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250c,252c,254c,255c,262b,266 JN1680\DataPacks\R1.3\"/>
    </mc:Choice>
  </mc:AlternateContent>
  <xr:revisionPtr revIDLastSave="0" documentId="8_{41BD74AE-663C-4E19-83AA-CA4771831706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8" i="47895"/>
  <c r="J21" i="47895"/>
  <c r="J22" i="47895"/>
  <c r="J16" i="47895" l="1"/>
  <c r="J3" i="47895"/>
  <c r="J20" i="47895"/>
  <c r="J19" i="47895"/>
  <c r="J15" i="47895"/>
  <c r="J17" i="47895"/>
  <c r="J14" i="47895"/>
  <c r="J9" i="47895"/>
  <c r="J8" i="47895"/>
  <c r="J7" i="47895"/>
  <c r="J13" i="47895"/>
  <c r="J11" i="47895"/>
  <c r="J6" i="47895"/>
  <c r="J5" i="47895"/>
  <c r="J10" i="47895"/>
  <c r="J4" i="47895"/>
  <c r="J12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507D8DE4-AF95-4E0B-9B89-11DC23C7A8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5787FF3-055B-41C2-8A55-1D413CBD5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E2B7699-2C1B-4D04-9D9E-D54E53903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A7F66E8-F8D4-418E-B2E6-08FB20E793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A54007F8-E256-4D39-83D8-70C5208588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8A18E4A-E711-4ED5-9EEC-CCC36DD44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1DB967C-9A6C-448D-89E6-1C71AB9056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C1105FE1-368B-4CF7-B61F-6CA805CB05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75D93053-B8AA-476A-9EF4-494E4420F4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DE1FCA1-9CF3-4D61-B90F-98A0E85EE8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ABB7D35-ED1B-413B-93AE-A6D86CE952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EC99ACD-5C55-4352-B6CA-DB4FBE3CB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95BFC824-609B-4E51-9FAC-72C63AA4A6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1DB6E20-23D3-4301-ACBD-8BDA64108D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5935A46B-250F-4228-BAF8-3B1D3AE0C7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87FBA59-1C55-45E7-AAB6-CDAD968D18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0064CE32-6DCE-453B-B187-8BFB3489A3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CFF4ACD-2EEB-4AFB-AAA3-D3F88D0E86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43169BEE-6935-4BCF-832B-CFC538A7BA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AEB55808-658F-4383-8567-9A034CB357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E17BFC3-1353-4F4E-96C4-CD86369079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7462A3E-7C6E-4D03-8BE4-5D2E12C03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FB9BFF8-4EC3-472F-B822-C3EB8959A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8248F943-9649-4E6A-8B8B-7DA9A9B3EB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4291FCE-FB59-4AF8-A0B1-78E75AC551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5E44605C-EBF2-4F7D-9303-CE6A408DB8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C988E5AC-F215-434D-8B89-AA389219BD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BFB44C33-F537-4260-8564-808626DB22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C260F09D-3A76-4739-8B08-A5FD071A4F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828F4A5B-A4DE-4C62-8FE2-CB83EAF9C8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741A3A3-7BFD-43AB-B92E-07C0270EF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B51F0B56-803A-4CFF-A03D-BCA7E5A1E3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2F3D4D80-08C9-4BC1-BDCD-414C0CBD06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E10B0E53-11D4-4ED6-860E-AD3F468FC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A0531F46-D38B-4CB0-9B23-F6720A6541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BA4C76C9-D903-45D7-8DFE-33C1A03832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3BE973F8-9061-434C-8539-78833BC18A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03ED144-5098-4AB5-91A3-2F7AFEB865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292E3B6C-F2F5-478D-B770-BEF666430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6545780C-A23B-4D38-85B8-5EB39C8440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D912183-9112-4676-A663-4121135BF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94D43CDA-76DD-47A4-8948-992CB31C2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E22CC645-6EBD-4042-8AD4-E53BEE27A4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6258209-0789-47DF-8F32-6563E4ED0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132FCEA-4125-4BA4-87FE-E5B4814AC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2C6FA148-9287-4E67-AF21-C97FF48EFA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AE8B5DD1-2212-40AC-AD84-D2AB0410D2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AC080FF-7108-4462-A200-F91ECA2287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01AF6C29-EEA4-4961-B8DB-AC4634A970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B7E6CFD-6EB0-4F67-844C-54AF7853BA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8F776926-1488-4FDF-AB45-FC49C6CA2C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46982D26-F59D-49C3-BBFA-D51EDC9C5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0D91666-2D80-444D-82CB-7D97D36E7A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2E10392C-A55E-4DE3-9C88-AE8F898170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BDA5FCB-4D75-4BF5-BCDE-B51F58EDEA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D9578FA-93E4-4670-A624-4EBF55694E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FC0E308-C947-487A-BE0D-F8C67BEAD8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92D52D9-2A9C-4228-8BB2-D995309D62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B2F5FC55-E799-427D-B996-D0817CCB23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5FA66258-9CDD-41C6-AB74-756A2CE1C0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E1AD5F6E-C5C1-4B15-AD2E-94356180DB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B43A1294-B5E6-4BDE-9816-713A6EBE96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4D94E908-689B-4E89-AE24-594BD66278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D4875961-3A54-4677-9D3F-3E41AB3E6F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0F7DAE59-7421-4CF0-8988-F1ED32898D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771CE24B-FBD2-486B-A00B-6C9954A5F1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5CDE18A7-94E6-4B0C-BD59-7116AD3975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9E151B8E-6E17-4D5E-B6C6-718E5D6590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A6B4C3D9-E2E6-4314-97AD-887BDC345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2777B89D-FF24-4A73-854C-9D437BD1E8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3E423E22-CD15-4246-BE11-FDF9D123E7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D51EAD3C-2828-426B-9155-11C86D30E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FFBD37AC-3D68-4032-9E1A-CE15362A09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2F3355F0-1ADF-482A-9729-6FAC104F5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B6F1C55B-0C30-450C-A907-9D449F9AEA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47EB8B04-EB2B-4F9D-AD2E-23F3777241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6D6F9434-D1DA-4E21-A9D9-48FC5E1010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9D6DE308-27A7-4729-B66E-761E74E915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46095627-4A59-4092-9CB2-9A4C870BF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A0722AB2-D710-4384-A7E8-DA0025182F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77F6B268-316D-4A25-8E7E-26771332CC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54AAA25-043A-4B08-AA66-354553F303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C9E6F5C8-E075-4E06-9BF2-D298EC5DB3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819698E7-8AEE-4C26-AC23-20D62D3A1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FE7720F6-6A81-4CAA-AD85-63948C649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FA642505-3811-4D8B-8EE0-C6E4EB4BC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8F1BA4B6-980A-4CC5-91E2-20CCF424F4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9FF3C0EC-C3B0-4A18-AD02-0A5F7C47A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E52355B8-E888-4340-826C-890A634414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4" authorId="0" shapeId="0" xr:uid="{9370DDAA-9468-4B73-B8DC-F16D3F8FD5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2" authorId="0" shapeId="0" xr:uid="{6461F665-94CA-4E75-AD06-12FBC89FAC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0" authorId="0" shapeId="0" xr:uid="{69CD7B3B-1B7C-4167-8D2B-8AD6AD948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8" authorId="0" shapeId="0" xr:uid="{68C42439-0C10-4075-BC82-F52C3F3D21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6" authorId="0" shapeId="0" xr:uid="{95FF64D6-52D4-4AEA-97A7-796B4DF6C2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4" authorId="0" shapeId="0" xr:uid="{56012438-A0AF-41E8-B5D2-CAD1BD608A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2" authorId="0" shapeId="0" xr:uid="{24370B38-E177-43B0-9028-6398F7C3C4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B027513B-53AB-4843-B3A4-A72F49CAA9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9" authorId="0" shapeId="0" xr:uid="{EB1FC8B4-E970-4658-A69D-5D91A067DA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8C2CEA69-1D79-426A-9652-286BA444F9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B96FE4C8-EE8C-4604-AEB9-306524B89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B4F5B504-CF38-4279-ADCE-C8A0720E3F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3" authorId="0" shapeId="0" xr:uid="{7FEB7341-72E7-4360-B9F9-8833F20A81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1" authorId="0" shapeId="0" xr:uid="{85FA799A-4BC5-41DE-9EA8-DB1DFB1533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9" authorId="0" shapeId="0" xr:uid="{69AFBE9D-69F1-4C3E-AE4F-EEF88D297D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CF3153BF-52B7-4914-94BA-9CEE8C4167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D189BEBC-7BFD-4A88-AA77-3EB85A592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DB38CC77-D5E9-426F-8E6B-42252C75F0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A201E1DC-1AF0-44FF-82CF-D5D75F961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CAC2031B-32DC-4AFC-B173-139460C9FB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B34CC0A4-B459-4110-85B9-A2F23879F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DAAA0041-8A41-44E6-B279-B6DB5E9797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5" authorId="0" shapeId="0" xr:uid="{24049874-6995-48C3-984A-5C2E68CBA1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B046239D-13F0-4DB4-A34A-8E836E542E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4C9DE45D-30B2-4C63-B883-67A5880A1F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38B02C1F-F26E-444C-8851-DD5E1F3BCE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6F6269EB-8DD0-4D77-8D3D-6AEB06C81D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DA69471-C956-470F-94D5-2751172C2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32DEC62-2B61-46AD-95B4-FF792419FA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8BB2A5E-6232-4C89-9313-3E863806C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0D9BB2BE-CC20-40EA-9FAD-895F275C15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93C972A-07C9-4E50-AA63-5B6FCB44F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39B9776-58CF-4158-938C-56E9B795B3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0C737A4-DF9A-471F-904D-C424AE3A20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E08259B4-0BBA-4EA7-B4E7-7FBD2497C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7E5C5138-6597-456C-9C5F-58D21E2A53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EE11BEF2-AD09-4B54-9BA7-6864F2DC12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F34690CC-0F3B-4E6E-BB59-A4A715487C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689488D2-35ED-40E5-BF4F-F25D18A3D5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422967C9-1897-4B0D-A439-44D8350176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202BE481-A9EF-4382-BF84-BB3E94F66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8F9D7BC5-671F-4384-A997-9B0A931313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E74C5455-6117-422D-80E3-4AAE3277F8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34AE280-F753-4F14-B616-18A3E32CDB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84BD917D-E65E-49F8-B6F2-F296D0DF70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C2AD093E-F68D-4AAF-AA89-A3B049E548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C5875664-E012-4333-927F-C5F462B690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C546ED70-25D9-4C36-B197-D96AB75005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05459BF8-DBEB-4DF4-BD5F-1F300A9134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106E8FA5-3DAA-45D2-8F34-2D0B793BE3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9FBBE0F7-6B34-4B31-8DA0-5CFC1DB5FF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5A63B39A-4AA1-49A1-B281-D2A9A30B76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CF50308B-710C-4593-8E8A-2A3D0CFB07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5C007833-7754-4A52-8E17-A128229B30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7BEECE83-7096-4218-955C-B081C1A57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E59F616B-156D-4F0D-A69D-4A2E06872C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6E9F06E1-59A8-4658-8B2E-53DF5CABA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5EABAEFD-A942-4405-9B32-44618252AC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B4745EC0-78AF-4BEB-BB55-DE21C8F54D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EE9E76F3-AEB1-4843-A9F9-8148B71F93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6" authorId="0" shapeId="0" xr:uid="{9EB27A0B-42D3-4BFD-9816-3EF5AEB97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3EE2EB75-6ED6-4064-8D51-F44A8CD1B3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3" authorId="0" shapeId="0" xr:uid="{694FDD11-3800-432D-AF1E-6F24706C5E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90843B91-E529-45E3-A2B2-6578A925E4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9" authorId="0" shapeId="0" xr:uid="{54E05967-3707-4E22-8932-98606DE9C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F33FF94C-38C6-42DB-9B2B-010AB9023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EDE2554E-3B98-44A9-91DC-11FBD1C80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5BEA47BB-E16F-4A7C-9266-0AD4A7FADC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E8C88B33-7C1B-4F29-9C58-6348FB337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0" authorId="0" shapeId="0" xr:uid="{B9B72878-1DD0-4825-9704-A19110821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8" authorId="0" shapeId="0" xr:uid="{550001DC-A3C1-4ADA-B512-B28F79F6DB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6" authorId="0" shapeId="0" xr:uid="{655E07A1-06A0-4856-8DD8-F1A4F7373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B29B6928-5099-4FD2-9E7B-9D4E31ABA6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320EA68F-405F-4236-BF85-BB970FD100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C0DC8B0A-5C55-4554-B7BA-CA0CBEF234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551B9B38-0B98-4DD7-89BE-21929C624C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7BB03AF0-9574-4A6E-8B94-253D4B2998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4D0ECD8B-78AE-4C73-BD2E-317023A6F5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7FF5AE3E-139D-4CA2-ADB1-26D0A30704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54B235AA-7662-4976-B9AA-6D11A2C81E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E881144B-0100-460C-AB0B-E5B2FA57A6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9" authorId="0" shapeId="0" xr:uid="{3E486D36-19DE-47E1-A1CB-83110FF3AF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7" authorId="0" shapeId="0" xr:uid="{EAB09F86-3A09-45D3-B686-6A5ED728B5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 xr:uid="{59CF919E-5823-426F-A590-CCF7C9F9F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 xr:uid="{600D728A-77F7-477F-9C89-3FA6CCE638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E8E2568F-3450-4E64-A095-5FC3B8DBE2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EA3A9292-72BE-4168-AB4A-ADBD6B3DD5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 xr:uid="{89D7F5BC-F7BE-4B39-9675-AFEF96F424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 xr:uid="{5C08C29F-048F-42EB-858F-E1AF89DC3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 xr:uid="{9AFB4FAA-C4AE-4C0E-B3F6-445EA15B47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 xr:uid="{98E8A521-E966-48EF-B8A9-968AC71FBF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A9C0A94-E72F-4249-815F-2E5DB099F8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5DC750D-AF8C-408C-AD81-BDF35F595B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27BFB01-BEBC-43CA-A59D-A0BBDB0B1B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327A1B53-7B2B-4F59-83C7-155240F511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FCFA69E-FD30-4AF2-88DB-5F53DD2E57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BA6D588-43B2-4618-8DA4-0D42BEBB8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669431B-8750-461C-82F9-47C87F11F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E991013-28F1-421C-B32C-88161E6655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635E998-090F-4645-A48F-D64990BEBB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DAF2BAA0-892E-4BC3-A120-C5737AA50C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1BEF19A0-4BDE-4068-960C-C6AAB7062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F8854BF-E6AB-491F-ABE1-0B65B74229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BE83F5F-2E3C-4AAE-AF89-4DA67FEF17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6686376-0518-4160-9EA8-470963721B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<sst xmlns="http://schemas.openxmlformats.org/spreadsheetml/2006/main" count="11843" uniqueCount="663">
  <si>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</si>
  <si>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</si>
  <si>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</si>
  <si>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</si>
  <si>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</si>
  <si>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</si>
  <si>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</si>
  <si>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</si>
  <si>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</si>
  <si>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</si>
  <si>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</si>
  <si>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</si>
  <si>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</si>
  <si>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</si>
  <si>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</si>
  <si>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</si>
  <si>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</si>
  <si>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</si>
  <si>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</si>
  <si>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</si>
  <si>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</si>
  <si>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</si>
  <si>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</si>
  <si>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</si>
  <si>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</si>
  <si>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</si>
  <si>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</si>
  <si>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</si>
  <si>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</si>
  <si>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</si>
  <si>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</si>
  <si>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</si>
  <si>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</si>
  <si>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</si>
  <si>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</si>
  <si>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</si>
  <si>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</si>
  <si>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</si>
  <si>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</si>
  <si>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</si>
  <si>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</si>
  <si>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</si>
  <si>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</si>
  <si>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</si>
  <si>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</si>
  <si>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</si>
  <si>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</si>
  <si>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</si>
  <si>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</si>
  <si>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</si>
  <si>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</si>
  <si>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</si>
  <si>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</si>
  <si>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</si>
  <si>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</si>
  <si>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</si>
  <si>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</si>
  <si>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</si>
  <si>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</si>
  <si>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</si>
  <si>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</si>
  <si>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</si>
  <si>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</si>
  <si>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</si>
  <si>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</si>
  <si>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</si>
  <si>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</si>
  <si>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</si>
  <si>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</si>
  <si>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</si>
  <si>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</si>
  <si>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</si>
  <si>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</si>
  <si>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</si>
  <si>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</si>
  <si>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</si>
  <si>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</si>
  <si>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</si>
  <si>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</si>
  <si>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</si>
  <si>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</si>
  <si>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</si>
  <si>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</si>
  <si>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</si>
  <si>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</si>
  <si>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</si>
  <si>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</si>
  <si>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</si>
  <si>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</si>
  <si>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</si>
  <si>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</si>
  <si>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</si>
  <si>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</si>
  <si>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</si>
  <si>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</si>
  <si>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</si>
  <si>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</si>
  <si>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</si>
  <si>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</si>
  <si>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</si>
  <si>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</si>
  <si>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</si>
  <si>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</si>
  <si>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</si>
  <si>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</si>
  <si>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</si>
  <si>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</si>
  <si>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</si>
  <si>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</si>
  <si>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</si>
  <si>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</si>
  <si>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</si>
  <si>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</si>
  <si>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</si>
  <si>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</si>
  <si>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</si>
  <si>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</si>
  <si>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</si>
  <si>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</si>
  <si>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</si>
  <si>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</si>
  <si>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</si>
  <si>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</si>
  <si>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</si>
  <si>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</si>
  <si>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</si>
  <si>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</si>
  <si>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</si>
  <si>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</si>
  <si>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</si>
  <si>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</si>
  <si>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</si>
  <si>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</si>
  <si>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</si>
  <si>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</si>
  <si>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</si>
  <si>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</si>
  <si>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</si>
  <si>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</si>
  <si>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</si>
  <si>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</si>
  <si>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</si>
  <si>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</si>
  <si>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</si>
  <si>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</si>
  <si>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</si>
  <si>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</si>
  <si>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</si>
  <si>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</si>
  <si>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</si>
  <si>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</si>
  <si>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</si>
  <si>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</si>
  <si>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</si>
  <si>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</si>
  <si>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</si>
  <si>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</si>
  <si>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</si>
  <si>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</si>
  <si>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</si>
  <si>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</si>
  <si>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</si>
  <si>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</si>
  <si>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</si>
  <si>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</si>
  <si>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</si>
  <si>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</si>
  <si>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</si>
  <si>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</si>
  <si>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</si>
  <si>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</si>
  <si>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</si>
  <si>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</si>
  <si>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</si>
  <si>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</si>
  <si>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</si>
  <si>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</si>
  <si>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</si>
  <si>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</si>
  <si>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</si>
  <si>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</si>
  <si>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</si>
  <si>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</si>
  <si>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</si>
  <si>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</si>
  <si>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</si>
  <si>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</si>
  <si>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</si>
  <si>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</si>
  <si>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</si>
  <si>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</si>
  <si>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</si>
  <si>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</si>
  <si>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</si>
  <si>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</si>
  <si>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</si>
  <si>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</si>
  <si>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</si>
  <si>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</si>
  <si>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</si>
  <si>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</si>
  <si>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</si>
  <si>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</si>
  <si>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</si>
  <si>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</si>
  <si>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</si>
  <si>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</si>
  <si>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Laser Ablation ICP-MS</t>
  </si>
  <si>
    <t>Pb Fire Assay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</si>
  <si>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</si>
  <si>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</si>
  <si>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</si>
  <si>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</si>
  <si>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</si>
  <si>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</si>
  <si>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</si>
  <si>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</si>
  <si>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</si>
  <si>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Cd, ppm</t>
  </si>
  <si>
    <t>Cu, ppm</t>
  </si>
  <si>
    <t>Er, ppm</t>
  </si>
  <si>
    <t>Re, ppm</t>
  </si>
  <si>
    <t>S, wt.%</t>
  </si>
  <si>
    <t>Sb, ppm</t>
  </si>
  <si>
    <t>W, ppm</t>
  </si>
  <si>
    <t>B, ppm</t>
  </si>
  <si>
    <t>Ge,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</si>
  <si>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</si>
  <si>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</si>
  <si>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</si>
  <si>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</si>
  <si>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</si>
  <si>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</si>
  <si>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</si>
  <si>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</si>
  <si>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</si>
  <si>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</si>
  <si>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</si>
  <si>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</si>
  <si>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</si>
  <si>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</si>
  <si>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</si>
  <si>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</si>
  <si>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</si>
  <si>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</si>
  <si>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</si>
  <si>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</si>
  <si>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1.19</t>
  </si>
  <si>
    <t>1.20</t>
  </si>
  <si>
    <t>1.21</t>
  </si>
  <si>
    <t>1.22</t>
  </si>
  <si>
    <t>FA*MS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</si>
  <si>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</si>
  <si>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</si>
  <si>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</si>
  <si>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</si>
  <si>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</si>
  <si>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</si>
  <si>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</si>
  <si>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</si>
  <si>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</si>
  <si>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</si>
  <si>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</si>
  <si>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AR*MS</t>
  </si>
  <si>
    <t>AR*AAS</t>
  </si>
  <si>
    <t>AR*OES/MS</t>
  </si>
  <si>
    <t>15g</t>
  </si>
  <si>
    <t>10g</t>
  </si>
  <si>
    <t>CNL*MS</t>
  </si>
  <si>
    <t>CNL*AAS</t>
  </si>
  <si>
    <t>CNL*OES/AAS</t>
  </si>
  <si>
    <t>CNL*OES</t>
  </si>
  <si>
    <t>200g</t>
  </si>
  <si>
    <t>05g</t>
  </si>
  <si>
    <t>20g</t>
  </si>
  <si>
    <t>Results from laboratory 1.07 were removed due to their 0.1 ppm reading resolution.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</si>
  <si>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</si>
  <si>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</si>
  <si>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</si>
  <si>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</si>
  <si>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</si>
  <si>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</si>
  <si>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</si>
  <si>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</si>
  <si>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</si>
  <si>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</si>
  <si>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</si>
  <si>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Raw*PA</t>
  </si>
  <si>
    <t>4A*MS</t>
  </si>
  <si>
    <t>4A*OES/MS</t>
  </si>
  <si>
    <t>&lt; 0.3</t>
  </si>
  <si>
    <t>&lt; 0.5</t>
  </si>
  <si>
    <t>Results from laboratory 1.13 were removed due to their 1 ppm reading resolution.</t>
  </si>
  <si>
    <t>Results from laboratory 1.13 were removed due to their 0.1 ppm reading resolution.</t>
  </si>
  <si>
    <t>&lt; 0.05</t>
  </si>
  <si>
    <t>Results from laboratory 1.09 were removed due to their 0.1 ppm reading resolution.</t>
  </si>
  <si>
    <t>&lt; 0.005</t>
  </si>
  <si>
    <t>&lt; 0.003</t>
  </si>
  <si>
    <t>Results from laboratories 1.07 and 1.13 were removed due to their 0.1 ppm reading resolution.</t>
  </si>
  <si>
    <t>Results from laboratories 1.07, 1.09 and 1.13 were removed due to their 1 ppm reading resolution.</t>
  </si>
  <si>
    <t>&lt; 1.5</t>
  </si>
  <si>
    <t>Results from laboratory 1.09 were removed due to their 1 ppm reading resolution.</t>
  </si>
  <si>
    <t>Results from laboratories 1.09 and 1.17 were removed due to their 0.1 ppm reading resolution.</t>
  </si>
  <si>
    <t>&lt; 0.03</t>
  </si>
  <si>
    <t>&lt; 0.02</t>
  </si>
  <si>
    <t>&lt; 0.4821</t>
  </si>
  <si>
    <t>&lt; 0.4249</t>
  </si>
  <si>
    <t>&lt; 0.5785</t>
  </si>
  <si>
    <t>&lt; 0.5277</t>
  </si>
  <si>
    <t>&lt; 0.5935</t>
  </si>
  <si>
    <t>&lt; 0.4339</t>
  </si>
  <si>
    <t>Indicative</t>
  </si>
  <si>
    <t>AR*OES</t>
  </si>
  <si>
    <t>0.2g</t>
  </si>
  <si>
    <t>01g</t>
  </si>
  <si>
    <t>0.5g</t>
  </si>
  <si>
    <t>0.25g</t>
  </si>
  <si>
    <t>&lt; 20</t>
  </si>
  <si>
    <t>Results from laboratories 1.12, 1.15, 1.19 and 1.21 were removed due to their 10 ppm reading resolution._x000D_
Results from laboratory 1.20 were removed due to their 100 ppm reading resolution.</t>
  </si>
  <si>
    <t>Results from laboratory 1.17 were removed due to their 0.1 ppm reading resolution.</t>
  </si>
  <si>
    <t>Results from laboratories 1.06 and 1.22 were removed due to their 1 ppm reading resolution.</t>
  </si>
  <si>
    <t>Results from laboratories 1.06, 1.07, 1.09 and 1.17 were removed due to their 0.1 ppm reading resolution.</t>
  </si>
  <si>
    <t>Results from laboratory 1.06 were removed due to their 1 ppm reading resolution.</t>
  </si>
  <si>
    <t>Results from laboratories 1.06 and 1.13 were removed due to their 0.1 ppm reading resolution.</t>
  </si>
  <si>
    <t>Results from laboratory 1.07 were removed due to their 1 ppm reading resolution.</t>
  </si>
  <si>
    <t>&lt; 2.5</t>
  </si>
  <si>
    <t>Results from laboratories 1.09 and 1.13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</si>
  <si>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</si>
  <si>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</si>
  <si>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</si>
  <si>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</si>
  <si>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</si>
  <si>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</si>
  <si>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</si>
  <si>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</si>
  <si>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</si>
  <si>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</si>
  <si>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</si>
  <si>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</si>
  <si>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</si>
  <si>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</si>
  <si>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</si>
  <si>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</si>
  <si>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</si>
  <si>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</si>
  <si>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</si>
  <si>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</si>
  <si>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</si>
  <si>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</si>
  <si>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</si>
  <si>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</si>
  <si>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</si>
  <si>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</si>
  <si>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</si>
  <si>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</si>
  <si>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</si>
  <si>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</si>
  <si>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</si>
  <si>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Canning Vale, WA, Australia</t>
  </si>
  <si>
    <t>ALS, Johannesburg, South Africa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</si>
  <si>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</si>
  <si>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</si>
  <si>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</si>
  <si>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</si>
  <si>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</si>
  <si>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</si>
  <si>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</si>
  <si>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</si>
  <si>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</si>
  <si>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</si>
  <si>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</si>
  <si>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</si>
  <si>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MSA ENVAL Laboratories, Yamoussoukro, Côte d'Ivoire</t>
  </si>
  <si>
    <t>MSALABS, Prince George, BC, Canada</t>
  </si>
  <si>
    <t>MSALABS, Val-d'Or, Quebec, Canada</t>
  </si>
  <si>
    <t>MSALABS Bulyanhulu Gold Mine, Bubada, Shinyanga, United Republic of Tanzania</t>
  </si>
  <si>
    <t>MSALABS Kibali Gold Mines, Doko, Haut-Uélé, Congo, Democratic Republic of the (Zaire)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</si>
  <si>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</si>
  <si>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</si>
  <si>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</si>
  <si>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</si>
  <si>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Reminex Centre de Recherche, Marrakesh, Marrakesh-Safi, Morocco</t>
  </si>
  <si>
    <t>SGS, Randfontein, Gauteng, South Africa</t>
  </si>
  <si>
    <t>SGS Australia Mineral Services, Perth, WA, Australia</t>
  </si>
  <si>
    <t>SGS Tarkwa, Tarkwa, Western Region, Ghana</t>
  </si>
  <si>
    <t>Shiva Analyticals Ltd, Bangalore North, Karnataka, India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</si>
  <si>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</si>
  <si>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</si>
  <si>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</si>
  <si>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</si>
  <si>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</si>
  <si>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</si>
  <si>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</si>
  <si>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</si>
  <si>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</si>
  <si>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</si>
  <si>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</si>
  <si>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</si>
  <si>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</si>
  <si>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</si>
  <si>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</si>
  <si>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</si>
  <si>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</si>
  <si>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</si>
  <si>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</si>
  <si>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</si>
  <si>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</si>
  <si>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</si>
  <si>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</si>
  <si>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</si>
  <si>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</si>
  <si>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</si>
  <si>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</si>
  <si>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</si>
  <si>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</si>
  <si>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</si>
  <si>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</si>
  <si>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</si>
  <si>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</si>
  <si>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</si>
  <si>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</si>
  <si>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</si>
  <si>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</si>
  <si>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</si>
  <si>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</si>
  <si>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</si>
  <si>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</si>
  <si>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</si>
  <si>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</si>
  <si>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</si>
  <si>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</si>
  <si>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</si>
  <si>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</si>
  <si>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</si>
  <si>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</si>
  <si>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</si>
  <si>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</si>
  <si>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</si>
  <si>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</si>
  <si>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</si>
  <si>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</si>
  <si>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</si>
  <si>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</si>
  <si>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</si>
  <si>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</si>
  <si>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</si>
  <si>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</si>
  <si>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</si>
  <si>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</si>
  <si>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</si>
  <si>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</si>
  <si>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</si>
  <si>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</si>
  <si>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</si>
  <si>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</si>
  <si>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</si>
  <si>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</si>
  <si>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250c (Certified Value 0.313 ppm)</t>
  </si>
  <si>
    <t>Analytical results for Au in OREAS 250c (Certified Value 0.295 ppm)</t>
  </si>
  <si>
    <t>Analytical results for Au in OREAS 250c (Certified Value 0.311 ppm)</t>
  </si>
  <si>
    <t>Analytical results for Ag in OREAS 250c (Certified Value &lt; 0.1 ppm)</t>
  </si>
  <si>
    <t>Analytical results for Al in OREAS 250c (Certified Value 5.18 wt.%)</t>
  </si>
  <si>
    <t>Analytical results for As in OREAS 250c (Certified Value 54 ppm)</t>
  </si>
  <si>
    <t>Analytical results for Ba in OREAS 250c (Certified Value 354 ppm)</t>
  </si>
  <si>
    <t>Analytical results for Be in OREAS 250c (Certified Value 1.97 ppm)</t>
  </si>
  <si>
    <t>Analytical results for Bi in OREAS 250c (Certified Value 0.29 ppm)</t>
  </si>
  <si>
    <t>Analytical results for Ca in OREAS 250c (Certified Value 1.72 wt.%)</t>
  </si>
  <si>
    <t>Analytical results for Cd in OREAS 250c (Certified Value 0.075 ppm)</t>
  </si>
  <si>
    <t>Analytical results for Ce in OREAS 250c (Certified Value 70 ppm)</t>
  </si>
  <si>
    <t>Analytical results for Co in OREAS 250c (Certified Value 20.6 ppm)</t>
  </si>
  <si>
    <t>Analytical results for Cr in OREAS 250c (Certified Value 100 ppm)</t>
  </si>
  <si>
    <t>Analytical results for Cs in OREAS 250c (Certified Value 2.62 ppm)</t>
  </si>
  <si>
    <t>Analytical results for Cu in OREAS 250c (Certified Value 24.1 ppm)</t>
  </si>
  <si>
    <t>Analytical results for Dy in OREAS 250c (Certified Value 3.67 ppm)</t>
  </si>
  <si>
    <t>Analytical results for Er in OREAS 250c (Certified Value 1.59 ppm)</t>
  </si>
  <si>
    <t>Analytical results for Eu in OREAS 250c (Certified Value 1.6 ppm)</t>
  </si>
  <si>
    <t>Analytical results for Fe in OREAS 250c (Certified Value 4.04 wt.%)</t>
  </si>
  <si>
    <t>Analytical results for Ga in OREAS 250c (Certified Value 15.3 ppm)</t>
  </si>
  <si>
    <t>Analytical results for Gd in OREAS 250c (Certified Value 5.2 ppm)</t>
  </si>
  <si>
    <t>Analytical results for Ge in OREAS 250c (Indicative Value 0.14 ppm)</t>
  </si>
  <si>
    <t>Analytical results for Hf in OREAS 250c (Certified Value 4.34 ppm)</t>
  </si>
  <si>
    <t>Analytical results for Hg in OREAS 250c (Indicative Value 0.03 ppm)</t>
  </si>
  <si>
    <t>Analytical results for Ho in OREAS 250c (Certified Value 0.63 ppm)</t>
  </si>
  <si>
    <t>Analytical results for In in OREAS 250c (Certified Value 0.059 ppm)</t>
  </si>
  <si>
    <t>Analytical results for K in OREAS 250c (Certified Value 1.32 wt.%)</t>
  </si>
  <si>
    <t>Analytical results for La in OREAS 250c (Certified Value 38 ppm)</t>
  </si>
  <si>
    <t>Analytical results for Li in OREAS 250c (Certified Value 21.7 ppm)</t>
  </si>
  <si>
    <t>Analytical results for Lu in OREAS 250c (Certified Value 0.18 ppm)</t>
  </si>
  <si>
    <t>Analytical results for Mg in OREAS 250c (Certified Value 1.55 wt.%)</t>
  </si>
  <si>
    <t>Analytical results for Mn in OREAS 250c (Certified Value 0.049 wt.%)</t>
  </si>
  <si>
    <t>Analytical results for Mo in OREAS 250c (Certified Value 1.96 ppm)</t>
  </si>
  <si>
    <t>Analytical results for Na in OREAS 250c (Certified Value 1.07 wt.%)</t>
  </si>
  <si>
    <t>Analytical results for Nb in OREAS 250c (Certified Value 31.8 ppm)</t>
  </si>
  <si>
    <t>Analytical results for Nd in OREAS 250c (Certified Value 32.1 ppm)</t>
  </si>
  <si>
    <t>Analytical results for Ni in OREAS 250c (Certified Value 83 ppm)</t>
  </si>
  <si>
    <t>Analytical results for P in OREAS 250c (Certified Value 0.095 wt.%)</t>
  </si>
  <si>
    <t>Analytical results for Pb in OREAS 250c (Certified Value 9.92 ppm)</t>
  </si>
  <si>
    <t>Analytical results for Pr in OREAS 250c (Certified Value 8.51 ppm)</t>
  </si>
  <si>
    <t>Analytical results for Rb in OREAS 250c (Certified Value 65 ppm)</t>
  </si>
  <si>
    <t>Analytical results for Re in OREAS 250c (Certified Value &lt; 0.002 ppm)</t>
  </si>
  <si>
    <t>Analytical results for S in OREAS 250c (Certified Value 0.027 wt.%)</t>
  </si>
  <si>
    <t>Analytical results for Sb in OREAS 250c (Certified Value 0.88 ppm)</t>
  </si>
  <si>
    <t>Analytical results for Sc in OREAS 250c (Certified Value 9.89 ppm)</t>
  </si>
  <si>
    <t>Analytical results for Se in OREAS 250c (Indicative Value 0.76 ppm)</t>
  </si>
  <si>
    <t>Analytical results for Sm in OREAS 250c (Certified Value 6.27 ppm)</t>
  </si>
  <si>
    <t>Analytical results for Sn in OREAS 250c (Certified Value 3.59 ppm)</t>
  </si>
  <si>
    <t>Analytical results for Sr in OREAS 250c (Certified Value 311 ppm)</t>
  </si>
  <si>
    <t>Analytical results for Ta in OREAS 250c (Certified Value 2.07 ppm)</t>
  </si>
  <si>
    <t>Analytical results for Tb in OREAS 250c (Certified Value 0.69 ppm)</t>
  </si>
  <si>
    <t>Analytical results for Te in OREAS 250c (Indicative Value 0.029 ppm)</t>
  </si>
  <si>
    <t>Analytical results for Th in OREAS 250c (Certified Value 8.68 ppm)</t>
  </si>
  <si>
    <t>Analytical results for Ti in OREAS 250c (Certified Value 0.567 wt.%)</t>
  </si>
  <si>
    <t>Analytical results for Tl in OREAS 250c (Certified Value 0.35 ppm)</t>
  </si>
  <si>
    <t>Analytical results for Tm in OREAS 250c (Certified Value 0.2 ppm)</t>
  </si>
  <si>
    <t>Analytical results for U in OREAS 250c (Certified Value 1.62 ppm)</t>
  </si>
  <si>
    <t>Analytical results for V in OREAS 250c (Certified Value 70 ppm)</t>
  </si>
  <si>
    <t>Analytical results for W in OREAS 250c (Certified Value 2.05 ppm)</t>
  </si>
  <si>
    <t>Analytical results for Y in OREAS 250c (Certified Value 15.7 ppm)</t>
  </si>
  <si>
    <t>Analytical results for Yb in OREAS 250c (Certified Value 1.28 ppm)</t>
  </si>
  <si>
    <t>Analytical results for Zn in OREAS 250c (Certified Value 75 ppm)</t>
  </si>
  <si>
    <t>Analytical results for Zr in OREAS 250c (Certified Value 188 ppm)</t>
  </si>
  <si>
    <t>Analytical results for Ag in OREAS 250c (Certified Value 0.079 ppm)</t>
  </si>
  <si>
    <t>Analytical results for Al in OREAS 250c (Certified Value 1.64 wt.%)</t>
  </si>
  <si>
    <t>Analytical results for As in OREAS 250c (Certified Value 43.4 ppm)</t>
  </si>
  <si>
    <t>Analytical results for B in OREAS 250c (Certified Value &lt; 10 ppm)</t>
  </si>
  <si>
    <t>Analytical results for Ba in OREAS 250c (Certified Value 95 ppm)</t>
  </si>
  <si>
    <t>Analytical results for Be in OREAS 250c (Certified Value 1.08 ppm)</t>
  </si>
  <si>
    <t>Analytical results for Bi in OREAS 250c (Certified Value 0.26 ppm)</t>
  </si>
  <si>
    <t>Analytical results for Ca in OREAS 250c (Certified Value 0.524 wt.%)</t>
  </si>
  <si>
    <t>Analytical results for Cd in OREAS 250c (Certified Value 0.067 ppm)</t>
  </si>
  <si>
    <t>Analytical results for Ce in OREAS 250c (Certified Value 40.9 ppm)</t>
  </si>
  <si>
    <t>Analytical results for Co in OREAS 250c (Certified Value 15.9 ppm)</t>
  </si>
  <si>
    <t>Analytical results for Cr in OREAS 250c (Certified Value 45.9 ppm)</t>
  </si>
  <si>
    <t>Analytical results for Cs in OREAS 250c (Certified Value 1.13 ppm)</t>
  </si>
  <si>
    <t>Analytical results for Cu in OREAS 250c (Certified Value 18.9 ppm)</t>
  </si>
  <si>
    <t>Analytical results for Dy in OREAS 250c (Indicative Value 2.24 ppm)</t>
  </si>
  <si>
    <t>Analytical results for Er in OREAS 250c (Indicative Value 0.87 ppm)</t>
  </si>
  <si>
    <t>Analytical results for Eu in OREAS 250c (Indicative Value 0.97 ppm)</t>
  </si>
  <si>
    <t>Analytical results for Fe in OREAS 250c (Certified Value 3.01 wt.%)</t>
  </si>
  <si>
    <t>Analytical results for Ga in OREAS 250c (Certified Value 5.97 ppm)</t>
  </si>
  <si>
    <t>Analytical results for Gd in OREAS 250c (Indicative Value 3.38 ppm)</t>
  </si>
  <si>
    <t>Analytical results for Ge in OREAS 250c (Certified Value 0.1 ppm)</t>
  </si>
  <si>
    <t>Analytical results for Hf in OREAS 250c (Indicative Value 0.68 ppm)</t>
  </si>
  <si>
    <t>Analytical results for Hg in OREAS 250c (Indicative Value 0.022 ppm)</t>
  </si>
  <si>
    <t>Analytical results for Ho in OREAS 250c (Indicative Value 0.36 ppm)</t>
  </si>
  <si>
    <t>Analytical results for In in OREAS 250c (Certified Value 0.025 ppm)</t>
  </si>
  <si>
    <t>Analytical results for K in OREAS 250c (Certified Value 0.335 wt.%)</t>
  </si>
  <si>
    <t>Analytical results for La in OREAS 250c (Certified Value 23.2 ppm)</t>
  </si>
  <si>
    <t>Analytical results for Li in OREAS 250c (Certified Value 7.61 ppm)</t>
  </si>
  <si>
    <t>Analytical results for Lu in OREAS 250c (Indicative Value 0.09 ppm)</t>
  </si>
  <si>
    <t>Analytical results for Mg in OREAS 250c (Certified Value 0.989 wt.%)</t>
  </si>
  <si>
    <t>Analytical results for Mn in OREAS 250c (Certified Value 0.033 wt.%)</t>
  </si>
  <si>
    <t>Analytical results for Mo in OREAS 250c (Certified Value 1.32 ppm)</t>
  </si>
  <si>
    <t>Analytical results for Na in OREAS 250c (Certified Value 0.351 wt.%)</t>
  </si>
  <si>
    <t>Analytical results for Nb in OREAS 250c (Certified Value 0.59 ppm)</t>
  </si>
  <si>
    <t>Analytical results for Nd in OREAS 250c (Indicative Value 22.2 ppm)</t>
  </si>
  <si>
    <t>Analytical results for Ni in OREAS 250c (Certified Value 73 ppm)</t>
  </si>
  <si>
    <t>Analytical results for P in OREAS 250c (Certified Value 0.058 wt.%)</t>
  </si>
  <si>
    <t>Analytical results for Pb in OREAS 250c (Certified Value 7.08 ppm)</t>
  </si>
  <si>
    <t>Analytical results for Pd in OREAS 250c (Indicative Value &lt; 10 ppb)</t>
  </si>
  <si>
    <t>Analytical results for Pr in OREAS 250c (Indicative Value 5.77 ppm)</t>
  </si>
  <si>
    <t>Analytical results for Pt in OREAS 250c (Indicative Value &lt; 5 ppb)</t>
  </si>
  <si>
    <t>Analytical results for Rb in OREAS 250c (Certified Value 19.1 ppm)</t>
  </si>
  <si>
    <t>Analytical results for Re in OREAS 250c (Certified Value &lt; 0.001 ppm)</t>
  </si>
  <si>
    <t>Analytical results for S in OREAS 250c (Certified Value 0.024 wt.%)</t>
  </si>
  <si>
    <t>Analytical results for Sb in OREAS 250c (Certified Value 0.45 ppm)</t>
  </si>
  <si>
    <t>Analytical results for Sc in OREAS 250c (Certified Value 3.74 ppm)</t>
  </si>
  <si>
    <t>Analytical results for Se in OREAS 250c (Indicative Value 0.19 ppm)</t>
  </si>
  <si>
    <t>Analytical results for Sm in OREAS 250c (Indicative Value 4 ppm)</t>
  </si>
  <si>
    <t>Analytical results for Sn in OREAS 250c (Certified Value 1.24 ppm)</t>
  </si>
  <si>
    <t>Analytical results for Sr in OREAS 250c (Certified Value 63 ppm)</t>
  </si>
  <si>
    <t>Analytical results for Ta in OREAS 250c (Certified Value &lt; 0.01 ppm)</t>
  </si>
  <si>
    <t>Analytical results for Tb in OREAS 250c (Certified Value 0.45 ppm)</t>
  </si>
  <si>
    <t>Analytical results for Te in OREAS 250c (Indicative Value 0.023 ppm)</t>
  </si>
  <si>
    <t>Analytical results for Th in OREAS 250c (Certified Value 5.85 ppm)</t>
  </si>
  <si>
    <t>Analytical results for Ti in OREAS 250c (Certified Value 0.162 wt.%)</t>
  </si>
  <si>
    <t>Analytical results for Tl in OREAS 250c (Certified Value 0.14 ppm)</t>
  </si>
  <si>
    <t>Analytical results for Tm in OREAS 250c (Indicative Value 0.11 ppm)</t>
  </si>
  <si>
    <t>Analytical results for U in OREAS 250c (Certified Value 0.97 ppm)</t>
  </si>
  <si>
    <t>Analytical results for V in OREAS 250c (Certified Value 33.7 ppm)</t>
  </si>
  <si>
    <t>Analytical results for W in OREAS 250c (Certified Value 0.38 ppm)</t>
  </si>
  <si>
    <t>Analytical results for Y in OREAS 250c (Certified Value 9.1 ppm)</t>
  </si>
  <si>
    <t>Analytical results for Yb in OREAS 250c (Certified Value 0.63 ppm)</t>
  </si>
  <si>
    <t>Analytical results for Zn in OREAS 250c (Certified Value 46.4 ppm)</t>
  </si>
  <si>
    <t>Analytical results for Zr in OREAS 250c (Certified Value 37.1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</si>
  <si>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250c (Indicative Value 10.07 wt.%)</t>
    </r>
  </si>
  <si>
    <t>Analytical results for CaO in OREAS 250c (Indicative Value 2.35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</si>
  <si>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250c (Indicative Value 5.9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</si>
  <si>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250c (Indicative Value 1.58 wt.%)</t>
    </r>
  </si>
  <si>
    <t>Analytical results for MgO in OREAS 250c (Indicative Value 2.67 wt.%)</t>
  </si>
  <si>
    <t>Analytical results for MnO in OREAS 250c (Indicative Value 0.064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</si>
  <si>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250c (Indicative Value 1.46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</si>
  <si>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250c (Indicative Value 0.219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</si>
  <si>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250c (Indicative Value 72.25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</si>
  <si>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250c (Indicative Value 0.07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</si>
  <si>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250c (Indicative Value 0.997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</si>
  <si>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250c (Indicative Value 2.16 wt.%)</t>
    </r>
  </si>
  <si>
    <t>Analytical results for C in OREAS 250c (Indicative Value 0.075 wt.%)</t>
  </si>
  <si>
    <t>Analytical results for S in OREAS 250c (Indicative Value 0.01 wt.%)</t>
  </si>
  <si>
    <t>Analytical results for Ag in OREAS 250c (Indicative Value 0.1 ppm)</t>
  </si>
  <si>
    <t>Analytical results for As in OREAS 250c (Indicative Value 51 ppm)</t>
  </si>
  <si>
    <t>Analytical results for Ba in OREAS 250c (Indicative Value 350 ppm)</t>
  </si>
  <si>
    <t>Analytical results for Be in OREAS 250c (Indicative Value 2 ppm)</t>
  </si>
  <si>
    <t>Analytical results for Bi in OREAS 250c (Indicative Value 0.3 ppm)</t>
  </si>
  <si>
    <t>Analytical results for Cd in OREAS 250c (Indicative Value &lt; 0.1 ppm)</t>
  </si>
  <si>
    <t>Analytical results for Ce in OREAS 250c (Indicative Value 68 ppm)</t>
  </si>
  <si>
    <t>Analytical results for Co in OREAS 250c (Indicative Value 20.5 ppm)</t>
  </si>
  <si>
    <t>Analytical results for Cr in OREAS 250c (Indicative Value 115 ppm)</t>
  </si>
  <si>
    <t>Analytical results for Cs in OREAS 250c (Indicative Value 2.52 ppm)</t>
  </si>
  <si>
    <t>Analytical results for Cu in OREAS 250c (Indicative Value 32 ppm)</t>
  </si>
  <si>
    <t>Analytical results for Dy in OREAS 250c (Indicative Value 4.12 ppm)</t>
  </si>
  <si>
    <t>Analytical results for Er in OREAS 250c (Indicative Value 2.04 ppm)</t>
  </si>
  <si>
    <t>Analytical results for Eu in OREAS 250c (Indicative Value 1.59 ppm)</t>
  </si>
  <si>
    <t>Analytical results for Ga in OREAS 250c (Indicative Value 14.6 ppm)</t>
  </si>
  <si>
    <t>Analytical results for Gd in OREAS 250c (Indicative Value 5.33 ppm)</t>
  </si>
  <si>
    <t>Analytical results for Ge in OREAS 250c (Indicative Value 1.08 ppm)</t>
  </si>
  <si>
    <t>Analytical results for Hf in OREAS 250c (Indicative Value 5.99 ppm)</t>
  </si>
  <si>
    <t>Analytical results for Ho in OREAS 250c (Indicative Value 0.77 ppm)</t>
  </si>
  <si>
    <t>Analytical results for In in OREAS 250c (Indicative Value 0.038 ppm)</t>
  </si>
  <si>
    <t>Analytical results for La in OREAS 250c (Indicative Value 38.3 ppm)</t>
  </si>
  <si>
    <t>Analytical results for Lu in OREAS 250c (Indicative Value 0.23 ppm)</t>
  </si>
  <si>
    <t>Analytical results for Mn in OREAS 250c (Indicative Value 0.051 wt.%)</t>
  </si>
  <si>
    <t>Analytical results for Mo in OREAS 250c (Indicative Value 1.8 ppm)</t>
  </si>
  <si>
    <t>Analytical results for Nb in OREAS 250c (Indicative Value 32.6 ppm)</t>
  </si>
  <si>
    <t>Analytical results for Nd in OREAS 250c (Indicative Value 33.1 ppm)</t>
  </si>
  <si>
    <t>Analytical results for Ni in OREAS 250c (Indicative Value 86 ppm)</t>
  </si>
  <si>
    <t>Analytical results for Pb in OREAS 250c (Indicative Value 10.5 ppm)</t>
  </si>
  <si>
    <t>Analytical results for Pr in OREAS 250c (Indicative Value 8.9 ppm)</t>
  </si>
  <si>
    <t>Analytical results for Rb in OREAS 250c (Indicative Value 63 ppm)</t>
  </si>
  <si>
    <t>Analytical results for Re in OREAS 250c (Indicative Value &lt; 0.01 ppm)</t>
  </si>
  <si>
    <t>Analytical results for Sb in OREAS 250c (Indicative Value 0.9 ppm)</t>
  </si>
  <si>
    <t>Analytical results for Sc in OREAS 250c (Indicative Value 9.55 ppm)</t>
  </si>
  <si>
    <t>Analytical results for Se in OREAS 250c (Indicative Value &lt; 5 ppm)</t>
  </si>
  <si>
    <t>Analytical results for Sm in OREAS 250c (Indicative Value 6.32 ppm)</t>
  </si>
  <si>
    <t>Analytical results for Sn in OREAS 250c (Indicative Value 4.5 ppm)</t>
  </si>
  <si>
    <t>Analytical results for Sr in OREAS 250c (Indicative Value 296 ppm)</t>
  </si>
  <si>
    <t>Analytical results for Ta in OREAS 250c (Indicative Value 2.21 ppm)</t>
  </si>
  <si>
    <t>Analytical results for Tb in OREAS 250c (Indicative Value 0.77 ppm)</t>
  </si>
  <si>
    <t>Analytical results for Te in OREAS 250c (Indicative Value &lt; 0.2 ppm)</t>
  </si>
  <si>
    <t>Analytical results for Th in OREAS 250c (Indicative Value 9.09 ppm)</t>
  </si>
  <si>
    <t>Analytical results for Ti in OREAS 250c (Indicative Value 0.599 wt.%)</t>
  </si>
  <si>
    <t>Analytical results for Tl in OREAS 250c (Indicative Value 0.15 ppm)</t>
  </si>
  <si>
    <t>Analytical results for Tm in OREAS 250c (Indicative Value 0.29 ppm)</t>
  </si>
  <si>
    <t>Analytical results for U in OREAS 250c (Indicative Value 1.81 ppm)</t>
  </si>
  <si>
    <t>Analytical results for V in OREAS 250c (Indicative Value 73 ppm)</t>
  </si>
  <si>
    <t>Analytical results for W in OREAS 250c (Indicative Value 2.5 ppm)</t>
  </si>
  <si>
    <t>Analytical results for Y in OREAS 250c (Indicative Value 19.8 ppm)</t>
  </si>
  <si>
    <t>Analytical results for Yb in OREAS 250c (Indicative Value 1.75 ppm)</t>
  </si>
  <si>
    <t>Analytical results for Zn in OREAS 250c (Indicative Value 75 ppm)</t>
  </si>
  <si>
    <t>Analytical results for Zr in OREAS 250c (Indicative Value 243 ppm)</t>
  </si>
  <si>
    <t/>
  </si>
  <si>
    <t>Table 5. Participating Laboratory List used for OREAS 250c</t>
  </si>
  <si>
    <t>Table 4. Abbreviations used for OREAS 250c</t>
  </si>
  <si>
    <t>Table 3. Certified Values and Performance Gates for OREAS 250c</t>
  </si>
  <si>
    <t>Table 2. Indicative Values for OREAS 250c</t>
  </si>
  <si>
    <t>Table 1. Certified Values, Expanded Uncertainty and Tolerance Limits for OREAS 250c</t>
  </si>
  <si>
    <t>SI unit equivalents: ppm (parts per million; 1 x 10⁶) ≡ mg/kg; wt.% (weight per cent) ≡ % (mass fraction)</t>
  </si>
  <si>
    <t>SI unit equivalents: ppb (parts per billion; 1 x 10⁹) ≡ µg/kg; ppm (parts per million; 1 x 10⁶) ≡ mg/kg; wt.% (weight per cent) ≡ % (mass fraction)</t>
  </si>
  <si>
    <t>ORE - Lab-Upscaled RSD Results for CRM: OREAS 250c (Execution: 1) - Analyte Au - (Gold) by INAA</t>
  </si>
  <si>
    <t>PhotonAssay (recommended gross mass* 326±15 g)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</si>
  <si>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</si>
  <si>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</si>
  <si>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326±15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</si>
</sst>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4" fontId="4" fillId="0" borderId="32" xfId="0" applyNumberFormat="1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7</xdr:col>
      <xdr:colOff>335437</xdr:colOff>
      <xdr:row>125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2E25F0-CFCF-FD18-28ED-D4915966B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26017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350332</xdr:colOff>
      <xdr:row>38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04A60E-AF45-F28D-FF05-57041CE1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5337836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1109</xdr:row>
      <xdr:rowOff>0</xdr:rowOff>
    </xdr:from>
    <xdr:to>
      <xdr:col>9</xdr:col>
      <xdr:colOff>357545</xdr:colOff>
      <xdr:row>1114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C006AD-D833-A46E-60C9-2A6635A3F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7327913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1166</xdr:row>
      <xdr:rowOff>0</xdr:rowOff>
    </xdr:from>
    <xdr:to>
      <xdr:col>9</xdr:col>
      <xdr:colOff>359982</xdr:colOff>
      <xdr:row>1171</xdr:row>
      <xdr:rowOff>59718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B18AE-93CE-ECDE-2A9A-AA4B6DCD7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51" y="195738750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636A30-3AD4-EB56-7D77-03902942C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F294E7-2881-DFC3-C5B8-74EB97E4F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44F485-B792-EFAB-B579-DEF9BB41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B7DBE-67AA-2DB4-B856-33F0B699B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10</xdr:col>
      <xdr:colOff>383062</xdr:colOff>
      <xdr:row>46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0B9B3-4CA4-42ED-FC30-F465BF0C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6106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13</xdr:col>
      <xdr:colOff>125887</xdr:colOff>
      <xdr:row>125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F1B94F-61FD-F1BE-D47F-24419B5D3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126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8B64D-862E-571D-5402-1DA96D8DC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E3BFF7-2BD0-8DDA-E8BE-E5694AD00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448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9862A1-28CE-3957-38BA-E622BAAF8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150C4-3EC9-BE64-9DEA-DB0AE9D1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355322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90581-4CC1-42F0-2443-0601391D1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355322</xdr:colOff>
      <xdr:row>39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D4B23-63C8-3995-B675-116916F7B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464342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655</v>
      </c>
      <c r="C1" s="88"/>
      <c r="D1" s="88"/>
      <c r="E1" s="88"/>
      <c r="F1" s="88"/>
      <c r="G1" s="88"/>
      <c r="H1" s="72"/>
    </row>
    <row r="2" spans="1:8" ht="15.75" customHeight="1">
      <c r="A2" s="266"/>
      <c r="B2" s="264" t="s">
        <v>2</v>
      </c>
      <c r="C2" s="73" t="s">
        <v>66</v>
      </c>
      <c r="D2" s="262" t="s">
        <v>186</v>
      </c>
      <c r="E2" s="263"/>
      <c r="F2" s="262" t="s">
        <v>93</v>
      </c>
      <c r="G2" s="263"/>
      <c r="H2" s="80"/>
    </row>
    <row r="3" spans="1:8" ht="12.75">
      <c r="A3" s="266"/>
      <c r="B3" s="265"/>
      <c r="C3" s="71" t="s">
        <v>47</v>
      </c>
      <c r="D3" s="176" t="s">
        <v>67</v>
      </c>
      <c r="E3" s="38" t="s">
        <v>68</v>
      </c>
      <c r="F3" s="176" t="s">
        <v>67</v>
      </c>
      <c r="G3" s="38" t="s">
        <v>68</v>
      </c>
      <c r="H3" s="81"/>
    </row>
    <row r="4" spans="1:8" ht="15.75" customHeight="1">
      <c r="A4" s="90"/>
      <c r="B4" s="39" t="s">
        <v>208</v>
      </c>
      <c r="C4" s="179"/>
      <c r="D4" s="179"/>
      <c r="E4" s="179"/>
      <c r="F4" s="179"/>
      <c r="G4" s="178"/>
      <c r="H4" s="82"/>
    </row>
    <row r="5" spans="1:8" ht="15.75" customHeight="1">
      <c r="A5" s="90"/>
      <c r="B5" s="180" t="s">
        <v>396</v>
      </c>
      <c r="C5" s="235">
        <v>0.3125009079661521</v>
      </c>
      <c r="D5" s="237">
        <v>0.306098996312134</v>
      </c>
      <c r="E5" s="238">
        <v>0.3189028196201702</v>
      </c>
      <c r="F5" s="237">
        <v>0.31019768619780019</v>
      </c>
      <c r="G5" s="238">
        <v>0.314804129734504</v>
      </c>
      <c r="H5" s="82"/>
    </row>
    <row r="6" spans="1:8" ht="15.75" customHeight="1">
      <c r="A6" s="90"/>
      <c r="B6" s="240" t="s">
        <v>660</v>
      </c>
      <c r="C6" s="177"/>
      <c r="D6" s="177"/>
      <c r="E6" s="177"/>
      <c r="F6" s="177"/>
      <c r="G6" s="239"/>
      <c r="H6" s="82"/>
    </row>
    <row r="7" spans="1:8" ht="15.75" customHeight="1">
      <c r="A7" s="90"/>
      <c r="B7" s="180" t="s">
        <v>396</v>
      </c>
      <c r="C7" s="235">
        <v>0.31297709714780808</v>
      </c>
      <c r="D7" s="237">
        <v>0.30461964941296216</v>
      </c>
      <c r="E7" s="238">
        <v>0.32133454488265401</v>
      </c>
      <c r="F7" s="237">
        <v>0.3104501994822601</v>
      </c>
      <c r="G7" s="238">
        <v>0.31550399481335606</v>
      </c>
      <c r="H7" s="82"/>
    </row>
    <row r="8" spans="1:8" ht="15.75" customHeight="1">
      <c r="A8" s="90"/>
      <c r="B8" s="240" t="s">
        <v>210</v>
      </c>
      <c r="C8" s="177"/>
      <c r="D8" s="177"/>
      <c r="E8" s="177"/>
      <c r="F8" s="177"/>
      <c r="G8" s="239"/>
      <c r="H8" s="82"/>
    </row>
    <row r="9" spans="1:8" ht="15.75" customHeight="1">
      <c r="A9" s="90"/>
      <c r="B9" s="180" t="s">
        <v>396</v>
      </c>
      <c r="C9" s="235">
        <v>0.29515497049821271</v>
      </c>
      <c r="D9" s="237">
        <v>0.28696788196224776</v>
      </c>
      <c r="E9" s="238">
        <v>0.30334205903417766</v>
      </c>
      <c r="F9" s="237">
        <v>0.29431245052786204</v>
      </c>
      <c r="G9" s="238">
        <v>0.29599749046856338</v>
      </c>
      <c r="H9" s="82"/>
    </row>
    <row r="10" spans="1:8" ht="15.75" customHeight="1">
      <c r="A10" s="90"/>
      <c r="B10" s="240" t="s">
        <v>659</v>
      </c>
      <c r="C10" s="177"/>
      <c r="D10" s="177"/>
      <c r="E10" s="177"/>
      <c r="F10" s="177"/>
      <c r="G10" s="239"/>
      <c r="H10" s="82"/>
    </row>
    <row r="11" spans="1:8" ht="15.75" customHeight="1">
      <c r="A11" s="90"/>
      <c r="B11" s="180" t="s">
        <v>396</v>
      </c>
      <c r="C11" s="235">
        <v>0.31092424242424244</v>
      </c>
      <c r="D11" s="237">
        <v>0.30220107810473673</v>
      </c>
      <c r="E11" s="238">
        <v>0.31964740674374814</v>
      </c>
      <c r="F11" s="237">
        <v>0.31025333026475715</v>
      </c>
      <c r="G11" s="238">
        <v>0.31159515458372772</v>
      </c>
      <c r="H11" s="82"/>
    </row>
    <row r="12" spans="1:8" ht="15.75" customHeight="1">
      <c r="A12" s="90"/>
      <c r="B12" s="240" t="s">
        <v>184</v>
      </c>
      <c r="C12" s="177"/>
      <c r="D12" s="177"/>
      <c r="E12" s="177"/>
      <c r="F12" s="177"/>
      <c r="G12" s="239"/>
      <c r="H12" s="82"/>
    </row>
    <row r="13" spans="1:8" ht="15.75" customHeight="1">
      <c r="A13" s="90"/>
      <c r="B13" s="180" t="s">
        <v>397</v>
      </c>
      <c r="C13" s="235" t="s">
        <v>105</v>
      </c>
      <c r="D13" s="237" t="s">
        <v>94</v>
      </c>
      <c r="E13" s="238" t="s">
        <v>94</v>
      </c>
      <c r="F13" s="237" t="s">
        <v>94</v>
      </c>
      <c r="G13" s="238" t="s">
        <v>94</v>
      </c>
      <c r="H13" s="82"/>
    </row>
    <row r="14" spans="1:8" ht="15.75" customHeight="1">
      <c r="A14" s="90"/>
      <c r="B14" s="180" t="s">
        <v>398</v>
      </c>
      <c r="C14" s="241">
        <v>5.1760163084032378</v>
      </c>
      <c r="D14" s="242">
        <v>5.0403155991100856</v>
      </c>
      <c r="E14" s="243">
        <v>5.3117170176963899</v>
      </c>
      <c r="F14" s="242">
        <v>5.0982706858360576</v>
      </c>
      <c r="G14" s="243">
        <v>5.253761930970418</v>
      </c>
      <c r="H14" s="82"/>
    </row>
    <row r="15" spans="1:8" ht="15.75" customHeight="1">
      <c r="A15" s="90"/>
      <c r="B15" s="180" t="s">
        <v>399</v>
      </c>
      <c r="C15" s="236">
        <v>54.098720258674589</v>
      </c>
      <c r="D15" s="246">
        <v>51.484248730371</v>
      </c>
      <c r="E15" s="247">
        <v>56.713191786978179</v>
      </c>
      <c r="F15" s="246">
        <v>51.976429439118078</v>
      </c>
      <c r="G15" s="247">
        <v>56.221011078231101</v>
      </c>
      <c r="H15" s="82"/>
    </row>
    <row r="16" spans="1:8" ht="15.75" customHeight="1">
      <c r="A16" s="90"/>
      <c r="B16" s="180" t="s">
        <v>400</v>
      </c>
      <c r="C16" s="236">
        <v>354.24803890436971</v>
      </c>
      <c r="D16" s="246">
        <v>342.34278592707017</v>
      </c>
      <c r="E16" s="247">
        <v>366.15329188166925</v>
      </c>
      <c r="F16" s="246">
        <v>345.57142323559731</v>
      </c>
      <c r="G16" s="247">
        <v>362.92465457314211</v>
      </c>
      <c r="H16" s="82"/>
    </row>
    <row r="17" spans="1:8" ht="15.75" customHeight="1">
      <c r="A17" s="90"/>
      <c r="B17" s="180" t="s">
        <v>401</v>
      </c>
      <c r="C17" s="241">
        <v>1.9731839371717486</v>
      </c>
      <c r="D17" s="242">
        <v>1.8931021387284379</v>
      </c>
      <c r="E17" s="243">
        <v>2.0532657356150592</v>
      </c>
      <c r="F17" s="242">
        <v>1.8914211468501034</v>
      </c>
      <c r="G17" s="243">
        <v>2.0549467274933937</v>
      </c>
      <c r="H17" s="82"/>
    </row>
    <row r="18" spans="1:8" ht="15.75" customHeight="1">
      <c r="A18" s="90"/>
      <c r="B18" s="180" t="s">
        <v>402</v>
      </c>
      <c r="C18" s="241">
        <v>0.29074503191680356</v>
      </c>
      <c r="D18" s="242">
        <v>0.26322660044941126</v>
      </c>
      <c r="E18" s="243">
        <v>0.31826346338419587</v>
      </c>
      <c r="F18" s="242">
        <v>0.27427937410434533</v>
      </c>
      <c r="G18" s="243">
        <v>0.3072106897292618</v>
      </c>
      <c r="H18" s="82"/>
    </row>
    <row r="19" spans="1:8" ht="15.75" customHeight="1">
      <c r="A19" s="90"/>
      <c r="B19" s="180" t="s">
        <v>403</v>
      </c>
      <c r="C19" s="241">
        <v>1.7157311016373316</v>
      </c>
      <c r="D19" s="242">
        <v>1.657363627478057</v>
      </c>
      <c r="E19" s="243">
        <v>1.7740985757966061</v>
      </c>
      <c r="F19" s="242">
        <v>1.6774368470423611</v>
      </c>
      <c r="G19" s="243">
        <v>1.754025356232302</v>
      </c>
      <c r="H19" s="82"/>
    </row>
    <row r="20" spans="1:8" ht="15.75" customHeight="1">
      <c r="A20" s="90"/>
      <c r="B20" s="180" t="s">
        <v>404</v>
      </c>
      <c r="C20" s="235">
        <v>7.4603842642388007E-2</v>
      </c>
      <c r="D20" s="237">
        <v>4.4181084834855715E-2</v>
      </c>
      <c r="E20" s="238">
        <v>0.10502660044992029</v>
      </c>
      <c r="F20" s="237">
        <v>6.4494678219182477E-2</v>
      </c>
      <c r="G20" s="238">
        <v>8.4713007065593537E-2</v>
      </c>
      <c r="H20" s="82"/>
    </row>
    <row r="21" spans="1:8" ht="15.75" customHeight="1">
      <c r="A21" s="90"/>
      <c r="B21" s="180" t="s">
        <v>405</v>
      </c>
      <c r="C21" s="236">
        <v>70.437517487634068</v>
      </c>
      <c r="D21" s="246">
        <v>67.047825316331981</v>
      </c>
      <c r="E21" s="247">
        <v>73.827209658936155</v>
      </c>
      <c r="F21" s="246">
        <v>67.243349984222675</v>
      </c>
      <c r="G21" s="247">
        <v>73.631684991045461</v>
      </c>
      <c r="H21" s="82"/>
    </row>
    <row r="22" spans="1:8" ht="15.75" customHeight="1">
      <c r="A22" s="90"/>
      <c r="B22" s="180" t="s">
        <v>406</v>
      </c>
      <c r="C22" s="251">
        <v>20.57560637507817</v>
      </c>
      <c r="D22" s="252">
        <v>19.49385653299181</v>
      </c>
      <c r="E22" s="253">
        <v>21.65735621716453</v>
      </c>
      <c r="F22" s="252">
        <v>20.036481808457296</v>
      </c>
      <c r="G22" s="253">
        <v>21.114730941699044</v>
      </c>
      <c r="H22" s="82"/>
    </row>
    <row r="23" spans="1:8" ht="15.75" customHeight="1">
      <c r="A23" s="90"/>
      <c r="B23" s="180" t="s">
        <v>407</v>
      </c>
      <c r="C23" s="236">
        <v>100.2347530205226</v>
      </c>
      <c r="D23" s="246">
        <v>94.704894114375492</v>
      </c>
      <c r="E23" s="247">
        <v>105.76461192666972</v>
      </c>
      <c r="F23" s="246">
        <v>96.366748947672136</v>
      </c>
      <c r="G23" s="247">
        <v>104.10275709337307</v>
      </c>
      <c r="H23" s="82"/>
    </row>
    <row r="24" spans="1:8" ht="15.75" customHeight="1">
      <c r="A24" s="90"/>
      <c r="B24" s="180" t="s">
        <v>408</v>
      </c>
      <c r="C24" s="241">
        <v>2.6165086083987275</v>
      </c>
      <c r="D24" s="242">
        <v>2.4840521821655823</v>
      </c>
      <c r="E24" s="243">
        <v>2.7489650346318726</v>
      </c>
      <c r="F24" s="242">
        <v>2.5239477899103999</v>
      </c>
      <c r="G24" s="243">
        <v>2.709069426887055</v>
      </c>
      <c r="H24" s="82"/>
    </row>
    <row r="25" spans="1:8" ht="15.75" customHeight="1">
      <c r="A25" s="90"/>
      <c r="B25" s="180" t="s">
        <v>409</v>
      </c>
      <c r="C25" s="251">
        <v>24.127776000703317</v>
      </c>
      <c r="D25" s="252">
        <v>22.682797161342908</v>
      </c>
      <c r="E25" s="253">
        <v>25.572754840063727</v>
      </c>
      <c r="F25" s="252">
        <v>23.170632076395638</v>
      </c>
      <c r="G25" s="253">
        <v>25.084919925010997</v>
      </c>
      <c r="H25" s="82"/>
    </row>
    <row r="26" spans="1:8" ht="15.75" customHeight="1">
      <c r="A26" s="90"/>
      <c r="B26" s="180" t="s">
        <v>410</v>
      </c>
      <c r="C26" s="241">
        <v>3.665449263140482</v>
      </c>
      <c r="D26" s="242">
        <v>3.340186992221307</v>
      </c>
      <c r="E26" s="243">
        <v>3.9907115340596571</v>
      </c>
      <c r="F26" s="242">
        <v>3.4388686436215647</v>
      </c>
      <c r="G26" s="243">
        <v>3.8920298826593993</v>
      </c>
      <c r="H26" s="82"/>
    </row>
    <row r="27" spans="1:8" ht="15.75" customHeight="1">
      <c r="A27" s="90"/>
      <c r="B27" s="180" t="s">
        <v>411</v>
      </c>
      <c r="C27" s="241">
        <v>1.5937312467890798</v>
      </c>
      <c r="D27" s="242">
        <v>1.440425816607507</v>
      </c>
      <c r="E27" s="243">
        <v>1.7470366769706527</v>
      </c>
      <c r="F27" s="242">
        <v>1.4969884444904247</v>
      </c>
      <c r="G27" s="243">
        <v>1.690474049087735</v>
      </c>
      <c r="H27" s="82"/>
    </row>
    <row r="28" spans="1:8" ht="15.75" customHeight="1">
      <c r="A28" s="90"/>
      <c r="B28" s="180" t="s">
        <v>412</v>
      </c>
      <c r="C28" s="241">
        <v>1.6023011249139092</v>
      </c>
      <c r="D28" s="242">
        <v>1.4529031638390837</v>
      </c>
      <c r="E28" s="243">
        <v>1.7516990859887347</v>
      </c>
      <c r="F28" s="242">
        <v>1.510907069971809</v>
      </c>
      <c r="G28" s="243">
        <v>1.6936951798560094</v>
      </c>
      <c r="H28" s="82"/>
    </row>
    <row r="29" spans="1:8" ht="15.75" customHeight="1">
      <c r="A29" s="90"/>
      <c r="B29" s="180" t="s">
        <v>413</v>
      </c>
      <c r="C29" s="241">
        <v>4.0365718186877384</v>
      </c>
      <c r="D29" s="242">
        <v>3.9025762470964613</v>
      </c>
      <c r="E29" s="243">
        <v>4.1705673902790155</v>
      </c>
      <c r="F29" s="242">
        <v>3.942457974515047</v>
      </c>
      <c r="G29" s="243">
        <v>4.1306856628604294</v>
      </c>
      <c r="H29" s="83"/>
    </row>
    <row r="30" spans="1:8" ht="15.75" customHeight="1">
      <c r="A30" s="90"/>
      <c r="B30" s="180" t="s">
        <v>414</v>
      </c>
      <c r="C30" s="251">
        <v>15.321175049314808</v>
      </c>
      <c r="D30" s="252">
        <v>14.248984964653118</v>
      </c>
      <c r="E30" s="253">
        <v>16.393365133976499</v>
      </c>
      <c r="F30" s="252">
        <v>14.839088324597741</v>
      </c>
      <c r="G30" s="253">
        <v>15.803261774031876</v>
      </c>
      <c r="H30" s="82"/>
    </row>
    <row r="31" spans="1:8" ht="15.75" customHeight="1">
      <c r="A31" s="90"/>
      <c r="B31" s="180" t="s">
        <v>415</v>
      </c>
      <c r="C31" s="241">
        <v>5.204678975584196</v>
      </c>
      <c r="D31" s="242">
        <v>4.6724065852272831</v>
      </c>
      <c r="E31" s="243">
        <v>5.7369513659411089</v>
      </c>
      <c r="F31" s="242">
        <v>5.01036282094719</v>
      </c>
      <c r="G31" s="243">
        <v>5.398995130221202</v>
      </c>
      <c r="H31" s="82"/>
    </row>
    <row r="32" spans="1:8" ht="15.75" customHeight="1">
      <c r="A32" s="90"/>
      <c r="B32" s="180" t="s">
        <v>416</v>
      </c>
      <c r="C32" s="241">
        <v>4.3445633264776706</v>
      </c>
      <c r="D32" s="242">
        <v>4.0787585425786794</v>
      </c>
      <c r="E32" s="243">
        <v>4.6103681103766618</v>
      </c>
      <c r="F32" s="242">
        <v>4.1060254678042014</v>
      </c>
      <c r="G32" s="243">
        <v>4.5831011851511398</v>
      </c>
      <c r="H32" s="82"/>
    </row>
    <row r="33" spans="1:8" ht="15.75" customHeight="1">
      <c r="A33" s="90"/>
      <c r="B33" s="180" t="s">
        <v>417</v>
      </c>
      <c r="C33" s="241">
        <v>0.62907721412875828</v>
      </c>
      <c r="D33" s="242">
        <v>0.57323948030851979</v>
      </c>
      <c r="E33" s="243">
        <v>0.68491494794899677</v>
      </c>
      <c r="F33" s="242">
        <v>0.59257358705913576</v>
      </c>
      <c r="G33" s="243">
        <v>0.66558084119838079</v>
      </c>
      <c r="H33" s="82"/>
    </row>
    <row r="34" spans="1:8" ht="15.75" customHeight="1">
      <c r="A34" s="90"/>
      <c r="B34" s="180" t="s">
        <v>418</v>
      </c>
      <c r="C34" s="235">
        <v>5.8553195008895373E-2</v>
      </c>
      <c r="D34" s="237">
        <v>4.8949645106883329E-2</v>
      </c>
      <c r="E34" s="238">
        <v>6.815674491090741E-2</v>
      </c>
      <c r="F34" s="237">
        <v>5.2688322977502325E-2</v>
      </c>
      <c r="G34" s="238">
        <v>6.4418067040288421E-2</v>
      </c>
      <c r="H34" s="82"/>
    </row>
    <row r="35" spans="1:8" ht="15.75" customHeight="1">
      <c r="A35" s="90"/>
      <c r="B35" s="180" t="s">
        <v>419</v>
      </c>
      <c r="C35" s="241">
        <v>1.3185080969238447</v>
      </c>
      <c r="D35" s="242">
        <v>1.2726635804100812</v>
      </c>
      <c r="E35" s="243">
        <v>1.3643526134376083</v>
      </c>
      <c r="F35" s="242">
        <v>1.2878754620499424</v>
      </c>
      <c r="G35" s="243">
        <v>1.3491407317977471</v>
      </c>
      <c r="H35" s="82"/>
    </row>
    <row r="36" spans="1:8" ht="15.75" customHeight="1">
      <c r="A36" s="90"/>
      <c r="B36" s="180" t="s">
        <v>420</v>
      </c>
      <c r="C36" s="251">
        <v>37.990703630452892</v>
      </c>
      <c r="D36" s="252">
        <v>35.800229735446493</v>
      </c>
      <c r="E36" s="253">
        <v>40.18117752545929</v>
      </c>
      <c r="F36" s="252">
        <v>36.822802869957059</v>
      </c>
      <c r="G36" s="253">
        <v>39.158604390948724</v>
      </c>
      <c r="H36" s="82"/>
    </row>
    <row r="37" spans="1:8" ht="15.75" customHeight="1">
      <c r="A37" s="90"/>
      <c r="B37" s="180" t="s">
        <v>421</v>
      </c>
      <c r="C37" s="251">
        <v>21.733241843501947</v>
      </c>
      <c r="D37" s="252">
        <v>20.704411882640766</v>
      </c>
      <c r="E37" s="253">
        <v>22.762071804363128</v>
      </c>
      <c r="F37" s="252">
        <v>20.986986105151349</v>
      </c>
      <c r="G37" s="253">
        <v>22.479497581852545</v>
      </c>
      <c r="H37" s="82"/>
    </row>
    <row r="38" spans="1:8" ht="15.75" customHeight="1">
      <c r="A38" s="90"/>
      <c r="B38" s="180" t="s">
        <v>422</v>
      </c>
      <c r="C38" s="241">
        <v>0.17769365879063681</v>
      </c>
      <c r="D38" s="242">
        <v>0.1417990732466009</v>
      </c>
      <c r="E38" s="243">
        <v>0.21358824433467272</v>
      </c>
      <c r="F38" s="242" t="s">
        <v>94</v>
      </c>
      <c r="G38" s="243" t="s">
        <v>94</v>
      </c>
      <c r="H38" s="82"/>
    </row>
    <row r="39" spans="1:8" ht="15.75" customHeight="1">
      <c r="A39" s="90"/>
      <c r="B39" s="180" t="s">
        <v>423</v>
      </c>
      <c r="C39" s="241">
        <v>1.5541858155774388</v>
      </c>
      <c r="D39" s="242">
        <v>1.5000442973247732</v>
      </c>
      <c r="E39" s="243">
        <v>1.6083273338301045</v>
      </c>
      <c r="F39" s="242">
        <v>1.5167244131988173</v>
      </c>
      <c r="G39" s="243">
        <v>1.5916472179560603</v>
      </c>
      <c r="H39" s="82"/>
    </row>
    <row r="40" spans="1:8" ht="15.75" customHeight="1">
      <c r="A40" s="90"/>
      <c r="B40" s="180" t="s">
        <v>424</v>
      </c>
      <c r="C40" s="235">
        <v>4.9236293186666599E-2</v>
      </c>
      <c r="D40" s="237">
        <v>4.7495900123710993E-2</v>
      </c>
      <c r="E40" s="238">
        <v>5.0976686249622205E-2</v>
      </c>
      <c r="F40" s="237">
        <v>4.8177985160557428E-2</v>
      </c>
      <c r="G40" s="238">
        <v>5.0294601212775771E-2</v>
      </c>
      <c r="H40" s="82"/>
    </row>
    <row r="41" spans="1:8" ht="15.75" customHeight="1">
      <c r="A41" s="90"/>
      <c r="B41" s="180" t="s">
        <v>425</v>
      </c>
      <c r="C41" s="241">
        <v>1.9642334798199557</v>
      </c>
      <c r="D41" s="242">
        <v>1.811522970666577</v>
      </c>
      <c r="E41" s="243">
        <v>2.1169439889733344</v>
      </c>
      <c r="F41" s="242">
        <v>1.8951668390404866</v>
      </c>
      <c r="G41" s="243">
        <v>2.0333001205994248</v>
      </c>
      <c r="H41" s="82"/>
    </row>
    <row r="42" spans="1:8" ht="15.75" customHeight="1">
      <c r="A42" s="90"/>
      <c r="B42" s="180" t="s">
        <v>426</v>
      </c>
      <c r="C42" s="241">
        <v>1.0740614187469808</v>
      </c>
      <c r="D42" s="242">
        <v>1.0369347733669827</v>
      </c>
      <c r="E42" s="243">
        <v>1.1111880641269789</v>
      </c>
      <c r="F42" s="242">
        <v>1.0511397223287184</v>
      </c>
      <c r="G42" s="243">
        <v>1.0969831151652432</v>
      </c>
      <c r="H42" s="82"/>
    </row>
    <row r="43" spans="1:8" ht="15.75" customHeight="1">
      <c r="A43" s="90"/>
      <c r="B43" s="180" t="s">
        <v>427</v>
      </c>
      <c r="C43" s="251">
        <v>31.771600997689347</v>
      </c>
      <c r="D43" s="252">
        <v>30.08143680786322</v>
      </c>
      <c r="E43" s="253">
        <v>33.461765187515475</v>
      </c>
      <c r="F43" s="252">
        <v>30.57257907211623</v>
      </c>
      <c r="G43" s="253">
        <v>32.970622923262468</v>
      </c>
      <c r="H43" s="82"/>
    </row>
    <row r="44" spans="1:8" ht="15.75" customHeight="1">
      <c r="A44" s="90"/>
      <c r="B44" s="180" t="s">
        <v>428</v>
      </c>
      <c r="C44" s="251">
        <v>32.096444330647309</v>
      </c>
      <c r="D44" s="252">
        <v>29.032720552224546</v>
      </c>
      <c r="E44" s="253">
        <v>35.160168109070071</v>
      </c>
      <c r="F44" s="252">
        <v>31.191773237170459</v>
      </c>
      <c r="G44" s="253">
        <v>33.001115424124158</v>
      </c>
      <c r="H44" s="82"/>
    </row>
    <row r="45" spans="1:8" ht="15.75" customHeight="1">
      <c r="A45" s="90"/>
      <c r="B45" s="180" t="s">
        <v>429</v>
      </c>
      <c r="C45" s="236">
        <v>83.188243416950868</v>
      </c>
      <c r="D45" s="246">
        <v>79.740301722658046</v>
      </c>
      <c r="E45" s="247">
        <v>86.636185111243691</v>
      </c>
      <c r="F45" s="246">
        <v>81.07580477989552</v>
      </c>
      <c r="G45" s="247">
        <v>85.300682054006217</v>
      </c>
      <c r="H45" s="82"/>
    </row>
    <row r="46" spans="1:8" ht="15.75" customHeight="1">
      <c r="A46" s="90"/>
      <c r="B46" s="180" t="s">
        <v>430</v>
      </c>
      <c r="C46" s="235">
        <v>9.5294726361414089E-2</v>
      </c>
      <c r="D46" s="237">
        <v>9.1810133333286942E-2</v>
      </c>
      <c r="E46" s="238">
        <v>9.8779319389541237E-2</v>
      </c>
      <c r="F46" s="237">
        <v>9.3414817178060716E-2</v>
      </c>
      <c r="G46" s="238">
        <v>9.7174635544767463E-2</v>
      </c>
      <c r="H46" s="84"/>
    </row>
    <row r="47" spans="1:8" ht="15.75" customHeight="1">
      <c r="A47" s="90"/>
      <c r="B47" s="180" t="s">
        <v>431</v>
      </c>
      <c r="C47" s="241">
        <v>9.9207619620699781</v>
      </c>
      <c r="D47" s="242">
        <v>9.0866452419313291</v>
      </c>
      <c r="E47" s="243">
        <v>10.754878682208627</v>
      </c>
      <c r="F47" s="242">
        <v>9.4146287583359545</v>
      </c>
      <c r="G47" s="243">
        <v>10.426895165804002</v>
      </c>
      <c r="H47" s="84"/>
    </row>
    <row r="48" spans="1:8" ht="15.75" customHeight="1">
      <c r="A48" s="90"/>
      <c r="B48" s="180" t="s">
        <v>432</v>
      </c>
      <c r="C48" s="241">
        <v>8.5112922183898441</v>
      </c>
      <c r="D48" s="242">
        <v>7.7302261365791436</v>
      </c>
      <c r="E48" s="243">
        <v>9.2923583002005454</v>
      </c>
      <c r="F48" s="242">
        <v>8.0966546046921923</v>
      </c>
      <c r="G48" s="243">
        <v>8.9259298320874958</v>
      </c>
      <c r="H48" s="82"/>
    </row>
    <row r="49" spans="1:8" ht="15.75" customHeight="1">
      <c r="A49" s="90"/>
      <c r="B49" s="180" t="s">
        <v>433</v>
      </c>
      <c r="C49" s="236">
        <v>64.701894749171373</v>
      </c>
      <c r="D49" s="246">
        <v>61.077062643828228</v>
      </c>
      <c r="E49" s="247">
        <v>68.326726854514519</v>
      </c>
      <c r="F49" s="246">
        <v>62.936613242171973</v>
      </c>
      <c r="G49" s="247">
        <v>66.467176256170774</v>
      </c>
      <c r="H49" s="82"/>
    </row>
    <row r="50" spans="1:8" ht="15.75" customHeight="1">
      <c r="A50" s="90"/>
      <c r="B50" s="180" t="s">
        <v>434</v>
      </c>
      <c r="C50" s="235" t="s">
        <v>212</v>
      </c>
      <c r="D50" s="237" t="s">
        <v>94</v>
      </c>
      <c r="E50" s="238" t="s">
        <v>94</v>
      </c>
      <c r="F50" s="237" t="s">
        <v>94</v>
      </c>
      <c r="G50" s="238" t="s">
        <v>94</v>
      </c>
      <c r="H50" s="82"/>
    </row>
    <row r="51" spans="1:8" ht="15.75" customHeight="1">
      <c r="A51" s="90"/>
      <c r="B51" s="180" t="s">
        <v>435</v>
      </c>
      <c r="C51" s="235">
        <v>2.7184040095783735E-2</v>
      </c>
      <c r="D51" s="237">
        <v>2.4705602447722252E-2</v>
      </c>
      <c r="E51" s="238">
        <v>2.9662477743845218E-2</v>
      </c>
      <c r="F51" s="237">
        <v>2.6000683540289764E-2</v>
      </c>
      <c r="G51" s="238">
        <v>2.8367396651277705E-2</v>
      </c>
      <c r="H51" s="82"/>
    </row>
    <row r="52" spans="1:8" ht="15.75" customHeight="1">
      <c r="A52" s="90"/>
      <c r="B52" s="180" t="s">
        <v>436</v>
      </c>
      <c r="C52" s="241">
        <v>0.88377312041850653</v>
      </c>
      <c r="D52" s="242">
        <v>0.8079033991852328</v>
      </c>
      <c r="E52" s="243">
        <v>0.95964284165178027</v>
      </c>
      <c r="F52" s="242">
        <v>0.84275247860120839</v>
      </c>
      <c r="G52" s="243">
        <v>0.92479376223580467</v>
      </c>
      <c r="H52" s="82"/>
    </row>
    <row r="53" spans="1:8" ht="15.75" customHeight="1">
      <c r="A53" s="90"/>
      <c r="B53" s="180" t="s">
        <v>437</v>
      </c>
      <c r="C53" s="241">
        <v>9.8917878919776765</v>
      </c>
      <c r="D53" s="242">
        <v>9.333010954432778</v>
      </c>
      <c r="E53" s="243">
        <v>10.450564829522575</v>
      </c>
      <c r="F53" s="242">
        <v>9.6346981399985694</v>
      </c>
      <c r="G53" s="243">
        <v>10.148877643956784</v>
      </c>
      <c r="H53" s="82"/>
    </row>
    <row r="54" spans="1:8" ht="15.75" customHeight="1">
      <c r="A54" s="90"/>
      <c r="B54" s="180" t="s">
        <v>438</v>
      </c>
      <c r="C54" s="241">
        <v>6.271908873330136</v>
      </c>
      <c r="D54" s="242">
        <v>5.8197664180999507</v>
      </c>
      <c r="E54" s="243">
        <v>6.7240513285603214</v>
      </c>
      <c r="F54" s="242">
        <v>5.9722075883074393</v>
      </c>
      <c r="G54" s="243">
        <v>6.5716101583528328</v>
      </c>
      <c r="H54" s="82"/>
    </row>
    <row r="55" spans="1:8" ht="15.75" customHeight="1">
      <c r="A55" s="90"/>
      <c r="B55" s="180" t="s">
        <v>439</v>
      </c>
      <c r="C55" s="241">
        <v>3.5908895809766643</v>
      </c>
      <c r="D55" s="242">
        <v>3.365924235528218</v>
      </c>
      <c r="E55" s="243">
        <v>3.8158549264251107</v>
      </c>
      <c r="F55" s="242">
        <v>3.3405600330182676</v>
      </c>
      <c r="G55" s="243">
        <v>3.841219128935061</v>
      </c>
      <c r="H55" s="82"/>
    </row>
    <row r="56" spans="1:8" ht="15.75" customHeight="1">
      <c r="A56" s="90"/>
      <c r="B56" s="180" t="s">
        <v>440</v>
      </c>
      <c r="C56" s="236">
        <v>311.46621107845414</v>
      </c>
      <c r="D56" s="246">
        <v>299.95954830383931</v>
      </c>
      <c r="E56" s="247">
        <v>322.97287385306896</v>
      </c>
      <c r="F56" s="246">
        <v>304.24534475416169</v>
      </c>
      <c r="G56" s="247">
        <v>318.68707740274658</v>
      </c>
      <c r="H56" s="82"/>
    </row>
    <row r="57" spans="1:8" ht="15.75" customHeight="1">
      <c r="A57" s="90"/>
      <c r="B57" s="180" t="s">
        <v>441</v>
      </c>
      <c r="C57" s="241">
        <v>2.0748267507494695</v>
      </c>
      <c r="D57" s="242">
        <v>1.9213467094371552</v>
      </c>
      <c r="E57" s="243">
        <v>2.2283067920617836</v>
      </c>
      <c r="F57" s="242">
        <v>1.9455642891420966</v>
      </c>
      <c r="G57" s="243">
        <v>2.2040892123568425</v>
      </c>
      <c r="H57" s="82"/>
    </row>
    <row r="58" spans="1:8" ht="15.75" customHeight="1">
      <c r="A58" s="90"/>
      <c r="B58" s="180" t="s">
        <v>442</v>
      </c>
      <c r="C58" s="241">
        <v>0.68798375860585759</v>
      </c>
      <c r="D58" s="242">
        <v>0.64609971654074405</v>
      </c>
      <c r="E58" s="243">
        <v>0.72986780067097112</v>
      </c>
      <c r="F58" s="242">
        <v>0.67431921957687657</v>
      </c>
      <c r="G58" s="243">
        <v>0.7016482976348386</v>
      </c>
      <c r="H58" s="82"/>
    </row>
    <row r="59" spans="1:8" ht="15.75" customHeight="1">
      <c r="A59" s="90"/>
      <c r="B59" s="180" t="s">
        <v>443</v>
      </c>
      <c r="C59" s="241">
        <v>8.6754918069743407</v>
      </c>
      <c r="D59" s="242">
        <v>8.230893907460219</v>
      </c>
      <c r="E59" s="243">
        <v>9.1200897064884625</v>
      </c>
      <c r="F59" s="242">
        <v>8.3396267641394228</v>
      </c>
      <c r="G59" s="243">
        <v>9.0113568498092587</v>
      </c>
      <c r="H59" s="82"/>
    </row>
    <row r="60" spans="1:8" ht="15.75" customHeight="1">
      <c r="A60" s="90"/>
      <c r="B60" s="180" t="s">
        <v>444</v>
      </c>
      <c r="C60" s="235">
        <v>0.56692432660278014</v>
      </c>
      <c r="D60" s="237">
        <v>0.5480785844873487</v>
      </c>
      <c r="E60" s="238">
        <v>0.58577006871821158</v>
      </c>
      <c r="F60" s="237">
        <v>0.55673673923701927</v>
      </c>
      <c r="G60" s="238">
        <v>0.577111913968541</v>
      </c>
      <c r="H60" s="82"/>
    </row>
    <row r="61" spans="1:8" ht="15.75" customHeight="1">
      <c r="A61" s="90"/>
      <c r="B61" s="180" t="s">
        <v>445</v>
      </c>
      <c r="C61" s="241">
        <v>0.3532640834148319</v>
      </c>
      <c r="D61" s="242">
        <v>0.32990261390314812</v>
      </c>
      <c r="E61" s="243">
        <v>0.37662555292651567</v>
      </c>
      <c r="F61" s="242">
        <v>0.33464063215044765</v>
      </c>
      <c r="G61" s="243">
        <v>0.37188753467921615</v>
      </c>
      <c r="H61" s="82"/>
    </row>
    <row r="62" spans="1:8" ht="15.75" customHeight="1">
      <c r="A62" s="90"/>
      <c r="B62" s="180" t="s">
        <v>446</v>
      </c>
      <c r="C62" s="241">
        <v>0.20127468491513989</v>
      </c>
      <c r="D62" s="242">
        <v>0.18262249952345874</v>
      </c>
      <c r="E62" s="243">
        <v>0.21992687030682104</v>
      </c>
      <c r="F62" s="242">
        <v>0.19285238708855551</v>
      </c>
      <c r="G62" s="243">
        <v>0.20969698274172427</v>
      </c>
      <c r="H62" s="82"/>
    </row>
    <row r="63" spans="1:8" ht="15.75" customHeight="1">
      <c r="A63" s="90"/>
      <c r="B63" s="180" t="s">
        <v>447</v>
      </c>
      <c r="C63" s="241">
        <v>1.6213271189776224</v>
      </c>
      <c r="D63" s="242">
        <v>1.512535570821441</v>
      </c>
      <c r="E63" s="243">
        <v>1.7301186671338038</v>
      </c>
      <c r="F63" s="242">
        <v>1.5492985023249961</v>
      </c>
      <c r="G63" s="243">
        <v>1.6933557356302487</v>
      </c>
      <c r="H63" s="82"/>
    </row>
    <row r="64" spans="1:8" ht="15.75" customHeight="1">
      <c r="A64" s="90"/>
      <c r="B64" s="180" t="s">
        <v>448</v>
      </c>
      <c r="C64" s="236">
        <v>69.932001603456513</v>
      </c>
      <c r="D64" s="246">
        <v>67.476374232794996</v>
      </c>
      <c r="E64" s="247">
        <v>72.38762897411803</v>
      </c>
      <c r="F64" s="246">
        <v>67.812006532981414</v>
      </c>
      <c r="G64" s="247">
        <v>72.051996673931612</v>
      </c>
      <c r="H64" s="82"/>
    </row>
    <row r="65" spans="1:8" ht="15.75" customHeight="1">
      <c r="A65" s="90"/>
      <c r="B65" s="180" t="s">
        <v>449</v>
      </c>
      <c r="C65" s="241">
        <v>2.0535564040031233</v>
      </c>
      <c r="D65" s="242">
        <v>1.8968539793887944</v>
      </c>
      <c r="E65" s="243">
        <v>2.2102588286174525</v>
      </c>
      <c r="F65" s="242">
        <v>1.8966333892082567</v>
      </c>
      <c r="G65" s="243">
        <v>2.2104794187979899</v>
      </c>
      <c r="H65" s="82"/>
    </row>
    <row r="66" spans="1:8" ht="15.75" customHeight="1">
      <c r="A66" s="90"/>
      <c r="B66" s="180" t="s">
        <v>450</v>
      </c>
      <c r="C66" s="251">
        <v>15.664285133334472</v>
      </c>
      <c r="D66" s="252">
        <v>14.599519448867269</v>
      </c>
      <c r="E66" s="253">
        <v>16.729050817801674</v>
      </c>
      <c r="F66" s="252">
        <v>15.086216678576434</v>
      </c>
      <c r="G66" s="253">
        <v>16.242353588092509</v>
      </c>
      <c r="H66" s="82"/>
    </row>
    <row r="67" spans="1:8" ht="15.75" customHeight="1">
      <c r="A67" s="90"/>
      <c r="B67" s="180" t="s">
        <v>451</v>
      </c>
      <c r="C67" s="241">
        <v>1.2817044115276979</v>
      </c>
      <c r="D67" s="242">
        <v>1.1456488585757305</v>
      </c>
      <c r="E67" s="243">
        <v>1.4177599644796652</v>
      </c>
      <c r="F67" s="242">
        <v>1.1928081983577261</v>
      </c>
      <c r="G67" s="243">
        <v>1.3706006246976696</v>
      </c>
      <c r="H67" s="82"/>
    </row>
    <row r="68" spans="1:8" ht="15.75" customHeight="1">
      <c r="A68" s="90"/>
      <c r="B68" s="180" t="s">
        <v>452</v>
      </c>
      <c r="C68" s="236">
        <v>74.941926386298704</v>
      </c>
      <c r="D68" s="246">
        <v>71.980070634320441</v>
      </c>
      <c r="E68" s="247">
        <v>77.903782138276966</v>
      </c>
      <c r="F68" s="246">
        <v>73.317699266437984</v>
      </c>
      <c r="G68" s="247">
        <v>76.566153506159424</v>
      </c>
      <c r="H68" s="82"/>
    </row>
    <row r="69" spans="1:8" ht="15.75" customHeight="1">
      <c r="A69" s="90"/>
      <c r="B69" s="180" t="s">
        <v>453</v>
      </c>
      <c r="C69" s="236">
        <v>187.83698950317228</v>
      </c>
      <c r="D69" s="246">
        <v>179.33768325898575</v>
      </c>
      <c r="E69" s="247">
        <v>196.3362957473588</v>
      </c>
      <c r="F69" s="246">
        <v>183.83979448390568</v>
      </c>
      <c r="G69" s="247">
        <v>191.83418452243887</v>
      </c>
      <c r="H69" s="82"/>
    </row>
    <row r="70" spans="1:8" ht="15.75" customHeight="1">
      <c r="A70" s="90"/>
      <c r="B70" s="240" t="s">
        <v>206</v>
      </c>
      <c r="C70" s="177"/>
      <c r="D70" s="177"/>
      <c r="E70" s="177"/>
      <c r="F70" s="177"/>
      <c r="G70" s="239"/>
      <c r="H70" s="82"/>
    </row>
    <row r="71" spans="1:8" ht="15.75" customHeight="1">
      <c r="A71" s="90"/>
      <c r="B71" s="180" t="s">
        <v>397</v>
      </c>
      <c r="C71" s="235">
        <v>7.8574074074074074E-2</v>
      </c>
      <c r="D71" s="237">
        <v>6.6532883190540737E-2</v>
      </c>
      <c r="E71" s="238">
        <v>9.0615264957607411E-2</v>
      </c>
      <c r="F71" s="237" t="s">
        <v>94</v>
      </c>
      <c r="G71" s="238" t="s">
        <v>94</v>
      </c>
      <c r="H71" s="82"/>
    </row>
    <row r="72" spans="1:8" ht="15.75" customHeight="1">
      <c r="A72" s="90"/>
      <c r="B72" s="180" t="s">
        <v>398</v>
      </c>
      <c r="C72" s="241">
        <v>1.6421113419411335</v>
      </c>
      <c r="D72" s="242">
        <v>1.5555194951465237</v>
      </c>
      <c r="E72" s="243">
        <v>1.7287031887357434</v>
      </c>
      <c r="F72" s="242">
        <v>1.5899158076442155</v>
      </c>
      <c r="G72" s="243">
        <v>1.6943068762380515</v>
      </c>
      <c r="H72" s="82"/>
    </row>
    <row r="73" spans="1:8" ht="15.75" customHeight="1">
      <c r="A73" s="90"/>
      <c r="B73" s="180" t="s">
        <v>399</v>
      </c>
      <c r="C73" s="251">
        <v>43.432412511980957</v>
      </c>
      <c r="D73" s="252">
        <v>42.012636587937457</v>
      </c>
      <c r="E73" s="253">
        <v>44.852188436024456</v>
      </c>
      <c r="F73" s="252">
        <v>42.600048622717161</v>
      </c>
      <c r="G73" s="253">
        <v>44.264776401244752</v>
      </c>
      <c r="H73" s="82"/>
    </row>
    <row r="74" spans="1:8" ht="15.75" customHeight="1">
      <c r="A74" s="90"/>
      <c r="B74" s="180" t="s">
        <v>454</v>
      </c>
      <c r="C74" s="251" t="s">
        <v>96</v>
      </c>
      <c r="D74" s="252" t="s">
        <v>94</v>
      </c>
      <c r="E74" s="253" t="s">
        <v>94</v>
      </c>
      <c r="F74" s="252" t="s">
        <v>94</v>
      </c>
      <c r="G74" s="253" t="s">
        <v>94</v>
      </c>
      <c r="H74" s="82"/>
    </row>
    <row r="75" spans="1:8" ht="15.75" customHeight="1">
      <c r="A75" s="90"/>
      <c r="B75" s="180" t="s">
        <v>400</v>
      </c>
      <c r="C75" s="236">
        <v>94.52760655848887</v>
      </c>
      <c r="D75" s="246">
        <v>89.227779707367318</v>
      </c>
      <c r="E75" s="247">
        <v>99.827433409610421</v>
      </c>
      <c r="F75" s="246">
        <v>91.338085696545832</v>
      </c>
      <c r="G75" s="247">
        <v>97.717127420431908</v>
      </c>
      <c r="H75" s="82"/>
    </row>
    <row r="76" spans="1:8" ht="15.75" customHeight="1">
      <c r="A76" s="90"/>
      <c r="B76" s="180" t="s">
        <v>401</v>
      </c>
      <c r="C76" s="241">
        <v>1.0776037912816705</v>
      </c>
      <c r="D76" s="242">
        <v>1.0133949600446779</v>
      </c>
      <c r="E76" s="243">
        <v>1.1418126225186631</v>
      </c>
      <c r="F76" s="242">
        <v>1.0428898586182858</v>
      </c>
      <c r="G76" s="243">
        <v>1.1123177239450552</v>
      </c>
      <c r="H76" s="82"/>
    </row>
    <row r="77" spans="1:8" ht="15.75" customHeight="1">
      <c r="A77" s="90"/>
      <c r="B77" s="180" t="s">
        <v>402</v>
      </c>
      <c r="C77" s="241">
        <v>0.26469933786391009</v>
      </c>
      <c r="D77" s="242">
        <v>0.24614512510353459</v>
      </c>
      <c r="E77" s="243">
        <v>0.28325355062428559</v>
      </c>
      <c r="F77" s="242">
        <v>0.24974924776548044</v>
      </c>
      <c r="G77" s="243">
        <v>0.27964942796233977</v>
      </c>
      <c r="H77" s="82"/>
    </row>
    <row r="78" spans="1:8" ht="15.75" customHeight="1">
      <c r="A78" s="90"/>
      <c r="B78" s="180" t="s">
        <v>403</v>
      </c>
      <c r="C78" s="235">
        <v>0.52434151519009198</v>
      </c>
      <c r="D78" s="237">
        <v>0.49320234663186974</v>
      </c>
      <c r="E78" s="238">
        <v>0.55548068374831416</v>
      </c>
      <c r="F78" s="237">
        <v>0.51096623227551119</v>
      </c>
      <c r="G78" s="238">
        <v>0.53771679810467277</v>
      </c>
      <c r="H78" s="82"/>
    </row>
    <row r="79" spans="1:8" ht="15.75" customHeight="1">
      <c r="A79" s="90"/>
      <c r="B79" s="180" t="s">
        <v>404</v>
      </c>
      <c r="C79" s="235">
        <v>6.7259790736219224E-2</v>
      </c>
      <c r="D79" s="237">
        <v>4.7785862640459018E-2</v>
      </c>
      <c r="E79" s="238">
        <v>8.6733718831979431E-2</v>
      </c>
      <c r="F79" s="237" t="s">
        <v>94</v>
      </c>
      <c r="G79" s="238" t="s">
        <v>94</v>
      </c>
      <c r="H79" s="82"/>
    </row>
    <row r="80" spans="1:8" ht="15.75" customHeight="1">
      <c r="A80" s="90"/>
      <c r="B80" s="180" t="s">
        <v>405</v>
      </c>
      <c r="C80" s="251">
        <v>40.87825417059409</v>
      </c>
      <c r="D80" s="252">
        <v>39.218389520767658</v>
      </c>
      <c r="E80" s="253">
        <v>42.538118820420522</v>
      </c>
      <c r="F80" s="252">
        <v>39.737558128229423</v>
      </c>
      <c r="G80" s="253">
        <v>42.018950212958757</v>
      </c>
      <c r="H80" s="82"/>
    </row>
    <row r="81" spans="1:8" ht="15.75" customHeight="1">
      <c r="A81" s="90"/>
      <c r="B81" s="180" t="s">
        <v>406</v>
      </c>
      <c r="C81" s="251">
        <v>15.927769191296905</v>
      </c>
      <c r="D81" s="252">
        <v>15.142597173408273</v>
      </c>
      <c r="E81" s="253">
        <v>16.712941209185537</v>
      </c>
      <c r="F81" s="252">
        <v>15.093197800240366</v>
      </c>
      <c r="G81" s="253">
        <v>16.762340582353445</v>
      </c>
      <c r="H81" s="82"/>
    </row>
    <row r="82" spans="1:8" ht="15.75" customHeight="1">
      <c r="A82" s="90"/>
      <c r="B82" s="180" t="s">
        <v>407</v>
      </c>
      <c r="C82" s="251">
        <v>45.899673832427666</v>
      </c>
      <c r="D82" s="252">
        <v>42.353534969987194</v>
      </c>
      <c r="E82" s="253">
        <v>49.445812694868138</v>
      </c>
      <c r="F82" s="252">
        <v>44.482203687779624</v>
      </c>
      <c r="G82" s="253">
        <v>47.317143977075709</v>
      </c>
      <c r="H82" s="82"/>
    </row>
    <row r="83" spans="1:8" ht="15.75" customHeight="1">
      <c r="A83" s="90"/>
      <c r="B83" s="180" t="s">
        <v>408</v>
      </c>
      <c r="C83" s="241">
        <v>1.1272778764828981</v>
      </c>
      <c r="D83" s="242">
        <v>1.0546390520029507</v>
      </c>
      <c r="E83" s="243">
        <v>1.1999167009628455</v>
      </c>
      <c r="F83" s="242">
        <v>1.0840529240145973</v>
      </c>
      <c r="G83" s="243">
        <v>1.1705028289511989</v>
      </c>
      <c r="H83" s="82"/>
    </row>
    <row r="84" spans="1:8" ht="15.75" customHeight="1">
      <c r="A84" s="90"/>
      <c r="B84" s="180" t="s">
        <v>409</v>
      </c>
      <c r="C84" s="251">
        <v>18.888842393052904</v>
      </c>
      <c r="D84" s="252">
        <v>17.601578761782513</v>
      </c>
      <c r="E84" s="253">
        <v>20.176106024323296</v>
      </c>
      <c r="F84" s="252">
        <v>18.096627292445831</v>
      </c>
      <c r="G84" s="253">
        <v>19.681057493659978</v>
      </c>
      <c r="H84" s="82"/>
    </row>
    <row r="85" spans="1:8" ht="15.75" customHeight="1">
      <c r="A85" s="90"/>
      <c r="B85" s="180" t="s">
        <v>413</v>
      </c>
      <c r="C85" s="241">
        <v>3.0078728757961155</v>
      </c>
      <c r="D85" s="242">
        <v>2.8536309993939146</v>
      </c>
      <c r="E85" s="243">
        <v>3.1621147521983164</v>
      </c>
      <c r="F85" s="242">
        <v>2.9465331926690235</v>
      </c>
      <c r="G85" s="243">
        <v>3.0692125589232075</v>
      </c>
      <c r="H85" s="82"/>
    </row>
    <row r="86" spans="1:8" ht="15.75" customHeight="1">
      <c r="A86" s="90"/>
      <c r="B86" s="180" t="s">
        <v>414</v>
      </c>
      <c r="C86" s="241">
        <v>5.9673180626233675</v>
      </c>
      <c r="D86" s="242">
        <v>5.4918984083764872</v>
      </c>
      <c r="E86" s="243">
        <v>6.4427377168702478</v>
      </c>
      <c r="F86" s="242">
        <v>5.7849147325791481</v>
      </c>
      <c r="G86" s="243">
        <v>6.1497213926675869</v>
      </c>
      <c r="H86" s="82"/>
    </row>
    <row r="87" spans="1:8" ht="15.75" customHeight="1">
      <c r="A87" s="90"/>
      <c r="B87" s="180" t="s">
        <v>455</v>
      </c>
      <c r="C87" s="235">
        <v>9.9666666666666653E-2</v>
      </c>
      <c r="D87" s="237">
        <v>7.6031602477849958E-2</v>
      </c>
      <c r="E87" s="238">
        <v>0.12330173085548335</v>
      </c>
      <c r="F87" s="237" t="s">
        <v>94</v>
      </c>
      <c r="G87" s="238" t="s">
        <v>94</v>
      </c>
      <c r="H87" s="82"/>
    </row>
    <row r="88" spans="1:8" ht="15.75" customHeight="1">
      <c r="A88" s="90"/>
      <c r="B88" s="180" t="s">
        <v>418</v>
      </c>
      <c r="C88" s="235">
        <v>2.5374999999999998E-2</v>
      </c>
      <c r="D88" s="237">
        <v>1.8688899499368174E-2</v>
      </c>
      <c r="E88" s="238">
        <v>3.2061100500631823E-2</v>
      </c>
      <c r="F88" s="237">
        <v>2.199426233321343E-2</v>
      </c>
      <c r="G88" s="238">
        <v>2.8755737666786567E-2</v>
      </c>
      <c r="H88" s="82"/>
    </row>
    <row r="89" spans="1:8" ht="15.75" customHeight="1">
      <c r="A89" s="90"/>
      <c r="B89" s="180" t="s">
        <v>419</v>
      </c>
      <c r="C89" s="235">
        <v>0.3349346758567982</v>
      </c>
      <c r="D89" s="237">
        <v>0.31678783978875602</v>
      </c>
      <c r="E89" s="238">
        <v>0.35308151192484039</v>
      </c>
      <c r="F89" s="237">
        <v>0.32509164112372207</v>
      </c>
      <c r="G89" s="238">
        <v>0.34477771058987433</v>
      </c>
      <c r="H89" s="82"/>
    </row>
    <row r="90" spans="1:8" ht="15.75" customHeight="1">
      <c r="A90" s="90"/>
      <c r="B90" s="180" t="s">
        <v>420</v>
      </c>
      <c r="C90" s="251">
        <v>23.161995010529353</v>
      </c>
      <c r="D90" s="252">
        <v>22.310873891204704</v>
      </c>
      <c r="E90" s="253">
        <v>24.013116129854001</v>
      </c>
      <c r="F90" s="252">
        <v>22.497005943127178</v>
      </c>
      <c r="G90" s="253">
        <v>23.826984077931527</v>
      </c>
      <c r="H90" s="82"/>
    </row>
    <row r="91" spans="1:8" ht="15.75" customHeight="1">
      <c r="A91" s="90"/>
      <c r="B91" s="180" t="s">
        <v>421</v>
      </c>
      <c r="C91" s="241">
        <v>7.6061253111430753</v>
      </c>
      <c r="D91" s="242">
        <v>7.1163612832800078</v>
      </c>
      <c r="E91" s="243">
        <v>8.0958893390061419</v>
      </c>
      <c r="F91" s="242">
        <v>7.3158566227520136</v>
      </c>
      <c r="G91" s="243">
        <v>7.896393999534137</v>
      </c>
      <c r="H91" s="82"/>
    </row>
    <row r="92" spans="1:8" ht="15.75" customHeight="1">
      <c r="A92" s="90"/>
      <c r="B92" s="180" t="s">
        <v>423</v>
      </c>
      <c r="C92" s="235">
        <v>0.98857471802787455</v>
      </c>
      <c r="D92" s="237">
        <v>0.94214592935881147</v>
      </c>
      <c r="E92" s="238">
        <v>1.0350035066969376</v>
      </c>
      <c r="F92" s="237">
        <v>0.96733438780459668</v>
      </c>
      <c r="G92" s="238">
        <v>1.0098150482511523</v>
      </c>
      <c r="H92" s="82"/>
    </row>
    <row r="93" spans="1:8" ht="15.75" customHeight="1">
      <c r="A93" s="90"/>
      <c r="B93" s="180" t="s">
        <v>424</v>
      </c>
      <c r="C93" s="235">
        <v>3.3367158958186018E-2</v>
      </c>
      <c r="D93" s="237">
        <v>3.1919578046569953E-2</v>
      </c>
      <c r="E93" s="238">
        <v>3.4814739869802082E-2</v>
      </c>
      <c r="F93" s="237">
        <v>3.2597355669011771E-2</v>
      </c>
      <c r="G93" s="238">
        <v>3.4136962247360264E-2</v>
      </c>
      <c r="H93" s="82"/>
    </row>
    <row r="94" spans="1:8" ht="15.75" customHeight="1">
      <c r="A94" s="90"/>
      <c r="B94" s="180" t="s">
        <v>425</v>
      </c>
      <c r="C94" s="241">
        <v>1.3237751717212622</v>
      </c>
      <c r="D94" s="242">
        <v>1.2317082892282998</v>
      </c>
      <c r="E94" s="243">
        <v>1.4158420542142247</v>
      </c>
      <c r="F94" s="242">
        <v>1.275818573880023</v>
      </c>
      <c r="G94" s="243">
        <v>1.3717317695625015</v>
      </c>
      <c r="H94" s="82"/>
    </row>
    <row r="95" spans="1:8" ht="15.75" customHeight="1">
      <c r="A95" s="90"/>
      <c r="B95" s="180" t="s">
        <v>426</v>
      </c>
      <c r="C95" s="235">
        <v>0.35056986021472286</v>
      </c>
      <c r="D95" s="237">
        <v>0.33148543666796304</v>
      </c>
      <c r="E95" s="238">
        <v>0.36965428376148268</v>
      </c>
      <c r="F95" s="237">
        <v>0.33840660401284212</v>
      </c>
      <c r="G95" s="238">
        <v>0.36273311641660361</v>
      </c>
      <c r="H95" s="82"/>
    </row>
    <row r="96" spans="1:8" ht="15.75" customHeight="1">
      <c r="A96" s="90"/>
      <c r="B96" s="180" t="s">
        <v>427</v>
      </c>
      <c r="C96" s="241">
        <v>0.58658723059726359</v>
      </c>
      <c r="D96" s="242">
        <v>0.48038255978523797</v>
      </c>
      <c r="E96" s="243">
        <v>0.69279190140928926</v>
      </c>
      <c r="F96" s="242">
        <v>0.52880278053964325</v>
      </c>
      <c r="G96" s="243">
        <v>0.64437168065488393</v>
      </c>
      <c r="H96" s="82"/>
    </row>
    <row r="97" spans="1:8" ht="15.75" customHeight="1">
      <c r="A97" s="90"/>
      <c r="B97" s="180" t="s">
        <v>429</v>
      </c>
      <c r="C97" s="236">
        <v>72.634661357654593</v>
      </c>
      <c r="D97" s="246">
        <v>69.816730040324344</v>
      </c>
      <c r="E97" s="247">
        <v>75.452592674984842</v>
      </c>
      <c r="F97" s="246">
        <v>70.544756576426821</v>
      </c>
      <c r="G97" s="247">
        <v>74.724566138882366</v>
      </c>
      <c r="H97" s="82"/>
    </row>
    <row r="98" spans="1:8" ht="15.75" customHeight="1">
      <c r="A98" s="90"/>
      <c r="B98" s="180" t="s">
        <v>430</v>
      </c>
      <c r="C98" s="235">
        <v>5.8460373815238102E-2</v>
      </c>
      <c r="D98" s="237">
        <v>5.5663340008592882E-2</v>
      </c>
      <c r="E98" s="238">
        <v>6.1257407621883322E-2</v>
      </c>
      <c r="F98" s="237">
        <v>5.7215300257027549E-2</v>
      </c>
      <c r="G98" s="238">
        <v>5.9705447373448656E-2</v>
      </c>
      <c r="H98" s="82"/>
    </row>
    <row r="99" spans="1:8" ht="15.75" customHeight="1">
      <c r="A99" s="90"/>
      <c r="B99" s="180" t="s">
        <v>431</v>
      </c>
      <c r="C99" s="241">
        <v>7.0819096488511883</v>
      </c>
      <c r="D99" s="242">
        <v>6.6629307066078232</v>
      </c>
      <c r="E99" s="243">
        <v>7.5008885910945535</v>
      </c>
      <c r="F99" s="242">
        <v>6.8076190366894558</v>
      </c>
      <c r="G99" s="243">
        <v>7.3562002610129209</v>
      </c>
      <c r="H99" s="82"/>
    </row>
    <row r="100" spans="1:8" ht="15.75" customHeight="1">
      <c r="A100" s="90"/>
      <c r="B100" s="180" t="s">
        <v>433</v>
      </c>
      <c r="C100" s="251">
        <v>19.076288859321796</v>
      </c>
      <c r="D100" s="252">
        <v>18.101667256990293</v>
      </c>
      <c r="E100" s="253">
        <v>20.050910461653299</v>
      </c>
      <c r="F100" s="252">
        <v>18.478694618669241</v>
      </c>
      <c r="G100" s="253">
        <v>19.673883099974351</v>
      </c>
      <c r="H100" s="82"/>
    </row>
    <row r="101" spans="1:8" ht="15.75" customHeight="1">
      <c r="A101" s="90"/>
      <c r="B101" s="180" t="s">
        <v>434</v>
      </c>
      <c r="C101" s="235" t="s">
        <v>213</v>
      </c>
      <c r="D101" s="237" t="s">
        <v>94</v>
      </c>
      <c r="E101" s="238" t="s">
        <v>94</v>
      </c>
      <c r="F101" s="237" t="s">
        <v>94</v>
      </c>
      <c r="G101" s="238" t="s">
        <v>94</v>
      </c>
      <c r="H101" s="82"/>
    </row>
    <row r="102" spans="1:8" ht="15.75" customHeight="1">
      <c r="A102" s="90"/>
      <c r="B102" s="180" t="s">
        <v>435</v>
      </c>
      <c r="C102" s="235">
        <v>2.4350439860608527E-2</v>
      </c>
      <c r="D102" s="237">
        <v>2.0453291034284126E-2</v>
      </c>
      <c r="E102" s="238">
        <v>2.8247588686932928E-2</v>
      </c>
      <c r="F102" s="237">
        <v>2.270474501691892E-2</v>
      </c>
      <c r="G102" s="238">
        <v>2.5996134704298134E-2</v>
      </c>
      <c r="H102" s="82"/>
    </row>
    <row r="103" spans="1:8" ht="15.75" customHeight="1">
      <c r="A103" s="90"/>
      <c r="B103" s="180" t="s">
        <v>436</v>
      </c>
      <c r="C103" s="241">
        <v>0.44672143241053353</v>
      </c>
      <c r="D103" s="242">
        <v>0.40383463490414073</v>
      </c>
      <c r="E103" s="243">
        <v>0.48960822991692632</v>
      </c>
      <c r="F103" s="242">
        <v>0.42374458578040397</v>
      </c>
      <c r="G103" s="243">
        <v>0.46969827904066308</v>
      </c>
      <c r="H103" s="82"/>
    </row>
    <row r="104" spans="1:8" ht="15.75" customHeight="1">
      <c r="A104" s="90"/>
      <c r="B104" s="180" t="s">
        <v>437</v>
      </c>
      <c r="C104" s="241">
        <v>3.7373650885573699</v>
      </c>
      <c r="D104" s="242">
        <v>3.5095264120395901</v>
      </c>
      <c r="E104" s="243">
        <v>3.9652037650751497</v>
      </c>
      <c r="F104" s="242">
        <v>3.6022237340117922</v>
      </c>
      <c r="G104" s="243">
        <v>3.8725064431029477</v>
      </c>
      <c r="H104" s="82"/>
    </row>
    <row r="105" spans="1:8" ht="15.75" customHeight="1">
      <c r="A105" s="90"/>
      <c r="B105" s="180" t="s">
        <v>439</v>
      </c>
      <c r="C105" s="241">
        <v>1.2366592338620925</v>
      </c>
      <c r="D105" s="242">
        <v>1.1163414778123379</v>
      </c>
      <c r="E105" s="243">
        <v>1.3569769899118471</v>
      </c>
      <c r="F105" s="242" t="s">
        <v>94</v>
      </c>
      <c r="G105" s="243" t="s">
        <v>94</v>
      </c>
      <c r="H105" s="82"/>
    </row>
    <row r="106" spans="1:8" ht="15.75" customHeight="1">
      <c r="A106" s="90"/>
      <c r="B106" s="180" t="s">
        <v>440</v>
      </c>
      <c r="C106" s="236">
        <v>63.402942739131802</v>
      </c>
      <c r="D106" s="246">
        <v>61.302370341605211</v>
      </c>
      <c r="E106" s="247">
        <v>65.503515136658393</v>
      </c>
      <c r="F106" s="246">
        <v>61.768570435624355</v>
      </c>
      <c r="G106" s="247">
        <v>65.03731504263925</v>
      </c>
      <c r="H106" s="82"/>
    </row>
    <row r="107" spans="1:8" ht="15.75" customHeight="1">
      <c r="A107" s="90"/>
      <c r="B107" s="180" t="s">
        <v>441</v>
      </c>
      <c r="C107" s="235" t="s">
        <v>106</v>
      </c>
      <c r="D107" s="237" t="s">
        <v>94</v>
      </c>
      <c r="E107" s="238" t="s">
        <v>94</v>
      </c>
      <c r="F107" s="237" t="s">
        <v>94</v>
      </c>
      <c r="G107" s="238" t="s">
        <v>94</v>
      </c>
      <c r="H107" s="82"/>
    </row>
    <row r="108" spans="1:8" ht="15.75" customHeight="1">
      <c r="A108" s="90"/>
      <c r="B108" s="180" t="s">
        <v>442</v>
      </c>
      <c r="C108" s="241">
        <v>0.44776244926730457</v>
      </c>
      <c r="D108" s="242">
        <v>0.40146366050791277</v>
      </c>
      <c r="E108" s="243">
        <v>0.49406123802669638</v>
      </c>
      <c r="F108" s="242" t="s">
        <v>94</v>
      </c>
      <c r="G108" s="243" t="s">
        <v>94</v>
      </c>
      <c r="H108" s="82"/>
    </row>
    <row r="109" spans="1:8" ht="15.75" customHeight="1">
      <c r="A109" s="90"/>
      <c r="B109" s="180" t="s">
        <v>443</v>
      </c>
      <c r="C109" s="241">
        <v>5.8503339409226927</v>
      </c>
      <c r="D109" s="242">
        <v>5.488164867078595</v>
      </c>
      <c r="E109" s="243">
        <v>6.2125030147667903</v>
      </c>
      <c r="F109" s="242">
        <v>5.6586321901800991</v>
      </c>
      <c r="G109" s="243">
        <v>6.0420356916652862</v>
      </c>
      <c r="H109" s="82"/>
    </row>
    <row r="110" spans="1:8" ht="15.75" customHeight="1">
      <c r="A110" s="90"/>
      <c r="B110" s="180" t="s">
        <v>444</v>
      </c>
      <c r="C110" s="235">
        <v>0.16220058683977748</v>
      </c>
      <c r="D110" s="237">
        <v>0.1507833006890564</v>
      </c>
      <c r="E110" s="238">
        <v>0.17361787299049855</v>
      </c>
      <c r="F110" s="237">
        <v>0.15723561023192759</v>
      </c>
      <c r="G110" s="238">
        <v>0.16716556344762737</v>
      </c>
      <c r="H110" s="82"/>
    </row>
    <row r="111" spans="1:8" ht="15.75" customHeight="1">
      <c r="A111" s="90"/>
      <c r="B111" s="180" t="s">
        <v>445</v>
      </c>
      <c r="C111" s="241">
        <v>0.13560375100457092</v>
      </c>
      <c r="D111" s="242">
        <v>0.12200662389862083</v>
      </c>
      <c r="E111" s="243">
        <v>0.14920087811052102</v>
      </c>
      <c r="F111" s="242" t="s">
        <v>94</v>
      </c>
      <c r="G111" s="243" t="s">
        <v>94</v>
      </c>
      <c r="H111" s="82"/>
    </row>
    <row r="112" spans="1:8" ht="15.75" customHeight="1">
      <c r="A112" s="90"/>
      <c r="B112" s="180" t="s">
        <v>447</v>
      </c>
      <c r="C112" s="241">
        <v>0.9652275215329289</v>
      </c>
      <c r="D112" s="242">
        <v>0.89468049851516074</v>
      </c>
      <c r="E112" s="243">
        <v>1.035774544550697</v>
      </c>
      <c r="F112" s="242">
        <v>0.93988508180901209</v>
      </c>
      <c r="G112" s="243">
        <v>0.99056996125684571</v>
      </c>
      <c r="H112" s="82"/>
    </row>
    <row r="113" spans="1:8" ht="15.75" customHeight="1">
      <c r="A113" s="90"/>
      <c r="B113" s="180" t="s">
        <v>448</v>
      </c>
      <c r="C113" s="251">
        <v>33.698900349689197</v>
      </c>
      <c r="D113" s="252">
        <v>32.096716495916169</v>
      </c>
      <c r="E113" s="253">
        <v>35.301084203462224</v>
      </c>
      <c r="F113" s="252">
        <v>32.521655719166667</v>
      </c>
      <c r="G113" s="253">
        <v>34.876144980211727</v>
      </c>
      <c r="H113" s="82"/>
    </row>
    <row r="114" spans="1:8" ht="15.75" customHeight="1">
      <c r="A114" s="90"/>
      <c r="B114" s="180" t="s">
        <v>449</v>
      </c>
      <c r="C114" s="241">
        <v>0.38335147585524565</v>
      </c>
      <c r="D114" s="242">
        <v>0.32959379861970767</v>
      </c>
      <c r="E114" s="243">
        <v>0.43710915309078363</v>
      </c>
      <c r="F114" s="242">
        <v>0.326874798418061</v>
      </c>
      <c r="G114" s="243">
        <v>0.4398281532924303</v>
      </c>
      <c r="H114" s="82"/>
    </row>
    <row r="115" spans="1:8" ht="15.75" customHeight="1">
      <c r="A115" s="90"/>
      <c r="B115" s="180" t="s">
        <v>450</v>
      </c>
      <c r="C115" s="241">
        <v>9.1006793410576385</v>
      </c>
      <c r="D115" s="242">
        <v>8.7415045480201599</v>
      </c>
      <c r="E115" s="243">
        <v>9.4598541340951172</v>
      </c>
      <c r="F115" s="242">
        <v>8.9014618480636187</v>
      </c>
      <c r="G115" s="243">
        <v>9.2998968340516583</v>
      </c>
      <c r="H115" s="82"/>
    </row>
    <row r="116" spans="1:8" ht="15.75" customHeight="1">
      <c r="A116" s="90"/>
      <c r="B116" s="180" t="s">
        <v>451</v>
      </c>
      <c r="C116" s="241">
        <v>0.63153459478749574</v>
      </c>
      <c r="D116" s="242">
        <v>0.55193666343844117</v>
      </c>
      <c r="E116" s="243">
        <v>0.71113252613655031</v>
      </c>
      <c r="F116" s="242" t="s">
        <v>94</v>
      </c>
      <c r="G116" s="243" t="s">
        <v>94</v>
      </c>
      <c r="H116" s="82"/>
    </row>
    <row r="117" spans="1:8" ht="15.75" customHeight="1">
      <c r="A117" s="90"/>
      <c r="B117" s="180" t="s">
        <v>452</v>
      </c>
      <c r="C117" s="251">
        <v>46.386701121180167</v>
      </c>
      <c r="D117" s="252">
        <v>43.757878478852206</v>
      </c>
      <c r="E117" s="253">
        <v>49.015523763508128</v>
      </c>
      <c r="F117" s="252">
        <v>45.281686119656079</v>
      </c>
      <c r="G117" s="253">
        <v>47.491716122704254</v>
      </c>
      <c r="H117" s="82"/>
    </row>
    <row r="118" spans="1:8" ht="15.75" customHeight="1">
      <c r="A118" s="90"/>
      <c r="B118" s="197" t="s">
        <v>453</v>
      </c>
      <c r="C118" s="257">
        <v>37.1153008941452</v>
      </c>
      <c r="D118" s="258">
        <v>28.667319669137726</v>
      </c>
      <c r="E118" s="259">
        <v>45.563282119152674</v>
      </c>
      <c r="F118" s="258">
        <v>35.15646145273324</v>
      </c>
      <c r="G118" s="259">
        <v>39.074140335557161</v>
      </c>
      <c r="H118" s="82"/>
    </row>
    <row r="119" spans="1:8" ht="15.75" customHeight="1">
      <c r="B119" s="260" t="s">
        <v>656</v>
      </c>
    </row>
    <row r="120" spans="1:8" ht="15.75" customHeight="1">
      <c r="A120" s="1"/>
      <c r="B120" s="261" t="s">
        <v>661</v>
      </c>
      <c r="C120"/>
      <c r="D120"/>
      <c r="E120"/>
      <c r="F120"/>
      <c r="G120"/>
    </row>
    <row r="121" spans="1:8" ht="15.75" customHeight="1">
      <c r="A121" s="1"/>
      <c r="B121"/>
      <c r="C121"/>
      <c r="D121"/>
      <c r="E121"/>
      <c r="F121"/>
      <c r="G121"/>
    </row>
  </sheetData>
  <dataConsolidate/>
  <mergeCells count="4">
    <mergeCell ref="F2:G2"/>
    <mergeCell ref="B2:B3"/>
    <mergeCell ref="A2:A3"/>
    <mergeCell ref="D2:E2"/>
  </mergeCells>
  <conditionalFormatting sqref="A4:G4 A5 A6:G6 A7 A8:G8 A9 A10:G10 A11 A12:G12 A13:A69 A70:G70 A71:A118">
    <cfRule type="expression" dxfId="37" priority="225">
      <formula>IF(CertVal_IsBlnkRow*CertVal_IsBlnkRowNext=1,TRUE,FALSE)</formula>
    </cfRule>
  </conditionalFormatting>
  <conditionalFormatting sqref="B5:G118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F11D115D-BE36-404F-BE5E-61EA48821146}"/>
    <hyperlink ref="B7" location="'AR Digest 10-50g'!$A$1" display="'AR Digest 10-50g'!$A$1" xr:uid="{6375A9C6-638F-424F-BC15-2EA74E170E26}"/>
    <hyperlink ref="B9" location="'CNL'!$A$1" display="'CNL'!$A$1" xr:uid="{89275D72-78F7-4BD3-9754-882621C1B2A2}"/>
    <hyperlink ref="B11" location="'PA'!$A$1" display="'PA'!$A$1" xr:uid="{0B74424C-FDA9-49B7-9B86-948A83F3B134}"/>
    <hyperlink ref="B13" location="'4-Acid'!$A$1" display="'4-Acid'!$A$1" xr:uid="{314FDF63-9E4D-4EE5-8A7F-FA18A7B732A5}"/>
    <hyperlink ref="B14" location="'4-Acid'!$A$18" display="'4-Acid'!$A$18" xr:uid="{1C7B56DA-D5C9-40B8-B73E-7DAF6B780CAB}"/>
    <hyperlink ref="B15" location="'4-Acid'!$A$58" display="'4-Acid'!$A$58" xr:uid="{F9850B1D-349C-43A6-B879-DD8E41AC7D51}"/>
    <hyperlink ref="B16" location="'4-Acid'!$A$76" display="'4-Acid'!$A$76" xr:uid="{D976E9BE-0942-40C8-BA0E-EB99D17E0A0A}"/>
    <hyperlink ref="B17" location="'4-Acid'!$A$94" display="'4-Acid'!$A$94" xr:uid="{76CB7A67-296D-4ABC-88DB-81D78A6C5D21}"/>
    <hyperlink ref="B18" location="'4-Acid'!$A$113" display="'4-Acid'!$A$113" xr:uid="{14E6CDE5-CA90-4455-B748-5A773D83A5E9}"/>
    <hyperlink ref="B19" location="'4-Acid'!$A$132" display="'4-Acid'!$A$132" xr:uid="{B428B66B-757E-4D5A-BEE5-EBB935C502EA}"/>
    <hyperlink ref="B20" location="'4-Acid'!$A$150" display="'4-Acid'!$A$150" xr:uid="{EFC4E506-68C2-43F7-810E-EA90C2887762}"/>
    <hyperlink ref="B21" location="'4-Acid'!$A$169" display="'4-Acid'!$A$169" xr:uid="{C94AF97B-5119-465F-83FE-EE62945463BB}"/>
    <hyperlink ref="B22" location="'4-Acid'!$A$187" display="'4-Acid'!$A$187" xr:uid="{7AB0AE85-EF68-4FED-A08D-AFC2FD429E31}"/>
    <hyperlink ref="B23" location="'4-Acid'!$A$205" display="'4-Acid'!$A$205" xr:uid="{EAC16103-F45A-47C6-AB36-8F8428603CE7}"/>
    <hyperlink ref="B24" location="'4-Acid'!$A$223" display="'4-Acid'!$A$223" xr:uid="{642C2F0B-1A18-4FBE-AB9F-09255683E403}"/>
    <hyperlink ref="B25" location="'4-Acid'!$A$241" display="'4-Acid'!$A$241" xr:uid="{EBCC3C91-C0AA-440F-822F-28939D1CCB71}"/>
    <hyperlink ref="B26" location="'4-Acid'!$A$259" display="'4-Acid'!$A$259" xr:uid="{137D24C2-69FC-44A0-80C0-1CC62DE8DBDF}"/>
    <hyperlink ref="B27" location="'4-Acid'!$A$277" display="'4-Acid'!$A$277" xr:uid="{23408091-8EE5-4E10-A2F0-B16DD2033C0C}"/>
    <hyperlink ref="B28" location="'4-Acid'!$A$295" display="'4-Acid'!$A$295" xr:uid="{235EA20B-BB0A-48C7-9632-701333B8B9E6}"/>
    <hyperlink ref="B29" location="'4-Acid'!$A$313" display="'4-Acid'!$A$313" xr:uid="{DADE548F-6F0B-4826-8116-F3B92439C27D}"/>
    <hyperlink ref="B30" location="'4-Acid'!$A$331" display="'4-Acid'!$A$331" xr:uid="{3843DF27-8D54-4D78-89F5-22953AD969F0}"/>
    <hyperlink ref="B31" location="'4-Acid'!$A$349" display="'4-Acid'!$A$349" xr:uid="{1ECDC097-C332-482F-893A-04AEC45A96AF}"/>
    <hyperlink ref="B32" location="'4-Acid'!$A$385" display="'4-Acid'!$A$385" xr:uid="{1D10CE26-8FF4-4773-AD7B-9D4856390777}"/>
    <hyperlink ref="B33" location="'4-Acid'!$A$421" display="'4-Acid'!$A$421" xr:uid="{2C57DC54-1B01-4A51-ABBB-D9F70432CCA1}"/>
    <hyperlink ref="B34" location="'4-Acid'!$A$440" display="'4-Acid'!$A$440" xr:uid="{7C340185-020B-4929-BF44-DD570EDA2BB8}"/>
    <hyperlink ref="B35" location="'4-Acid'!$A$458" display="'4-Acid'!$A$458" xr:uid="{87224F0C-D058-4469-BDEF-3892A4EF643D}"/>
    <hyperlink ref="B36" location="'4-Acid'!$A$476" display="'4-Acid'!$A$476" xr:uid="{FF6C73AD-5B4A-4F42-882F-E942AE1CECF4}"/>
    <hyperlink ref="B37" location="'4-Acid'!$A$494" display="'4-Acid'!$A$494" xr:uid="{75AF953C-6E9F-446A-BF92-C43C7E70E31D}"/>
    <hyperlink ref="B38" location="'4-Acid'!$A$512" display="'4-Acid'!$A$512" xr:uid="{FB6EFDF7-E1EF-4AD9-9F6F-EB2C3A7C165C}"/>
    <hyperlink ref="B39" location="'4-Acid'!$A$531" display="'4-Acid'!$A$531" xr:uid="{87F68BE1-B241-4F1E-ACBD-547A439AEADC}"/>
    <hyperlink ref="B40" location="'4-Acid'!$A$549" display="'4-Acid'!$A$549" xr:uid="{3B63BCFB-C8F2-4EC0-8921-56AB8090EFCE}"/>
    <hyperlink ref="B41" location="'4-Acid'!$A$567" display="'4-Acid'!$A$567" xr:uid="{47D18015-CFB4-4623-8C90-5AA6E8568739}"/>
    <hyperlink ref="B42" location="'4-Acid'!$A$585" display="'4-Acid'!$A$585" xr:uid="{52BC7B7C-41A3-471A-A603-FED48DE0BE54}"/>
    <hyperlink ref="B43" location="'4-Acid'!$A$603" display="'4-Acid'!$A$603" xr:uid="{2F9E848E-D743-4F9C-9515-7B48E486A520}"/>
    <hyperlink ref="B44" location="'4-Acid'!$A$621" display="'4-Acid'!$A$621" xr:uid="{E8C5F953-950A-4C94-A969-9BCCBBADA9BD}"/>
    <hyperlink ref="B45" location="'4-Acid'!$A$639" display="'4-Acid'!$A$639" xr:uid="{95753F02-2A35-47E9-B07C-6AAE1073CEC6}"/>
    <hyperlink ref="B46" location="'4-Acid'!$A$657" display="'4-Acid'!$A$657" xr:uid="{80B6D2B1-1DD0-4554-BC8D-4A24D55E0CDE}"/>
    <hyperlink ref="B47" location="'4-Acid'!$A$675" display="'4-Acid'!$A$675" xr:uid="{69FDF917-5264-4BF6-8D10-C141EC77F521}"/>
    <hyperlink ref="B48" location="'4-Acid'!$A$693" display="'4-Acid'!$A$693" xr:uid="{6D25946B-3006-4B4A-83A6-CF4180B38AED}"/>
    <hyperlink ref="B49" location="'4-Acid'!$A$711" display="'4-Acid'!$A$711" xr:uid="{660A365E-2136-43AF-BFA0-84E4626E9FED}"/>
    <hyperlink ref="B50" location="'4-Acid'!$A$729" display="'4-Acid'!$A$729" xr:uid="{6A3001F8-A114-4AC4-A87A-6817C39692E5}"/>
    <hyperlink ref="B51" location="'4-Acid'!$A$747" display="'4-Acid'!$A$747" xr:uid="{7D315135-9EB4-477C-86D4-35B7FAC551BB}"/>
    <hyperlink ref="B52" location="'4-Acid'!$A$765" display="'4-Acid'!$A$765" xr:uid="{272F546F-2F0E-46D7-9FD5-069DE9BC88E2}"/>
    <hyperlink ref="B53" location="'4-Acid'!$A$784" display="'4-Acid'!$A$784" xr:uid="{490A2544-2C41-4F6D-A0E4-64CDF2D0EA53}"/>
    <hyperlink ref="B54" location="'4-Acid'!$A$821" display="'4-Acid'!$A$821" xr:uid="{A140B205-3B87-47B1-9DDE-A1D43097460B}"/>
    <hyperlink ref="B55" location="'4-Acid'!$A$839" display="'4-Acid'!$A$839" xr:uid="{B9B48FBC-2F37-4D54-8013-1F873BDE7918}"/>
    <hyperlink ref="B56" location="'4-Acid'!$A$858" display="'4-Acid'!$A$858" xr:uid="{83B07B70-8DA4-4D77-81B9-02040F1655DF}"/>
    <hyperlink ref="B57" location="'4-Acid'!$A$876" display="'4-Acid'!$A$876" xr:uid="{2BBC563B-DEDB-4072-BC43-F04A6ADD1C57}"/>
    <hyperlink ref="B58" location="'4-Acid'!$A$894" display="'4-Acid'!$A$894" xr:uid="{C6127811-C00C-414C-A75A-6EBE06F00DE3}"/>
    <hyperlink ref="B59" location="'4-Acid'!$A$931" display="'4-Acid'!$A$931" xr:uid="{0784A067-6770-4A18-AE39-0F8985BF08B3}"/>
    <hyperlink ref="B60" location="'4-Acid'!$A$949" display="'4-Acid'!$A$949" xr:uid="{5FE61158-6DCC-4A5C-B947-76F78885A281}"/>
    <hyperlink ref="B61" location="'4-Acid'!$A$967" display="'4-Acid'!$A$967" xr:uid="{D1670705-277B-410F-9512-1957D9415C13}"/>
    <hyperlink ref="B62" location="'4-Acid'!$A$985" display="'4-Acid'!$A$985" xr:uid="{711676FB-1ABA-4CF9-98B8-1D03F1117EF5}"/>
    <hyperlink ref="B63" location="'4-Acid'!$A$1004" display="'4-Acid'!$A$1004" xr:uid="{4DACEB87-DD80-4C1A-A5EF-8AFBAB6D6B97}"/>
    <hyperlink ref="B64" location="'4-Acid'!$A$1022" display="'4-Acid'!$A$1022" xr:uid="{5A8EBC95-3912-4340-AACC-AA4579436EE8}"/>
    <hyperlink ref="B65" location="'4-Acid'!$A$1040" display="'4-Acid'!$A$1040" xr:uid="{21D2F92A-E73D-4623-AD9F-0C8C8CD2101A}"/>
    <hyperlink ref="B66" location="'4-Acid'!$A$1058" display="'4-Acid'!$A$1058" xr:uid="{A83234CF-B313-47D8-9495-6F7FFED50DD2}"/>
    <hyperlink ref="B67" location="'4-Acid'!$A$1076" display="'4-Acid'!$A$1076" xr:uid="{5F789D81-58F9-4389-8C86-31210786734D}"/>
    <hyperlink ref="B68" location="'4-Acid'!$A$1094" display="'4-Acid'!$A$1094" xr:uid="{AD7B447F-069A-4C4C-A307-031D3DC967E0}"/>
    <hyperlink ref="B69" location="'4-Acid'!$A$1112" display="'4-Acid'!$A$1112" xr:uid="{5B7F189A-AD41-4FCA-90DC-8EE13CC91ADA}"/>
    <hyperlink ref="B71" location="'Aqua Regia'!$A$1" display="'Aqua Regia'!$A$1" xr:uid="{1E744984-3030-45B1-9BD2-40841BB2091A}"/>
    <hyperlink ref="B72" location="'Aqua Regia'!$A$18" display="'Aqua Regia'!$A$18" xr:uid="{1A2B5B56-1778-4C37-AED9-CB8BCB84B6CD}"/>
    <hyperlink ref="B73" location="'Aqua Regia'!$A$58" display="'Aqua Regia'!$A$58" xr:uid="{95063BF8-0697-4A2B-B12B-48B9DE0077DF}"/>
    <hyperlink ref="B74" location="'Aqua Regia'!$A$76" display="'Aqua Regia'!$A$76" xr:uid="{0B3C6C2A-D957-4DA8-A2B9-3A5CEFF81205}"/>
    <hyperlink ref="B75" location="'Aqua Regia'!$A$94" display="'Aqua Regia'!$A$94" xr:uid="{F9A05551-A44E-4616-A8FC-E4F3A380DFFF}"/>
    <hyperlink ref="B76" location="'Aqua Regia'!$A$113" display="'Aqua Regia'!$A$113" xr:uid="{465FB5CC-73E3-4DC9-8256-7BB6BA889179}"/>
    <hyperlink ref="B77" location="'Aqua Regia'!$A$131" display="'Aqua Regia'!$A$131" xr:uid="{F08FDEFD-21BC-4436-8012-AD003FB04205}"/>
    <hyperlink ref="B78" location="'Aqua Regia'!$A$150" display="'Aqua Regia'!$A$150" xr:uid="{66DDE1FA-EE20-48AF-9E86-4FC6E34A4B6A}"/>
    <hyperlink ref="B79" location="'Aqua Regia'!$A$168" display="'Aqua Regia'!$A$168" xr:uid="{B9FFCCD5-31CB-4FC0-B275-7133273A8BDE}"/>
    <hyperlink ref="B80" location="'Aqua Regia'!$A$186" display="'Aqua Regia'!$A$186" xr:uid="{3EBEC30A-71EF-4594-B403-2DDA34C108E3}"/>
    <hyperlink ref="B81" location="'Aqua Regia'!$A$204" display="'Aqua Regia'!$A$204" xr:uid="{D14F0811-AF93-4331-B280-207A79D1C4D0}"/>
    <hyperlink ref="B82" location="'Aqua Regia'!$A$222" display="'Aqua Regia'!$A$222" xr:uid="{A25C0053-71E8-4AD2-8CC1-E4D96588233E}"/>
    <hyperlink ref="B83" location="'Aqua Regia'!$A$240" display="'Aqua Regia'!$A$240" xr:uid="{36D17422-037F-4F5E-A9F6-F8DA5F725409}"/>
    <hyperlink ref="B84" location="'Aqua Regia'!$A$258" display="'Aqua Regia'!$A$258" xr:uid="{E6C0428D-E937-4AA6-8F35-DFB8684C6E9B}"/>
    <hyperlink ref="B85" location="'Aqua Regia'!$A$330" display="'Aqua Regia'!$A$330" xr:uid="{71319D75-BCD8-4224-9CBD-E6DBC943830D}"/>
    <hyperlink ref="B86" location="'Aqua Regia'!$A$348" display="'Aqua Regia'!$A$348" xr:uid="{02BF8DC7-1703-4366-A3B5-75A87EBF4D39}"/>
    <hyperlink ref="B87" location="'Aqua Regia'!$A$385" display="'Aqua Regia'!$A$385" xr:uid="{17CAC8D9-16C1-4147-8B4F-1569C09D4019}"/>
    <hyperlink ref="B88" location="'Aqua Regia'!$A$457" display="'Aqua Regia'!$A$457" xr:uid="{AEADDED3-962D-4191-991A-03C0CC414B8C}"/>
    <hyperlink ref="B89" location="'Aqua Regia'!$A$476" display="'Aqua Regia'!$A$476" xr:uid="{455048E6-F344-432C-BB13-0C30715B3ABD}"/>
    <hyperlink ref="B90" location="'Aqua Regia'!$A$494" display="'Aqua Regia'!$A$494" xr:uid="{8744AD54-65DC-4893-8196-0C895994FDCE}"/>
    <hyperlink ref="B91" location="'Aqua Regia'!$A$512" display="'Aqua Regia'!$A$512" xr:uid="{91E5299D-0AC4-48C4-BC34-6A8C960B3CF8}"/>
    <hyperlink ref="B92" location="'Aqua Regia'!$A$549" display="'Aqua Regia'!$A$549" xr:uid="{E1D8E889-3043-433D-A683-0DA8A5810C4E}"/>
    <hyperlink ref="B93" location="'Aqua Regia'!$A$567" display="'Aqua Regia'!$A$567" xr:uid="{DC60F519-49DD-45FB-B364-F5AF5D4E2B94}"/>
    <hyperlink ref="B94" location="'Aqua Regia'!$A$585" display="'Aqua Regia'!$A$585" xr:uid="{6ECFF1D8-EB7F-4CC4-904D-EA31337D08CD}"/>
    <hyperlink ref="B95" location="'Aqua Regia'!$A$603" display="'Aqua Regia'!$A$603" xr:uid="{78CED115-4F96-4E0B-81A4-AEEB9CFB9B69}"/>
    <hyperlink ref="B96" location="'Aqua Regia'!$A$621" display="'Aqua Regia'!$A$621" xr:uid="{84909970-4F40-4BBD-AE7B-43CFB9460B6B}"/>
    <hyperlink ref="B97" location="'Aqua Regia'!$A$658" display="'Aqua Regia'!$A$658" xr:uid="{51182B20-D5DD-495A-9223-7A0249B58C2E}"/>
    <hyperlink ref="B98" location="'Aqua Regia'!$A$676" display="'Aqua Regia'!$A$676" xr:uid="{7C1FFCA4-4922-4D93-A17E-704703BFAFA7}"/>
    <hyperlink ref="B99" location="'Aqua Regia'!$A$694" display="'Aqua Regia'!$A$694" xr:uid="{1339182F-1F65-4A2D-B985-485310895F32}"/>
    <hyperlink ref="B100" location="'Aqua Regia'!$A$767" display="'Aqua Regia'!$A$767" xr:uid="{511AFCF8-551E-4B8C-818F-4FCB860E82EA}"/>
    <hyperlink ref="B101" location="'Aqua Regia'!$A$785" display="'Aqua Regia'!$A$785" xr:uid="{BB03ADBE-8247-4CAF-8DF2-281D798D4D22}"/>
    <hyperlink ref="B102" location="'Aqua Regia'!$A$803" display="'Aqua Regia'!$A$803" xr:uid="{5B961478-1587-40A4-AE94-C4BFDD7A3AC5}"/>
    <hyperlink ref="B103" location="'Aqua Regia'!$A$821" display="'Aqua Regia'!$A$821" xr:uid="{1363BA91-6FB3-456A-88D0-BF6CF0573D7F}"/>
    <hyperlink ref="B104" location="'Aqua Regia'!$A$840" display="'Aqua Regia'!$A$840" xr:uid="{73B1B4DB-EEE2-4079-89EE-BEDFC34A2D53}"/>
    <hyperlink ref="B105" location="'Aqua Regia'!$A$895" display="'Aqua Regia'!$A$895" xr:uid="{262D94F6-7139-4A49-B9E2-F9FB6EAABCB6}"/>
    <hyperlink ref="B106" location="'Aqua Regia'!$A$914" display="'Aqua Regia'!$A$914" xr:uid="{E993E180-D8AF-4311-B506-F41AEE1AEBC1}"/>
    <hyperlink ref="B107" location="'Aqua Regia'!$A$932" display="'Aqua Regia'!$A$932" xr:uid="{2A62BE32-FC51-40DF-89A1-BF2902606C45}"/>
    <hyperlink ref="B108" location="'Aqua Regia'!$A$950" display="'Aqua Regia'!$A$950" xr:uid="{E30FAD5C-265D-46F9-AB91-DE2B82D2B274}"/>
    <hyperlink ref="B109" location="'Aqua Regia'!$A$986" display="'Aqua Regia'!$A$986" xr:uid="{CEAB6143-6176-4A77-864F-B1B9D763F124}"/>
    <hyperlink ref="B110" location="'Aqua Regia'!$A$1004" display="'Aqua Regia'!$A$1004" xr:uid="{5931C995-4BFE-4277-83D1-D1418F3CFB9D}"/>
    <hyperlink ref="B111" location="'Aqua Regia'!$A$1022" display="'Aqua Regia'!$A$1022" xr:uid="{6710E208-2971-4268-815A-3CA9A15FE5D9}"/>
    <hyperlink ref="B112" location="'Aqua Regia'!$A$1059" display="'Aqua Regia'!$A$1059" xr:uid="{3BDC1764-71E5-4A55-8F5C-381AED38559C}"/>
    <hyperlink ref="B113" location="'Aqua Regia'!$A$1078" display="'Aqua Regia'!$A$1078" xr:uid="{13AD6DDD-7975-4F33-B0D5-A470B5175AE5}"/>
    <hyperlink ref="B114" location="'Aqua Regia'!$A$1096" display="'Aqua Regia'!$A$1096" xr:uid="{B99496D0-EAD2-441E-BD3F-DE169D04B822}"/>
    <hyperlink ref="B115" location="'Aqua Regia'!$A$1114" display="'Aqua Regia'!$A$1114" xr:uid="{798F7E7A-6ADD-41FF-8D00-4952974E89A8}"/>
    <hyperlink ref="B116" location="'Aqua Regia'!$A$1133" display="'Aqua Regia'!$A$1133" xr:uid="{FD8BB780-8E28-469F-8ED2-BDA0BEE5F2C8}"/>
    <hyperlink ref="B117" location="'Aqua Regia'!$A$1151" display="'Aqua Regia'!$A$1151" xr:uid="{6C7EDEBB-9C52-4CCD-8DB5-CE2F916CDEAD}"/>
    <hyperlink ref="B118" location="'Aqua Regia'!$A$1169" display="'Aqua Regia'!$A$1169" xr:uid="{1AAB49DB-1369-471C-B846-2BFA8D6B7AD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118E-7C66-478B-99C5-B5380B686330}">
  <sheetPr codeName="Sheet14"/>
  <dimension ref="A1:BN101"/>
  <sheetViews>
    <sheetView zoomScaleNormal="100" workbookViewId="0">
      <selection activeCell="F5" sqref="F5:O5"/>
    </sheetView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459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51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8" t="s">
        <v>229</v>
      </c>
      <c r="E3" s="149" t="s">
        <v>276</v>
      </c>
      <c r="F3" s="150" t="s">
        <v>277</v>
      </c>
      <c r="G3" s="150" t="s">
        <v>278</v>
      </c>
      <c r="H3" s="150" t="s">
        <v>279</v>
      </c>
      <c r="I3" s="150" t="s">
        <v>280</v>
      </c>
      <c r="J3" s="150" t="s">
        <v>281</v>
      </c>
      <c r="K3" s="150" t="s">
        <v>282</v>
      </c>
      <c r="L3" s="150" t="s">
        <v>283</v>
      </c>
      <c r="M3" s="150" t="s">
        <v>284</v>
      </c>
      <c r="N3" s="150" t="s">
        <v>285</v>
      </c>
      <c r="O3" s="150" t="s">
        <v>286</v>
      </c>
      <c r="P3" s="151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287</v>
      </c>
      <c r="F4" s="11" t="s">
        <v>287</v>
      </c>
      <c r="G4" s="11" t="s">
        <v>287</v>
      </c>
      <c r="H4" s="11" t="s">
        <v>287</v>
      </c>
      <c r="I4" s="11" t="s">
        <v>287</v>
      </c>
      <c r="J4" s="11" t="s">
        <v>287</v>
      </c>
      <c r="K4" s="11" t="s">
        <v>287</v>
      </c>
      <c r="L4" s="11" t="s">
        <v>287</v>
      </c>
      <c r="M4" s="11" t="s">
        <v>287</v>
      </c>
      <c r="N4" s="11" t="s">
        <v>287</v>
      </c>
      <c r="O4" s="11" t="s">
        <v>287</v>
      </c>
      <c r="P4" s="15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662</v>
      </c>
      <c r="F5" s="25" t="s">
        <v>662</v>
      </c>
      <c r="G5" s="25" t="s">
        <v>662</v>
      </c>
      <c r="H5" s="25" t="s">
        <v>662</v>
      </c>
      <c r="I5" s="25" t="s">
        <v>662</v>
      </c>
      <c r="J5" s="25" t="s">
        <v>662</v>
      </c>
      <c r="K5" s="25" t="s">
        <v>662</v>
      </c>
      <c r="L5" s="25" t="s">
        <v>662</v>
      </c>
      <c r="M5" s="25" t="s">
        <v>662</v>
      </c>
      <c r="N5" s="25" t="s">
        <v>662</v>
      </c>
      <c r="O5" s="25" t="s">
        <v>662</v>
      </c>
      <c r="P5" s="151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0.32349688476672045</v>
      </c>
      <c r="E6" s="203">
        <v>0.32100000000000001</v>
      </c>
      <c r="F6" s="203">
        <v>0.29299999999999998</v>
      </c>
      <c r="G6" s="203">
        <v>0.32</v>
      </c>
      <c r="H6" s="203">
        <v>0.27</v>
      </c>
      <c r="I6" s="203">
        <v>0.28999999999999998</v>
      </c>
      <c r="J6" s="203">
        <v>0.28000000000000003</v>
      </c>
      <c r="K6" s="203">
        <v>0.31</v>
      </c>
      <c r="L6" s="203">
        <v>0.313</v>
      </c>
      <c r="M6" s="203">
        <v>0.29299999999999998</v>
      </c>
      <c r="N6" s="203">
        <v>0.26800000000000002</v>
      </c>
      <c r="O6" s="203">
        <v>0.35499999999999998</v>
      </c>
      <c r="P6" s="204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0.33661877611255869</v>
      </c>
      <c r="E7" s="23">
        <v>0.312</v>
      </c>
      <c r="F7" s="23">
        <v>0.27700000000000002</v>
      </c>
      <c r="G7" s="23">
        <v>0.33</v>
      </c>
      <c r="H7" s="23">
        <v>0.31</v>
      </c>
      <c r="I7" s="23">
        <v>0.3</v>
      </c>
      <c r="J7" s="23">
        <v>0.32</v>
      </c>
      <c r="K7" s="23">
        <v>0.28000000000000003</v>
      </c>
      <c r="L7" s="23">
        <v>0.307</v>
      </c>
      <c r="M7" s="23">
        <v>0.313</v>
      </c>
      <c r="N7" s="23">
        <v>0.32500000000000001</v>
      </c>
      <c r="O7" s="23">
        <v>0.29199999999999998</v>
      </c>
      <c r="P7" s="204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0.31832384000824593</v>
      </c>
      <c r="E8" s="23">
        <v>0.34499999999999997</v>
      </c>
      <c r="F8" s="23">
        <v>0.28699999999999998</v>
      </c>
      <c r="G8" s="23">
        <v>0.35</v>
      </c>
      <c r="H8" s="23">
        <v>0.32</v>
      </c>
      <c r="I8" s="23">
        <v>0.35</v>
      </c>
      <c r="J8" s="23">
        <v>0.31</v>
      </c>
      <c r="K8" s="23">
        <v>0.32</v>
      </c>
      <c r="L8" s="23">
        <v>0.35399999999999998</v>
      </c>
      <c r="M8" s="23">
        <v>0.32400000000000001</v>
      </c>
      <c r="N8" s="23">
        <v>0.27900000000000003</v>
      </c>
      <c r="O8" s="23">
        <v>0.36599999999999999</v>
      </c>
      <c r="P8" s="204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0.3510470278775748</v>
      </c>
      <c r="E9" s="23">
        <v>0.35299999999999998</v>
      </c>
      <c r="F9" s="23">
        <v>0.33200000000000002</v>
      </c>
      <c r="G9" s="23">
        <v>0.33</v>
      </c>
      <c r="H9" s="23">
        <v>0.31</v>
      </c>
      <c r="I9" s="23">
        <v>0.36</v>
      </c>
      <c r="J9" s="23">
        <v>0.28999999999999998</v>
      </c>
      <c r="K9" s="23">
        <v>0.28000000000000003</v>
      </c>
      <c r="L9" s="23">
        <v>0.28399999999999997</v>
      </c>
      <c r="M9" s="23">
        <v>0.33</v>
      </c>
      <c r="N9" s="23">
        <v>0.33100000000000002</v>
      </c>
      <c r="O9" s="23">
        <v>0.27600000000000002</v>
      </c>
      <c r="P9" s="204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0.31092424242424244</v>
      </c>
      <c r="BN9" s="27"/>
    </row>
    <row r="10" spans="1:66">
      <c r="A10" s="29"/>
      <c r="B10" s="19">
        <v>1</v>
      </c>
      <c r="C10" s="9">
        <v>5</v>
      </c>
      <c r="D10" s="207">
        <v>0.36617298476079829</v>
      </c>
      <c r="E10" s="23">
        <v>0.311</v>
      </c>
      <c r="F10" s="23">
        <v>0.29199999999999998</v>
      </c>
      <c r="G10" s="23">
        <v>0.31</v>
      </c>
      <c r="H10" s="23">
        <v>0.3</v>
      </c>
      <c r="I10" s="23">
        <v>0.27</v>
      </c>
      <c r="J10" s="23">
        <v>0.31</v>
      </c>
      <c r="K10" s="23">
        <v>0.31</v>
      </c>
      <c r="L10" s="23">
        <v>0.29799999999999999</v>
      </c>
      <c r="M10" s="23">
        <v>0.27200000000000002</v>
      </c>
      <c r="N10" s="23">
        <v>0.29299999999999998</v>
      </c>
      <c r="O10" s="23">
        <v>0.38800000000000001</v>
      </c>
      <c r="P10" s="204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13</v>
      </c>
    </row>
    <row r="11" spans="1:66">
      <c r="A11" s="29"/>
      <c r="B11" s="19">
        <v>1</v>
      </c>
      <c r="C11" s="9">
        <v>6</v>
      </c>
      <c r="D11" s="207">
        <v>0.35371673479068277</v>
      </c>
      <c r="E11" s="23">
        <v>0.33900000000000002</v>
      </c>
      <c r="F11" s="23">
        <v>0.28100000000000003</v>
      </c>
      <c r="G11" s="23">
        <v>0.3</v>
      </c>
      <c r="H11" s="23">
        <v>0.3</v>
      </c>
      <c r="I11" s="23">
        <v>0.33</v>
      </c>
      <c r="J11" s="23">
        <v>0.31</v>
      </c>
      <c r="K11" s="23">
        <v>0.31</v>
      </c>
      <c r="L11" s="23">
        <v>0.36499999999999999</v>
      </c>
      <c r="M11" s="23">
        <v>0.315</v>
      </c>
      <c r="N11" s="23">
        <v>0.27400000000000002</v>
      </c>
      <c r="O11" s="23">
        <v>0.28299999999999997</v>
      </c>
      <c r="P11" s="204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0.32994054568240422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04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0.31705490712673817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04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0.31026399136461497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04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0.32400179023495534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4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0.33292848778421191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04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0.33012754837273595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04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0.32967381347075175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04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0.330177766746094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04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0.32203402502091955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04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0.31453317541474785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04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0.31601708784181914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04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0.31669338633141852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04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0.33841980028653923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04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0.32684411592791518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04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0.32940433449612233</v>
      </c>
      <c r="E26" s="209">
        <v>0.33016666666666666</v>
      </c>
      <c r="F26" s="209">
        <v>0.29366666666666669</v>
      </c>
      <c r="G26" s="209">
        <v>0.32333333333333336</v>
      </c>
      <c r="H26" s="209">
        <v>0.30166666666666669</v>
      </c>
      <c r="I26" s="209">
        <v>0.31666666666666665</v>
      </c>
      <c r="J26" s="209">
        <v>0.3033333333333334</v>
      </c>
      <c r="K26" s="209">
        <v>0.30166666666666669</v>
      </c>
      <c r="L26" s="209">
        <v>0.32016666666666665</v>
      </c>
      <c r="M26" s="209">
        <v>0.30783333333333335</v>
      </c>
      <c r="N26" s="209">
        <v>0.29499999999999998</v>
      </c>
      <c r="O26" s="209">
        <v>0.32666666666666666</v>
      </c>
      <c r="P26" s="204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0.32825896469933347</v>
      </c>
      <c r="E27" s="23">
        <v>0.33</v>
      </c>
      <c r="F27" s="23">
        <v>0.28949999999999998</v>
      </c>
      <c r="G27" s="23">
        <v>0.32500000000000001</v>
      </c>
      <c r="H27" s="23">
        <v>0.30499999999999999</v>
      </c>
      <c r="I27" s="23">
        <v>0.315</v>
      </c>
      <c r="J27" s="23">
        <v>0.31</v>
      </c>
      <c r="K27" s="23">
        <v>0.31</v>
      </c>
      <c r="L27" s="23">
        <v>0.31</v>
      </c>
      <c r="M27" s="23">
        <v>0.314</v>
      </c>
      <c r="N27" s="23">
        <v>0.28600000000000003</v>
      </c>
      <c r="O27" s="23">
        <v>0.32350000000000001</v>
      </c>
      <c r="P27" s="204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1.430347487759303E-2</v>
      </c>
      <c r="E28" s="23">
        <v>1.7893201688537086E-2</v>
      </c>
      <c r="F28" s="23">
        <v>1.9775405600560174E-2</v>
      </c>
      <c r="G28" s="23">
        <v>1.7511900715418263E-2</v>
      </c>
      <c r="H28" s="23">
        <v>1.7224014243685082E-2</v>
      </c>
      <c r="I28" s="23">
        <v>3.5590260840104283E-2</v>
      </c>
      <c r="J28" s="23">
        <v>1.5055453054181616E-2</v>
      </c>
      <c r="K28" s="23">
        <v>1.7224014243685071E-2</v>
      </c>
      <c r="L28" s="23">
        <v>3.2183329017779795E-2</v>
      </c>
      <c r="M28" s="23">
        <v>2.1609411529855845E-2</v>
      </c>
      <c r="N28" s="23">
        <v>2.6929537686339881E-2</v>
      </c>
      <c r="O28" s="23">
        <v>4.8553750284264084E-2</v>
      </c>
      <c r="P28" s="204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4.342224245310107E-2</v>
      </c>
      <c r="E29" s="13">
        <v>5.4194452363060329E-2</v>
      </c>
      <c r="F29" s="13">
        <v>6.7339633146061881E-2</v>
      </c>
      <c r="G29" s="13">
        <v>5.4160517676551327E-2</v>
      </c>
      <c r="H29" s="13">
        <v>5.7096179813320706E-2</v>
      </c>
      <c r="I29" s="13">
        <v>0.11239029738980301</v>
      </c>
      <c r="J29" s="13">
        <v>4.9633361717082242E-2</v>
      </c>
      <c r="K29" s="13">
        <v>5.7096179813320672E-2</v>
      </c>
      <c r="L29" s="13">
        <v>0.10052054872809932</v>
      </c>
      <c r="M29" s="13">
        <v>7.0198413199315135E-2</v>
      </c>
      <c r="N29" s="13">
        <v>9.1286568428270792E-2</v>
      </c>
      <c r="O29" s="13">
        <v>0.14863392944162476</v>
      </c>
      <c r="P29" s="151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5.9435996137813696E-2</v>
      </c>
      <c r="E30" s="13">
        <v>6.1887822230885403E-2</v>
      </c>
      <c r="F30" s="13">
        <v>-5.550411773305397E-2</v>
      </c>
      <c r="G30" s="13">
        <v>3.9910335753618353E-2</v>
      </c>
      <c r="H30" s="13">
        <v>-2.9774377466984969E-2</v>
      </c>
      <c r="I30" s="13">
        <v>1.8468885531893964E-2</v>
      </c>
      <c r="J30" s="13">
        <v>-2.4414014911553816E-2</v>
      </c>
      <c r="K30" s="13">
        <v>-2.9774377466984969E-2</v>
      </c>
      <c r="L30" s="13">
        <v>2.9725646898299152E-2</v>
      </c>
      <c r="M30" s="13">
        <v>-9.9410360118902252E-3</v>
      </c>
      <c r="N30" s="13">
        <v>-5.1215827688709248E-2</v>
      </c>
      <c r="O30" s="13">
        <v>5.0631060864480215E-2</v>
      </c>
      <c r="P30" s="151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1.22</v>
      </c>
      <c r="F31" s="44">
        <v>0.77</v>
      </c>
      <c r="G31" s="44">
        <v>0.85</v>
      </c>
      <c r="H31" s="44">
        <v>0.34</v>
      </c>
      <c r="I31" s="44">
        <v>0.48</v>
      </c>
      <c r="J31" s="44">
        <v>0.25</v>
      </c>
      <c r="K31" s="44">
        <v>0.34</v>
      </c>
      <c r="L31" s="44">
        <v>0.67</v>
      </c>
      <c r="M31" s="44">
        <v>0</v>
      </c>
      <c r="N31" s="44">
        <v>0.7</v>
      </c>
      <c r="O31" s="44">
        <v>1.03</v>
      </c>
      <c r="P31" s="151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O25">
    <cfRule type="expression" dxfId="20" priority="3">
      <formula>AND($B6&lt;&gt;$B5,NOT(ISBLANK(INDIRECT(Anlyt_LabRefThisCol))))</formula>
    </cfRule>
  </conditionalFormatting>
  <conditionalFormatting sqref="C2:O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17F5-7017-4BD2-9508-E11A47B5741E}">
  <sheetPr codeName="Sheet15"/>
  <dimension ref="A1:BN119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460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5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9" t="s">
        <v>230</v>
      </c>
      <c r="E3" s="150" t="s">
        <v>232</v>
      </c>
      <c r="F3" s="150" t="s">
        <v>235</v>
      </c>
      <c r="G3" s="150" t="s">
        <v>236</v>
      </c>
      <c r="H3" s="150" t="s">
        <v>238</v>
      </c>
      <c r="I3" s="150" t="s">
        <v>239</v>
      </c>
      <c r="J3" s="150" t="s">
        <v>240</v>
      </c>
      <c r="K3" s="150" t="s">
        <v>241</v>
      </c>
      <c r="L3" s="150" t="s">
        <v>242</v>
      </c>
      <c r="M3" s="150" t="s">
        <v>243</v>
      </c>
      <c r="N3" s="150" t="s">
        <v>244</v>
      </c>
      <c r="O3" s="150" t="s">
        <v>245</v>
      </c>
      <c r="P3" s="150" t="s">
        <v>246</v>
      </c>
      <c r="Q3" s="150" t="s">
        <v>247</v>
      </c>
      <c r="R3" s="150" t="s">
        <v>248</v>
      </c>
      <c r="S3" s="150" t="s">
        <v>249</v>
      </c>
      <c r="T3" s="15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288</v>
      </c>
      <c r="E4" s="11" t="s">
        <v>288</v>
      </c>
      <c r="F4" s="11" t="s">
        <v>114</v>
      </c>
      <c r="G4" s="11" t="s">
        <v>288</v>
      </c>
      <c r="H4" s="11" t="s">
        <v>289</v>
      </c>
      <c r="I4" s="11" t="s">
        <v>288</v>
      </c>
      <c r="J4" s="11" t="s">
        <v>114</v>
      </c>
      <c r="K4" s="11" t="s">
        <v>289</v>
      </c>
      <c r="L4" s="11" t="s">
        <v>288</v>
      </c>
      <c r="M4" s="11" t="s">
        <v>289</v>
      </c>
      <c r="N4" s="11" t="s">
        <v>289</v>
      </c>
      <c r="O4" s="11" t="s">
        <v>114</v>
      </c>
      <c r="P4" s="11" t="s">
        <v>289</v>
      </c>
      <c r="Q4" s="11" t="s">
        <v>289</v>
      </c>
      <c r="R4" s="11" t="s">
        <v>289</v>
      </c>
      <c r="S4" s="11" t="s">
        <v>289</v>
      </c>
      <c r="T4" s="15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5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0.1</v>
      </c>
      <c r="E6" s="203" t="s">
        <v>97</v>
      </c>
      <c r="F6" s="203" t="s">
        <v>105</v>
      </c>
      <c r="G6" s="203" t="s">
        <v>105</v>
      </c>
      <c r="H6" s="203" t="s">
        <v>290</v>
      </c>
      <c r="I6" s="203">
        <v>0.18</v>
      </c>
      <c r="J6" s="203" t="s">
        <v>291</v>
      </c>
      <c r="K6" s="203">
        <v>0.14000000000000001</v>
      </c>
      <c r="L6" s="203" t="s">
        <v>105</v>
      </c>
      <c r="M6" s="203" t="s">
        <v>290</v>
      </c>
      <c r="N6" s="203">
        <v>0.1</v>
      </c>
      <c r="O6" s="203" t="s">
        <v>105</v>
      </c>
      <c r="P6" s="210">
        <v>0.3</v>
      </c>
      <c r="Q6" s="203">
        <v>0.08</v>
      </c>
      <c r="R6" s="203">
        <v>7.0000000000000007E-2</v>
      </c>
      <c r="S6" s="203">
        <v>0.06</v>
      </c>
      <c r="T6" s="204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0.09</v>
      </c>
      <c r="E7" s="23" t="s">
        <v>97</v>
      </c>
      <c r="F7" s="23" t="s">
        <v>105</v>
      </c>
      <c r="G7" s="23" t="s">
        <v>105</v>
      </c>
      <c r="H7" s="23" t="s">
        <v>290</v>
      </c>
      <c r="I7" s="23">
        <v>0.18</v>
      </c>
      <c r="J7" s="23" t="s">
        <v>291</v>
      </c>
      <c r="K7" s="23">
        <v>0.09</v>
      </c>
      <c r="L7" s="23" t="s">
        <v>105</v>
      </c>
      <c r="M7" s="23" t="s">
        <v>290</v>
      </c>
      <c r="N7" s="23">
        <v>0.1</v>
      </c>
      <c r="O7" s="23" t="s">
        <v>105</v>
      </c>
      <c r="P7" s="211">
        <v>0.3</v>
      </c>
      <c r="Q7" s="23">
        <v>0.05</v>
      </c>
      <c r="R7" s="23">
        <v>0.04</v>
      </c>
      <c r="S7" s="23">
        <v>0.06</v>
      </c>
      <c r="T7" s="204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20</v>
      </c>
    </row>
    <row r="8" spans="1:66">
      <c r="A8" s="29"/>
      <c r="B8" s="19">
        <v>1</v>
      </c>
      <c r="C8" s="9">
        <v>3</v>
      </c>
      <c r="D8" s="23">
        <v>0.1</v>
      </c>
      <c r="E8" s="23" t="s">
        <v>97</v>
      </c>
      <c r="F8" s="23" t="s">
        <v>105</v>
      </c>
      <c r="G8" s="23" t="s">
        <v>105</v>
      </c>
      <c r="H8" s="23" t="s">
        <v>290</v>
      </c>
      <c r="I8" s="23">
        <v>0.18</v>
      </c>
      <c r="J8" s="23" t="s">
        <v>291</v>
      </c>
      <c r="K8" s="23">
        <v>0.14000000000000001</v>
      </c>
      <c r="L8" s="23" t="s">
        <v>105</v>
      </c>
      <c r="M8" s="23" t="s">
        <v>290</v>
      </c>
      <c r="N8" s="23">
        <v>0.09</v>
      </c>
      <c r="O8" s="23" t="s">
        <v>105</v>
      </c>
      <c r="P8" s="211">
        <v>0.3</v>
      </c>
      <c r="Q8" s="23">
        <v>0.06</v>
      </c>
      <c r="R8" s="23">
        <v>0.06</v>
      </c>
      <c r="S8" s="23">
        <v>0.09</v>
      </c>
      <c r="T8" s="204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3">
        <v>0.09</v>
      </c>
      <c r="E9" s="23" t="s">
        <v>97</v>
      </c>
      <c r="F9" s="23" t="s">
        <v>105</v>
      </c>
      <c r="G9" s="23" t="s">
        <v>105</v>
      </c>
      <c r="H9" s="23" t="s">
        <v>290</v>
      </c>
      <c r="I9" s="23">
        <v>0.19</v>
      </c>
      <c r="J9" s="23" t="s">
        <v>291</v>
      </c>
      <c r="K9" s="23">
        <v>0.13</v>
      </c>
      <c r="L9" s="23" t="s">
        <v>105</v>
      </c>
      <c r="M9" s="23" t="s">
        <v>290</v>
      </c>
      <c r="N9" s="23">
        <v>7.0000000000000007E-2</v>
      </c>
      <c r="O9" s="23" t="s">
        <v>105</v>
      </c>
      <c r="P9" s="211">
        <v>0.3</v>
      </c>
      <c r="Q9" s="23">
        <v>0.06</v>
      </c>
      <c r="R9" s="23">
        <v>0.05</v>
      </c>
      <c r="S9" s="23">
        <v>0.08</v>
      </c>
      <c r="T9" s="204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 t="s">
        <v>105</v>
      </c>
      <c r="BN9" s="27"/>
    </row>
    <row r="10" spans="1:66">
      <c r="A10" s="29"/>
      <c r="B10" s="19">
        <v>1</v>
      </c>
      <c r="C10" s="9">
        <v>5</v>
      </c>
      <c r="D10" s="23">
        <v>0.09</v>
      </c>
      <c r="E10" s="23" t="s">
        <v>97</v>
      </c>
      <c r="F10" s="23" t="s">
        <v>105</v>
      </c>
      <c r="G10" s="23" t="s">
        <v>105</v>
      </c>
      <c r="H10" s="23" t="s">
        <v>290</v>
      </c>
      <c r="I10" s="23">
        <v>0.19</v>
      </c>
      <c r="J10" s="23" t="s">
        <v>291</v>
      </c>
      <c r="K10" s="23">
        <v>0.1</v>
      </c>
      <c r="L10" s="23" t="s">
        <v>105</v>
      </c>
      <c r="M10" s="23" t="s">
        <v>290</v>
      </c>
      <c r="N10" s="23">
        <v>0.09</v>
      </c>
      <c r="O10" s="23" t="s">
        <v>105</v>
      </c>
      <c r="P10" s="211">
        <v>0.3</v>
      </c>
      <c r="Q10" s="23">
        <v>0.08</v>
      </c>
      <c r="R10" s="23">
        <v>0.05</v>
      </c>
      <c r="S10" s="23">
        <v>0.09</v>
      </c>
      <c r="T10" s="204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15</v>
      </c>
    </row>
    <row r="11" spans="1:66">
      <c r="A11" s="29"/>
      <c r="B11" s="19">
        <v>1</v>
      </c>
      <c r="C11" s="9">
        <v>6</v>
      </c>
      <c r="D11" s="23">
        <v>0.08</v>
      </c>
      <c r="E11" s="23" t="s">
        <v>97</v>
      </c>
      <c r="F11" s="23" t="s">
        <v>105</v>
      </c>
      <c r="G11" s="23" t="s">
        <v>105</v>
      </c>
      <c r="H11" s="23" t="s">
        <v>290</v>
      </c>
      <c r="I11" s="23">
        <v>0.18</v>
      </c>
      <c r="J11" s="23" t="s">
        <v>291</v>
      </c>
      <c r="K11" s="23">
        <v>0.11</v>
      </c>
      <c r="L11" s="23" t="s">
        <v>105</v>
      </c>
      <c r="M11" s="23" t="s">
        <v>290</v>
      </c>
      <c r="N11" s="23">
        <v>0.11</v>
      </c>
      <c r="O11" s="23" t="s">
        <v>105</v>
      </c>
      <c r="P11" s="211">
        <v>0.3</v>
      </c>
      <c r="Q11" s="23">
        <v>7.0000000000000007E-2</v>
      </c>
      <c r="R11" s="23">
        <v>0.05</v>
      </c>
      <c r="S11" s="23">
        <v>0.08</v>
      </c>
      <c r="T11" s="204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20" t="s">
        <v>257</v>
      </c>
      <c r="C12" s="12"/>
      <c r="D12" s="209">
        <v>9.166666666666666E-2</v>
      </c>
      <c r="E12" s="209" t="s">
        <v>650</v>
      </c>
      <c r="F12" s="209" t="s">
        <v>650</v>
      </c>
      <c r="G12" s="209" t="s">
        <v>650</v>
      </c>
      <c r="H12" s="209" t="s">
        <v>650</v>
      </c>
      <c r="I12" s="209">
        <v>0.18333333333333332</v>
      </c>
      <c r="J12" s="209" t="s">
        <v>650</v>
      </c>
      <c r="K12" s="209">
        <v>0.11833333333333333</v>
      </c>
      <c r="L12" s="209" t="s">
        <v>650</v>
      </c>
      <c r="M12" s="209" t="s">
        <v>650</v>
      </c>
      <c r="N12" s="209">
        <v>9.3333333333333338E-2</v>
      </c>
      <c r="O12" s="209" t="s">
        <v>650</v>
      </c>
      <c r="P12" s="209">
        <v>0.3</v>
      </c>
      <c r="Q12" s="209">
        <v>6.6666666666666666E-2</v>
      </c>
      <c r="R12" s="209">
        <v>5.3333333333333337E-2</v>
      </c>
      <c r="S12" s="209">
        <v>7.6666666666666675E-2</v>
      </c>
      <c r="T12" s="204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3" t="s">
        <v>258</v>
      </c>
      <c r="C13" s="28"/>
      <c r="D13" s="23">
        <v>0.09</v>
      </c>
      <c r="E13" s="23" t="s">
        <v>650</v>
      </c>
      <c r="F13" s="23" t="s">
        <v>650</v>
      </c>
      <c r="G13" s="23" t="s">
        <v>650</v>
      </c>
      <c r="H13" s="23" t="s">
        <v>650</v>
      </c>
      <c r="I13" s="23">
        <v>0.18</v>
      </c>
      <c r="J13" s="23" t="s">
        <v>650</v>
      </c>
      <c r="K13" s="23">
        <v>0.12</v>
      </c>
      <c r="L13" s="23" t="s">
        <v>650</v>
      </c>
      <c r="M13" s="23" t="s">
        <v>650</v>
      </c>
      <c r="N13" s="23">
        <v>9.5000000000000001E-2</v>
      </c>
      <c r="O13" s="23" t="s">
        <v>650</v>
      </c>
      <c r="P13" s="23">
        <v>0.3</v>
      </c>
      <c r="Q13" s="23">
        <v>6.5000000000000002E-2</v>
      </c>
      <c r="R13" s="23">
        <v>0.05</v>
      </c>
      <c r="S13" s="23">
        <v>0.08</v>
      </c>
      <c r="T13" s="204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3" t="s">
        <v>259</v>
      </c>
      <c r="C14" s="28"/>
      <c r="D14" s="23">
        <v>7.5277265270908113E-3</v>
      </c>
      <c r="E14" s="23" t="s">
        <v>650</v>
      </c>
      <c r="F14" s="23" t="s">
        <v>650</v>
      </c>
      <c r="G14" s="23" t="s">
        <v>650</v>
      </c>
      <c r="H14" s="23" t="s">
        <v>650</v>
      </c>
      <c r="I14" s="23">
        <v>5.1639777949432277E-3</v>
      </c>
      <c r="J14" s="23" t="s">
        <v>650</v>
      </c>
      <c r="K14" s="23">
        <v>2.1369760566432867E-2</v>
      </c>
      <c r="L14" s="23" t="s">
        <v>650</v>
      </c>
      <c r="M14" s="23" t="s">
        <v>650</v>
      </c>
      <c r="N14" s="23">
        <v>1.3662601021279372E-2</v>
      </c>
      <c r="O14" s="23" t="s">
        <v>650</v>
      </c>
      <c r="P14" s="23">
        <v>0</v>
      </c>
      <c r="Q14" s="23">
        <v>1.211060141638993E-2</v>
      </c>
      <c r="R14" s="23">
        <v>1.0327955589886481E-2</v>
      </c>
      <c r="S14" s="23">
        <v>1.3662601021279475E-2</v>
      </c>
      <c r="T14" s="204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86</v>
      </c>
      <c r="C15" s="28"/>
      <c r="D15" s="13">
        <v>8.2120653022808854E-2</v>
      </c>
      <c r="E15" s="13" t="s">
        <v>650</v>
      </c>
      <c r="F15" s="13" t="s">
        <v>650</v>
      </c>
      <c r="G15" s="13" t="s">
        <v>650</v>
      </c>
      <c r="H15" s="13" t="s">
        <v>650</v>
      </c>
      <c r="I15" s="13">
        <v>2.8167151608781246E-2</v>
      </c>
      <c r="J15" s="13" t="s">
        <v>650</v>
      </c>
      <c r="K15" s="13">
        <v>0.18058952591351718</v>
      </c>
      <c r="L15" s="13" t="s">
        <v>650</v>
      </c>
      <c r="M15" s="13" t="s">
        <v>650</v>
      </c>
      <c r="N15" s="13">
        <v>0.14638501094227899</v>
      </c>
      <c r="O15" s="13" t="s">
        <v>650</v>
      </c>
      <c r="P15" s="13">
        <v>0</v>
      </c>
      <c r="Q15" s="13">
        <v>0.18165902124584896</v>
      </c>
      <c r="R15" s="13">
        <v>0.19364916731037152</v>
      </c>
      <c r="S15" s="13">
        <v>0.17820783940799312</v>
      </c>
      <c r="T15" s="15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 t="s">
        <v>650</v>
      </c>
      <c r="E16" s="13" t="s">
        <v>650</v>
      </c>
      <c r="F16" s="13" t="s">
        <v>650</v>
      </c>
      <c r="G16" s="13" t="s">
        <v>650</v>
      </c>
      <c r="H16" s="13" t="s">
        <v>650</v>
      </c>
      <c r="I16" s="13" t="s">
        <v>650</v>
      </c>
      <c r="J16" s="13" t="s">
        <v>650</v>
      </c>
      <c r="K16" s="13" t="s">
        <v>650</v>
      </c>
      <c r="L16" s="13" t="s">
        <v>650</v>
      </c>
      <c r="M16" s="13" t="s">
        <v>650</v>
      </c>
      <c r="N16" s="13" t="s">
        <v>650</v>
      </c>
      <c r="O16" s="13" t="s">
        <v>650</v>
      </c>
      <c r="P16" s="13" t="s">
        <v>650</v>
      </c>
      <c r="Q16" s="13" t="s">
        <v>650</v>
      </c>
      <c r="R16" s="13" t="s">
        <v>650</v>
      </c>
      <c r="S16" s="13" t="s">
        <v>650</v>
      </c>
      <c r="T16" s="15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0.01</v>
      </c>
      <c r="E17" s="44">
        <v>0.12</v>
      </c>
      <c r="F17" s="44">
        <v>0.67</v>
      </c>
      <c r="G17" s="44">
        <v>0.67</v>
      </c>
      <c r="H17" s="44">
        <v>0.91</v>
      </c>
      <c r="I17" s="44">
        <v>1.44</v>
      </c>
      <c r="J17" s="44">
        <v>2.5</v>
      </c>
      <c r="K17" s="44">
        <v>0.41</v>
      </c>
      <c r="L17" s="44">
        <v>0.67</v>
      </c>
      <c r="M17" s="44">
        <v>0.91</v>
      </c>
      <c r="N17" s="44">
        <v>0.01</v>
      </c>
      <c r="O17" s="44">
        <v>0.67</v>
      </c>
      <c r="P17" s="44">
        <v>3.29</v>
      </c>
      <c r="Q17" s="44">
        <v>0.41</v>
      </c>
      <c r="R17" s="44">
        <v>0.62</v>
      </c>
      <c r="S17" s="44">
        <v>0.25</v>
      </c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461</v>
      </c>
      <c r="BM19" s="27" t="s">
        <v>66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227</v>
      </c>
      <c r="E20" s="17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7" t="s">
        <v>227</v>
      </c>
      <c r="T20" s="17" t="s">
        <v>227</v>
      </c>
      <c r="U20" s="17" t="s">
        <v>227</v>
      </c>
      <c r="V20" s="151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228</v>
      </c>
      <c r="C21" s="9" t="s">
        <v>228</v>
      </c>
      <c r="D21" s="149" t="s">
        <v>230</v>
      </c>
      <c r="E21" s="150" t="s">
        <v>231</v>
      </c>
      <c r="F21" s="150" t="s">
        <v>232</v>
      </c>
      <c r="G21" s="150" t="s">
        <v>235</v>
      </c>
      <c r="H21" s="150" t="s">
        <v>236</v>
      </c>
      <c r="I21" s="150" t="s">
        <v>238</v>
      </c>
      <c r="J21" s="150" t="s">
        <v>239</v>
      </c>
      <c r="K21" s="150" t="s">
        <v>240</v>
      </c>
      <c r="L21" s="150" t="s">
        <v>241</v>
      </c>
      <c r="M21" s="150" t="s">
        <v>242</v>
      </c>
      <c r="N21" s="150" t="s">
        <v>243</v>
      </c>
      <c r="O21" s="150" t="s">
        <v>244</v>
      </c>
      <c r="P21" s="150" t="s">
        <v>245</v>
      </c>
      <c r="Q21" s="150" t="s">
        <v>246</v>
      </c>
      <c r="R21" s="150" t="s">
        <v>247</v>
      </c>
      <c r="S21" s="150" t="s">
        <v>248</v>
      </c>
      <c r="T21" s="150" t="s">
        <v>249</v>
      </c>
      <c r="U21" s="150" t="s">
        <v>250</v>
      </c>
      <c r="V21" s="151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114</v>
      </c>
      <c r="E22" s="11" t="s">
        <v>114</v>
      </c>
      <c r="F22" s="11" t="s">
        <v>288</v>
      </c>
      <c r="G22" s="11" t="s">
        <v>114</v>
      </c>
      <c r="H22" s="11" t="s">
        <v>114</v>
      </c>
      <c r="I22" s="11" t="s">
        <v>289</v>
      </c>
      <c r="J22" s="11" t="s">
        <v>288</v>
      </c>
      <c r="K22" s="11" t="s">
        <v>114</v>
      </c>
      <c r="L22" s="11" t="s">
        <v>289</v>
      </c>
      <c r="M22" s="11" t="s">
        <v>288</v>
      </c>
      <c r="N22" s="11" t="s">
        <v>289</v>
      </c>
      <c r="O22" s="11" t="s">
        <v>289</v>
      </c>
      <c r="P22" s="11" t="s">
        <v>114</v>
      </c>
      <c r="Q22" s="11" t="s">
        <v>289</v>
      </c>
      <c r="R22" s="11" t="s">
        <v>289</v>
      </c>
      <c r="S22" s="11" t="s">
        <v>289</v>
      </c>
      <c r="T22" s="11" t="s">
        <v>289</v>
      </c>
      <c r="U22" s="11" t="s">
        <v>114</v>
      </c>
      <c r="V22" s="151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1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5.2827999999999999</v>
      </c>
      <c r="E24" s="21">
        <v>5.2706699999999991</v>
      </c>
      <c r="F24" s="152">
        <v>5.5671929531412268</v>
      </c>
      <c r="G24" s="152">
        <v>4.9135205900000001</v>
      </c>
      <c r="H24" s="21">
        <v>5.1499999999999995</v>
      </c>
      <c r="I24" s="152">
        <v>5.55</v>
      </c>
      <c r="J24" s="21">
        <v>5.26</v>
      </c>
      <c r="K24" s="21">
        <v>5.25</v>
      </c>
      <c r="L24" s="21">
        <v>5.01</v>
      </c>
      <c r="M24" s="21">
        <v>5.01</v>
      </c>
      <c r="N24" s="21">
        <v>5.1063000000000001</v>
      </c>
      <c r="O24" s="21">
        <v>5.3</v>
      </c>
      <c r="P24" s="21">
        <v>5.1670409008279652</v>
      </c>
      <c r="Q24" s="21">
        <v>5.38</v>
      </c>
      <c r="R24" s="21">
        <v>5.0599999999999996</v>
      </c>
      <c r="S24" s="21">
        <v>5.03</v>
      </c>
      <c r="T24" s="21">
        <v>5.16</v>
      </c>
      <c r="U24" s="21">
        <v>5.16</v>
      </c>
      <c r="V24" s="151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5.1402999999999999</v>
      </c>
      <c r="E25" s="11">
        <v>5.2684500000000005</v>
      </c>
      <c r="F25" s="153">
        <v>5.580229368346826</v>
      </c>
      <c r="G25" s="153">
        <v>4.92235713</v>
      </c>
      <c r="H25" s="11">
        <v>5.19</v>
      </c>
      <c r="I25" s="153">
        <v>5.64</v>
      </c>
      <c r="J25" s="11">
        <v>5.33</v>
      </c>
      <c r="K25" s="11">
        <v>5.17</v>
      </c>
      <c r="L25" s="11">
        <v>4.99</v>
      </c>
      <c r="M25" s="11">
        <v>5.14</v>
      </c>
      <c r="N25" s="147">
        <v>4.9169</v>
      </c>
      <c r="O25" s="11">
        <v>5.1100000000000003</v>
      </c>
      <c r="P25" s="11">
        <v>5.1976602218246928</v>
      </c>
      <c r="Q25" s="11">
        <v>5.41</v>
      </c>
      <c r="R25" s="11">
        <v>5.0599999999999996</v>
      </c>
      <c r="S25" s="11">
        <v>5.12</v>
      </c>
      <c r="T25" s="11">
        <v>5.18</v>
      </c>
      <c r="U25" s="11">
        <v>5.14</v>
      </c>
      <c r="V25" s="151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5.1263000000000005</v>
      </c>
      <c r="E26" s="11">
        <v>5.2366600000000005</v>
      </c>
      <c r="F26" s="153">
        <v>5.6023510591708003</v>
      </c>
      <c r="G26" s="153">
        <v>4.8230088100000001</v>
      </c>
      <c r="H26" s="11">
        <v>5.24</v>
      </c>
      <c r="I26" s="153">
        <v>5.57</v>
      </c>
      <c r="J26" s="11">
        <v>5.23</v>
      </c>
      <c r="K26" s="11">
        <v>5.13</v>
      </c>
      <c r="L26" s="11">
        <v>5.28</v>
      </c>
      <c r="M26" s="11">
        <v>5.0599999999999996</v>
      </c>
      <c r="N26" s="11">
        <v>5.0919999999999996</v>
      </c>
      <c r="O26" s="11">
        <v>5.2</v>
      </c>
      <c r="P26" s="11">
        <v>5.2344254134453125</v>
      </c>
      <c r="Q26" s="11">
        <v>5.36</v>
      </c>
      <c r="R26" s="11">
        <v>5.09</v>
      </c>
      <c r="S26" s="11">
        <v>4.9800000000000004</v>
      </c>
      <c r="T26" s="11">
        <v>5</v>
      </c>
      <c r="U26" s="11">
        <v>5.03</v>
      </c>
      <c r="V26" s="151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5.2336999999999998</v>
      </c>
      <c r="E27" s="11">
        <v>5.2054200000000002</v>
      </c>
      <c r="F27" s="153">
        <v>5.4881335787271075</v>
      </c>
      <c r="G27" s="153">
        <v>4.8355669099999998</v>
      </c>
      <c r="H27" s="11">
        <v>5.19</v>
      </c>
      <c r="I27" s="153">
        <v>5.58</v>
      </c>
      <c r="J27" s="11">
        <v>5.24</v>
      </c>
      <c r="K27" s="11">
        <v>5.21</v>
      </c>
      <c r="L27" s="11">
        <v>5.17</v>
      </c>
      <c r="M27" s="11">
        <v>5.12</v>
      </c>
      <c r="N27" s="11">
        <v>5.1041000000000007</v>
      </c>
      <c r="O27" s="11">
        <v>5.14</v>
      </c>
      <c r="P27" s="11">
        <v>5.2265833884180797</v>
      </c>
      <c r="Q27" s="147">
        <v>5.55</v>
      </c>
      <c r="R27" s="11">
        <v>5.2</v>
      </c>
      <c r="S27" s="11">
        <v>5.09</v>
      </c>
      <c r="T27" s="11">
        <v>5.05</v>
      </c>
      <c r="U27" s="11">
        <v>5.0599999999999996</v>
      </c>
      <c r="V27" s="151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5.1760163084032378</v>
      </c>
    </row>
    <row r="28" spans="1:65">
      <c r="A28" s="29"/>
      <c r="B28" s="19">
        <v>1</v>
      </c>
      <c r="C28" s="9">
        <v>5</v>
      </c>
      <c r="D28" s="11">
        <v>5.3238000000000003</v>
      </c>
      <c r="E28" s="11">
        <v>5.2707199999999998</v>
      </c>
      <c r="F28" s="153">
        <v>5.5084608516762765</v>
      </c>
      <c r="G28" s="153">
        <v>4.9254431600000004</v>
      </c>
      <c r="H28" s="11">
        <v>5.18</v>
      </c>
      <c r="I28" s="153">
        <v>5.53</v>
      </c>
      <c r="J28" s="11">
        <v>5.28</v>
      </c>
      <c r="K28" s="11">
        <v>5.16</v>
      </c>
      <c r="L28" s="11">
        <v>5.09</v>
      </c>
      <c r="M28" s="11">
        <v>5.1100000000000003</v>
      </c>
      <c r="N28" s="11">
        <v>5.0963000000000003</v>
      </c>
      <c r="O28" s="11">
        <v>5.29</v>
      </c>
      <c r="P28" s="11">
        <v>5.1804552372384931</v>
      </c>
      <c r="Q28" s="11">
        <v>5.29</v>
      </c>
      <c r="R28" s="11">
        <v>5.2</v>
      </c>
      <c r="S28" s="11">
        <v>5.0599999999999996</v>
      </c>
      <c r="T28" s="11">
        <v>5.32</v>
      </c>
      <c r="U28" s="11">
        <v>5.13</v>
      </c>
      <c r="V28" s="151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16</v>
      </c>
    </row>
    <row r="29" spans="1:65">
      <c r="A29" s="29"/>
      <c r="B29" s="19">
        <v>1</v>
      </c>
      <c r="C29" s="9">
        <v>6</v>
      </c>
      <c r="D29" s="11">
        <v>4.9445999999999994</v>
      </c>
      <c r="E29" s="11">
        <v>5.21739</v>
      </c>
      <c r="F29" s="153">
        <v>5.5750201082422599</v>
      </c>
      <c r="G29" s="153">
        <v>4.92464557</v>
      </c>
      <c r="H29" s="11">
        <v>5.1400000000000006</v>
      </c>
      <c r="I29" s="153">
        <v>5.52</v>
      </c>
      <c r="J29" s="11">
        <v>5.32</v>
      </c>
      <c r="K29" s="11">
        <v>5.28</v>
      </c>
      <c r="L29" s="11">
        <v>5.12</v>
      </c>
      <c r="M29" s="11">
        <v>5.1100000000000003</v>
      </c>
      <c r="N29" s="11">
        <v>5.1059000000000001</v>
      </c>
      <c r="O29" s="11">
        <v>5.31</v>
      </c>
      <c r="P29" s="11">
        <v>5.1989725945368557</v>
      </c>
      <c r="Q29" s="11">
        <v>5.41</v>
      </c>
      <c r="R29" s="11">
        <v>5.24</v>
      </c>
      <c r="S29" s="11">
        <v>5.18</v>
      </c>
      <c r="T29" s="11">
        <v>5.17</v>
      </c>
      <c r="U29" s="11">
        <v>5.07</v>
      </c>
      <c r="V29" s="151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257</v>
      </c>
      <c r="C30" s="12"/>
      <c r="D30" s="22">
        <v>5.175250000000001</v>
      </c>
      <c r="E30" s="22">
        <v>5.244885</v>
      </c>
      <c r="F30" s="22">
        <v>5.5535646532174168</v>
      </c>
      <c r="G30" s="22">
        <v>4.8907570283333337</v>
      </c>
      <c r="H30" s="22">
        <v>5.1816666666666666</v>
      </c>
      <c r="I30" s="22">
        <v>5.5650000000000004</v>
      </c>
      <c r="J30" s="22">
        <v>5.2766666666666673</v>
      </c>
      <c r="K30" s="22">
        <v>5.2</v>
      </c>
      <c r="L30" s="22">
        <v>5.1100000000000003</v>
      </c>
      <c r="M30" s="22">
        <v>5.0916666666666659</v>
      </c>
      <c r="N30" s="22">
        <v>5.0702499999999988</v>
      </c>
      <c r="O30" s="22">
        <v>5.2249999999999996</v>
      </c>
      <c r="P30" s="22">
        <v>5.2008562927152324</v>
      </c>
      <c r="Q30" s="22">
        <v>5.3999999999999995</v>
      </c>
      <c r="R30" s="22">
        <v>5.1416666666666666</v>
      </c>
      <c r="S30" s="22">
        <v>5.0766666666666662</v>
      </c>
      <c r="T30" s="22">
        <v>5.1466666666666674</v>
      </c>
      <c r="U30" s="22">
        <v>5.0983333333333336</v>
      </c>
      <c r="V30" s="151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258</v>
      </c>
      <c r="C31" s="28"/>
      <c r="D31" s="11">
        <v>5.1869999999999994</v>
      </c>
      <c r="E31" s="11">
        <v>5.252555000000001</v>
      </c>
      <c r="F31" s="11">
        <v>5.5711065306917433</v>
      </c>
      <c r="G31" s="11">
        <v>4.9179388599999996</v>
      </c>
      <c r="H31" s="11">
        <v>5.1850000000000005</v>
      </c>
      <c r="I31" s="11">
        <v>5.5600000000000005</v>
      </c>
      <c r="J31" s="11">
        <v>5.27</v>
      </c>
      <c r="K31" s="11">
        <v>5.1899999999999995</v>
      </c>
      <c r="L31" s="11">
        <v>5.1050000000000004</v>
      </c>
      <c r="M31" s="11">
        <v>5.1100000000000003</v>
      </c>
      <c r="N31" s="11">
        <v>5.100200000000001</v>
      </c>
      <c r="O31" s="11">
        <v>5.2450000000000001</v>
      </c>
      <c r="P31" s="11">
        <v>5.1983164081807747</v>
      </c>
      <c r="Q31" s="11">
        <v>5.3949999999999996</v>
      </c>
      <c r="R31" s="11">
        <v>5.1449999999999996</v>
      </c>
      <c r="S31" s="11">
        <v>5.0749999999999993</v>
      </c>
      <c r="T31" s="11">
        <v>5.165</v>
      </c>
      <c r="U31" s="11">
        <v>5.0999999999999996</v>
      </c>
      <c r="V31" s="151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259</v>
      </c>
      <c r="C32" s="28"/>
      <c r="D32" s="23">
        <v>0.13701644791775933</v>
      </c>
      <c r="E32" s="23">
        <v>2.9218947790774222E-2</v>
      </c>
      <c r="F32" s="23">
        <v>4.4839192611678992E-2</v>
      </c>
      <c r="G32" s="23">
        <v>4.7966816447154198E-2</v>
      </c>
      <c r="H32" s="23">
        <v>3.5449494589721187E-2</v>
      </c>
      <c r="I32" s="23">
        <v>4.3243496620879271E-2</v>
      </c>
      <c r="J32" s="23">
        <v>4.1311822359545745E-2</v>
      </c>
      <c r="K32" s="23">
        <v>5.7271284253105494E-2</v>
      </c>
      <c r="L32" s="23">
        <v>0.10714476188783105</v>
      </c>
      <c r="M32" s="23">
        <v>4.7923550230201839E-2</v>
      </c>
      <c r="N32" s="23">
        <v>7.5344853838865522E-2</v>
      </c>
      <c r="O32" s="23">
        <v>8.734987120768968E-2</v>
      </c>
      <c r="P32" s="23">
        <v>2.5931510950629871E-2</v>
      </c>
      <c r="Q32" s="23">
        <v>8.5790442358108787E-2</v>
      </c>
      <c r="R32" s="23">
        <v>8.0601902376226275E-2</v>
      </c>
      <c r="S32" s="23">
        <v>7.0047602861672845E-2</v>
      </c>
      <c r="T32" s="23">
        <v>0.11201190412927854</v>
      </c>
      <c r="U32" s="23">
        <v>5.1929439306299653E-2</v>
      </c>
      <c r="V32" s="204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29"/>
      <c r="B33" s="3" t="s">
        <v>86</v>
      </c>
      <c r="C33" s="28"/>
      <c r="D33" s="13">
        <v>2.6475329291871755E-2</v>
      </c>
      <c r="E33" s="13">
        <v>5.5709415536802469E-3</v>
      </c>
      <c r="F33" s="13">
        <v>8.0739480696784063E-3</v>
      </c>
      <c r="G33" s="13">
        <v>9.8076465809425559E-3</v>
      </c>
      <c r="H33" s="13">
        <v>6.84133057376414E-3</v>
      </c>
      <c r="I33" s="13">
        <v>7.7706193388821683E-3</v>
      </c>
      <c r="J33" s="13">
        <v>7.8291514263194705E-3</v>
      </c>
      <c r="K33" s="13">
        <v>1.1013708510212595E-2</v>
      </c>
      <c r="L33" s="13">
        <v>2.0967663774526624E-2</v>
      </c>
      <c r="M33" s="13">
        <v>9.4121538913653387E-3</v>
      </c>
      <c r="N33" s="13">
        <v>1.4860185166188164E-2</v>
      </c>
      <c r="O33" s="13">
        <v>1.6717678700036303E-2</v>
      </c>
      <c r="P33" s="13">
        <v>4.9860079746775121E-3</v>
      </c>
      <c r="Q33" s="13">
        <v>1.5887118955205334E-2</v>
      </c>
      <c r="R33" s="13">
        <v>1.5676220883544818E-2</v>
      </c>
      <c r="S33" s="13">
        <v>1.3797951975378763E-2</v>
      </c>
      <c r="T33" s="13">
        <v>2.1763971009574844E-2</v>
      </c>
      <c r="U33" s="13">
        <v>1.0185571619411504E-2</v>
      </c>
      <c r="V33" s="151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260</v>
      </c>
      <c r="C34" s="28"/>
      <c r="D34" s="13">
        <v>-1.480498432728794E-4</v>
      </c>
      <c r="E34" s="13">
        <v>1.3305346717118027E-2</v>
      </c>
      <c r="F34" s="13">
        <v>7.2941876980030296E-2</v>
      </c>
      <c r="G34" s="13">
        <v>-5.5111742906757688E-2</v>
      </c>
      <c r="H34" s="13">
        <v>1.0916422837106143E-3</v>
      </c>
      <c r="I34" s="13">
        <v>7.5151171947671402E-2</v>
      </c>
      <c r="J34" s="13">
        <v>1.944552572217062E-2</v>
      </c>
      <c r="K34" s="13">
        <v>4.6336197893783737E-3</v>
      </c>
      <c r="L34" s="13">
        <v>-1.2754269783899264E-2</v>
      </c>
      <c r="M34" s="13">
        <v>-1.6296247289567245E-2</v>
      </c>
      <c r="N34" s="13">
        <v>-2.0433921012097289E-2</v>
      </c>
      <c r="O34" s="13">
        <v>9.463589115288773E-3</v>
      </c>
      <c r="P34" s="13">
        <v>4.7990544913212307E-3</v>
      </c>
      <c r="Q34" s="13">
        <v>4.3273374396662012E-2</v>
      </c>
      <c r="R34" s="13">
        <v>-6.6363086377461133E-3</v>
      </c>
      <c r="S34" s="13">
        <v>-1.9194228885113462E-2</v>
      </c>
      <c r="T34" s="13">
        <v>-5.6703147725638559E-3</v>
      </c>
      <c r="U34" s="13">
        <v>-1.5008255469324161E-2</v>
      </c>
      <c r="V34" s="151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261</v>
      </c>
      <c r="C35" s="46"/>
      <c r="D35" s="44">
        <v>0.03</v>
      </c>
      <c r="E35" s="44">
        <v>0.6</v>
      </c>
      <c r="F35" s="44">
        <v>3.4</v>
      </c>
      <c r="G35" s="44">
        <v>2.61</v>
      </c>
      <c r="H35" s="44">
        <v>0.03</v>
      </c>
      <c r="I35" s="44">
        <v>3.51</v>
      </c>
      <c r="J35" s="44">
        <v>0.89</v>
      </c>
      <c r="K35" s="44">
        <v>0.2</v>
      </c>
      <c r="L35" s="44">
        <v>0.62</v>
      </c>
      <c r="M35" s="44">
        <v>0.79</v>
      </c>
      <c r="N35" s="44">
        <v>0.98</v>
      </c>
      <c r="O35" s="44">
        <v>0.42</v>
      </c>
      <c r="P35" s="44">
        <v>0.2</v>
      </c>
      <c r="Q35" s="44">
        <v>2.0099999999999998</v>
      </c>
      <c r="R35" s="44">
        <v>0.33</v>
      </c>
      <c r="S35" s="44">
        <v>0.92</v>
      </c>
      <c r="T35" s="44">
        <v>0.28999999999999998</v>
      </c>
      <c r="U35" s="44">
        <v>0.73</v>
      </c>
      <c r="V35" s="151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BM36" s="55"/>
    </row>
    <row r="37" spans="1:65" ht="15">
      <c r="B37" s="8" t="s">
        <v>462</v>
      </c>
      <c r="BM37" s="27" t="s">
        <v>66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227</v>
      </c>
      <c r="E38" s="17" t="s">
        <v>227</v>
      </c>
      <c r="F38" s="17" t="s">
        <v>227</v>
      </c>
      <c r="G38" s="17" t="s">
        <v>227</v>
      </c>
      <c r="H38" s="17" t="s">
        <v>227</v>
      </c>
      <c r="I38" s="17" t="s">
        <v>227</v>
      </c>
      <c r="J38" s="17" t="s">
        <v>227</v>
      </c>
      <c r="K38" s="17" t="s">
        <v>227</v>
      </c>
      <c r="L38" s="17" t="s">
        <v>227</v>
      </c>
      <c r="M38" s="17" t="s">
        <v>227</v>
      </c>
      <c r="N38" s="17" t="s">
        <v>227</v>
      </c>
      <c r="O38" s="17" t="s">
        <v>227</v>
      </c>
      <c r="P38" s="17" t="s">
        <v>227</v>
      </c>
      <c r="Q38" s="17" t="s">
        <v>227</v>
      </c>
      <c r="R38" s="17" t="s">
        <v>227</v>
      </c>
      <c r="S38" s="17" t="s">
        <v>227</v>
      </c>
      <c r="T38" s="17" t="s">
        <v>227</v>
      </c>
      <c r="U38" s="151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228</v>
      </c>
      <c r="C39" s="9" t="s">
        <v>228</v>
      </c>
      <c r="D39" s="149" t="s">
        <v>230</v>
      </c>
      <c r="E39" s="150" t="s">
        <v>232</v>
      </c>
      <c r="F39" s="150" t="s">
        <v>235</v>
      </c>
      <c r="G39" s="150" t="s">
        <v>236</v>
      </c>
      <c r="H39" s="150" t="s">
        <v>238</v>
      </c>
      <c r="I39" s="150" t="s">
        <v>239</v>
      </c>
      <c r="J39" s="150" t="s">
        <v>240</v>
      </c>
      <c r="K39" s="150" t="s">
        <v>241</v>
      </c>
      <c r="L39" s="150" t="s">
        <v>242</v>
      </c>
      <c r="M39" s="150" t="s">
        <v>243</v>
      </c>
      <c r="N39" s="150" t="s">
        <v>244</v>
      </c>
      <c r="O39" s="150" t="s">
        <v>245</v>
      </c>
      <c r="P39" s="150" t="s">
        <v>246</v>
      </c>
      <c r="Q39" s="150" t="s">
        <v>247</v>
      </c>
      <c r="R39" s="150" t="s">
        <v>248</v>
      </c>
      <c r="S39" s="150" t="s">
        <v>249</v>
      </c>
      <c r="T39" s="150" t="s">
        <v>250</v>
      </c>
      <c r="U39" s="151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288</v>
      </c>
      <c r="E40" s="11" t="s">
        <v>288</v>
      </c>
      <c r="F40" s="11" t="s">
        <v>114</v>
      </c>
      <c r="G40" s="11" t="s">
        <v>288</v>
      </c>
      <c r="H40" s="11" t="s">
        <v>289</v>
      </c>
      <c r="I40" s="11" t="s">
        <v>289</v>
      </c>
      <c r="J40" s="11" t="s">
        <v>114</v>
      </c>
      <c r="K40" s="11" t="s">
        <v>289</v>
      </c>
      <c r="L40" s="11" t="s">
        <v>288</v>
      </c>
      <c r="M40" s="11" t="s">
        <v>289</v>
      </c>
      <c r="N40" s="11" t="s">
        <v>289</v>
      </c>
      <c r="O40" s="11" t="s">
        <v>114</v>
      </c>
      <c r="P40" s="11" t="s">
        <v>289</v>
      </c>
      <c r="Q40" s="11" t="s">
        <v>289</v>
      </c>
      <c r="R40" s="11" t="s">
        <v>289</v>
      </c>
      <c r="S40" s="11" t="s">
        <v>289</v>
      </c>
      <c r="T40" s="11" t="s">
        <v>288</v>
      </c>
      <c r="U40" s="151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151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212">
        <v>54.9</v>
      </c>
      <c r="E42" s="213">
        <v>61.246030492775652</v>
      </c>
      <c r="F42" s="213">
        <v>114.68810000000001</v>
      </c>
      <c r="G42" s="212">
        <v>52</v>
      </c>
      <c r="H42" s="213">
        <v>41.3</v>
      </c>
      <c r="I42" s="212">
        <v>52</v>
      </c>
      <c r="J42" s="212">
        <v>52.476666666666667</v>
      </c>
      <c r="K42" s="212">
        <v>54.7</v>
      </c>
      <c r="L42" s="212">
        <v>53</v>
      </c>
      <c r="M42" s="213">
        <v>39.871400000000001</v>
      </c>
      <c r="N42" s="212">
        <v>53.2</v>
      </c>
      <c r="O42" s="212">
        <v>52.3239455648486</v>
      </c>
      <c r="P42" s="212">
        <v>54.3</v>
      </c>
      <c r="Q42" s="212">
        <v>55.3</v>
      </c>
      <c r="R42" s="212">
        <v>56</v>
      </c>
      <c r="S42" s="212">
        <v>57.4</v>
      </c>
      <c r="T42" s="212">
        <v>53</v>
      </c>
      <c r="U42" s="214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6">
        <v>1</v>
      </c>
    </row>
    <row r="43" spans="1:65">
      <c r="A43" s="29"/>
      <c r="B43" s="19">
        <v>1</v>
      </c>
      <c r="C43" s="9">
        <v>2</v>
      </c>
      <c r="D43" s="217">
        <v>56.5</v>
      </c>
      <c r="E43" s="218">
        <v>60.897778435801158</v>
      </c>
      <c r="F43" s="219">
        <v>91.436499999999995</v>
      </c>
      <c r="G43" s="217">
        <v>53</v>
      </c>
      <c r="H43" s="218">
        <v>35.799999999999997</v>
      </c>
      <c r="I43" s="217">
        <v>51</v>
      </c>
      <c r="J43" s="217">
        <v>51.924999999999997</v>
      </c>
      <c r="K43" s="217">
        <v>54.7</v>
      </c>
      <c r="L43" s="217">
        <v>57</v>
      </c>
      <c r="M43" s="218">
        <v>39.782899999999998</v>
      </c>
      <c r="N43" s="217">
        <v>51.9</v>
      </c>
      <c r="O43" s="217">
        <v>50.035853586505205</v>
      </c>
      <c r="P43" s="217">
        <v>53.5</v>
      </c>
      <c r="Q43" s="217">
        <v>55.7</v>
      </c>
      <c r="R43" s="217">
        <v>57.6</v>
      </c>
      <c r="S43" s="217">
        <v>56.8</v>
      </c>
      <c r="T43" s="217">
        <v>52</v>
      </c>
      <c r="U43" s="214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21</v>
      </c>
    </row>
    <row r="44" spans="1:65">
      <c r="A44" s="29"/>
      <c r="B44" s="19">
        <v>1</v>
      </c>
      <c r="C44" s="9">
        <v>3</v>
      </c>
      <c r="D44" s="217">
        <v>56.4</v>
      </c>
      <c r="E44" s="218">
        <v>60.235539245919846</v>
      </c>
      <c r="F44" s="218">
        <v>136.5034</v>
      </c>
      <c r="G44" s="217">
        <v>53</v>
      </c>
      <c r="H44" s="218">
        <v>35.700000000000003</v>
      </c>
      <c r="I44" s="217">
        <v>51</v>
      </c>
      <c r="J44" s="217">
        <v>50.75</v>
      </c>
      <c r="K44" s="217">
        <v>58.3</v>
      </c>
      <c r="L44" s="217">
        <v>54</v>
      </c>
      <c r="M44" s="218">
        <v>39.963500000000003</v>
      </c>
      <c r="N44" s="217">
        <v>52.6</v>
      </c>
      <c r="O44" s="217">
        <v>51.056370968703256</v>
      </c>
      <c r="P44" s="217">
        <v>53.5</v>
      </c>
      <c r="Q44" s="217">
        <v>55.9</v>
      </c>
      <c r="R44" s="217">
        <v>57.7</v>
      </c>
      <c r="S44" s="217">
        <v>56.9</v>
      </c>
      <c r="T44" s="217">
        <v>53</v>
      </c>
      <c r="U44" s="214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16</v>
      </c>
    </row>
    <row r="45" spans="1:65">
      <c r="A45" s="29"/>
      <c r="B45" s="19">
        <v>1</v>
      </c>
      <c r="C45" s="9">
        <v>4</v>
      </c>
      <c r="D45" s="217">
        <v>55.9</v>
      </c>
      <c r="E45" s="218">
        <v>59.731678510213456</v>
      </c>
      <c r="F45" s="218">
        <v>141.15110000000001</v>
      </c>
      <c r="G45" s="217">
        <v>52</v>
      </c>
      <c r="H45" s="218">
        <v>35.299999999999997</v>
      </c>
      <c r="I45" s="217">
        <v>50</v>
      </c>
      <c r="J45" s="217">
        <v>53.853333333333332</v>
      </c>
      <c r="K45" s="217">
        <v>56.4</v>
      </c>
      <c r="L45" s="217">
        <v>54</v>
      </c>
      <c r="M45" s="218">
        <v>39.809800000000003</v>
      </c>
      <c r="N45" s="219">
        <v>48.3</v>
      </c>
      <c r="O45" s="217">
        <v>50.787916300374029</v>
      </c>
      <c r="P45" s="217">
        <v>53.7</v>
      </c>
      <c r="Q45" s="217">
        <v>56.9</v>
      </c>
      <c r="R45" s="217">
        <v>56.5</v>
      </c>
      <c r="S45" s="217">
        <v>57.2</v>
      </c>
      <c r="T45" s="217">
        <v>54</v>
      </c>
      <c r="U45" s="214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54.098720258674589</v>
      </c>
    </row>
    <row r="46" spans="1:65">
      <c r="A46" s="29"/>
      <c r="B46" s="19">
        <v>1</v>
      </c>
      <c r="C46" s="9">
        <v>5</v>
      </c>
      <c r="D46" s="217">
        <v>54.3</v>
      </c>
      <c r="E46" s="218">
        <v>60.585806145046419</v>
      </c>
      <c r="F46" s="218">
        <v>136.23419999999999</v>
      </c>
      <c r="G46" s="217">
        <v>52</v>
      </c>
      <c r="H46" s="218">
        <v>39.799999999999997</v>
      </c>
      <c r="I46" s="217">
        <v>53</v>
      </c>
      <c r="J46" s="217">
        <v>51.543333333333329</v>
      </c>
      <c r="K46" s="217">
        <v>55.7</v>
      </c>
      <c r="L46" s="217">
        <v>53</v>
      </c>
      <c r="M46" s="218">
        <v>39.846200000000003</v>
      </c>
      <c r="N46" s="217">
        <v>51.1</v>
      </c>
      <c r="O46" s="217">
        <v>53.789297175780412</v>
      </c>
      <c r="P46" s="217">
        <v>52.3</v>
      </c>
      <c r="Q46" s="217">
        <v>57.3</v>
      </c>
      <c r="R46" s="217">
        <v>54.5</v>
      </c>
      <c r="S46" s="217">
        <v>58.5</v>
      </c>
      <c r="T46" s="217">
        <v>52</v>
      </c>
      <c r="U46" s="214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17</v>
      </c>
    </row>
    <row r="47" spans="1:65">
      <c r="A47" s="29"/>
      <c r="B47" s="19">
        <v>1</v>
      </c>
      <c r="C47" s="9">
        <v>6</v>
      </c>
      <c r="D47" s="217">
        <v>53</v>
      </c>
      <c r="E47" s="218">
        <v>60.513739347698547</v>
      </c>
      <c r="F47" s="218">
        <v>138.06950000000001</v>
      </c>
      <c r="G47" s="217">
        <v>53</v>
      </c>
      <c r="H47" s="218">
        <v>39.700000000000003</v>
      </c>
      <c r="I47" s="217">
        <v>53</v>
      </c>
      <c r="J47" s="217">
        <v>52.233333333333327</v>
      </c>
      <c r="K47" s="217">
        <v>55.4</v>
      </c>
      <c r="L47" s="217">
        <v>55</v>
      </c>
      <c r="M47" s="218">
        <v>39.497999999999998</v>
      </c>
      <c r="N47" s="217">
        <v>52.6</v>
      </c>
      <c r="O47" s="217">
        <v>53.645129913741286</v>
      </c>
      <c r="P47" s="217">
        <v>53.8</v>
      </c>
      <c r="Q47" s="217">
        <v>58</v>
      </c>
      <c r="R47" s="217">
        <v>57</v>
      </c>
      <c r="S47" s="217">
        <v>59.1</v>
      </c>
      <c r="T47" s="217">
        <v>55</v>
      </c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20"/>
    </row>
    <row r="48" spans="1:65">
      <c r="A48" s="29"/>
      <c r="B48" s="20" t="s">
        <v>257</v>
      </c>
      <c r="C48" s="12"/>
      <c r="D48" s="221">
        <v>55.166666666666664</v>
      </c>
      <c r="E48" s="221">
        <v>60.535095362909182</v>
      </c>
      <c r="F48" s="221">
        <v>126.34713333333332</v>
      </c>
      <c r="G48" s="221">
        <v>52.5</v>
      </c>
      <c r="H48" s="221">
        <v>37.93333333333333</v>
      </c>
      <c r="I48" s="221">
        <v>51.666666666666664</v>
      </c>
      <c r="J48" s="221">
        <v>52.130277777777785</v>
      </c>
      <c r="K48" s="221">
        <v>55.866666666666667</v>
      </c>
      <c r="L48" s="221">
        <v>54.333333333333336</v>
      </c>
      <c r="M48" s="221">
        <v>39.795300000000005</v>
      </c>
      <c r="N48" s="221">
        <v>51.616666666666674</v>
      </c>
      <c r="O48" s="221">
        <v>51.939752251658803</v>
      </c>
      <c r="P48" s="221">
        <v>53.516666666666673</v>
      </c>
      <c r="Q48" s="221">
        <v>56.516666666666673</v>
      </c>
      <c r="R48" s="221">
        <v>56.550000000000004</v>
      </c>
      <c r="S48" s="221">
        <v>57.650000000000006</v>
      </c>
      <c r="T48" s="221">
        <v>53.166666666666664</v>
      </c>
      <c r="U48" s="214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29"/>
      <c r="B49" s="3" t="s">
        <v>258</v>
      </c>
      <c r="C49" s="28"/>
      <c r="D49" s="217">
        <v>55.4</v>
      </c>
      <c r="E49" s="217">
        <v>60.549772746372483</v>
      </c>
      <c r="F49" s="217">
        <v>136.36879999999999</v>
      </c>
      <c r="G49" s="217">
        <v>52.5</v>
      </c>
      <c r="H49" s="217">
        <v>37.75</v>
      </c>
      <c r="I49" s="217">
        <v>51.5</v>
      </c>
      <c r="J49" s="217">
        <v>52.079166666666666</v>
      </c>
      <c r="K49" s="217">
        <v>55.55</v>
      </c>
      <c r="L49" s="217">
        <v>54</v>
      </c>
      <c r="M49" s="217">
        <v>39.828000000000003</v>
      </c>
      <c r="N49" s="217">
        <v>52.25</v>
      </c>
      <c r="O49" s="217">
        <v>51.690158266775924</v>
      </c>
      <c r="P49" s="217">
        <v>53.6</v>
      </c>
      <c r="Q49" s="217">
        <v>56.4</v>
      </c>
      <c r="R49" s="217">
        <v>56.75</v>
      </c>
      <c r="S49" s="217">
        <v>57.3</v>
      </c>
      <c r="T49" s="217">
        <v>53</v>
      </c>
      <c r="U49" s="214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29"/>
      <c r="B50" s="3" t="s">
        <v>259</v>
      </c>
      <c r="C50" s="28"/>
      <c r="D50" s="222">
        <v>1.3677231688710501</v>
      </c>
      <c r="E50" s="222">
        <v>0.52444407508761193</v>
      </c>
      <c r="F50" s="222">
        <v>19.555871380295716</v>
      </c>
      <c r="G50" s="222">
        <v>0.54772255750516607</v>
      </c>
      <c r="H50" s="222">
        <v>2.6234836890414748</v>
      </c>
      <c r="I50" s="222">
        <v>1.2110601416389966</v>
      </c>
      <c r="J50" s="222">
        <v>1.0383964221960846</v>
      </c>
      <c r="K50" s="222">
        <v>1.3544986772480294</v>
      </c>
      <c r="L50" s="222">
        <v>1.505545305418162</v>
      </c>
      <c r="M50" s="222">
        <v>0.15838217071375379</v>
      </c>
      <c r="N50" s="222">
        <v>1.7769824609901679</v>
      </c>
      <c r="O50" s="222">
        <v>1.5626037613864636</v>
      </c>
      <c r="P50" s="222">
        <v>0.66458006791256319</v>
      </c>
      <c r="Q50" s="222">
        <v>1.0476958846281044</v>
      </c>
      <c r="R50" s="222">
        <v>1.1945710527214368</v>
      </c>
      <c r="S50" s="222">
        <v>0.93541434669348633</v>
      </c>
      <c r="T50" s="222">
        <v>1.1690451944500122</v>
      </c>
      <c r="U50" s="223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5"/>
    </row>
    <row r="51" spans="1:65">
      <c r="A51" s="29"/>
      <c r="B51" s="3" t="s">
        <v>86</v>
      </c>
      <c r="C51" s="28"/>
      <c r="D51" s="13">
        <v>2.4792564994641393E-2</v>
      </c>
      <c r="E51" s="13">
        <v>8.663471527443024E-3</v>
      </c>
      <c r="F51" s="13">
        <v>0.1547789084276471</v>
      </c>
      <c r="G51" s="13">
        <v>1.043281061914602E-2</v>
      </c>
      <c r="H51" s="13">
        <v>6.9160378445733084E-2</v>
      </c>
      <c r="I51" s="13">
        <v>2.343987370914187E-2</v>
      </c>
      <c r="J51" s="13">
        <v>1.9919257415481003E-2</v>
      </c>
      <c r="K51" s="13">
        <v>2.424520305336568E-2</v>
      </c>
      <c r="L51" s="13">
        <v>2.7709422799107274E-2</v>
      </c>
      <c r="M51" s="13">
        <v>3.9799215162030135E-3</v>
      </c>
      <c r="N51" s="13">
        <v>3.4426524914242834E-2</v>
      </c>
      <c r="O51" s="13">
        <v>3.0084929050399133E-2</v>
      </c>
      <c r="P51" s="13">
        <v>1.2418188749534036E-2</v>
      </c>
      <c r="Q51" s="13">
        <v>1.8537821609462182E-2</v>
      </c>
      <c r="R51" s="13">
        <v>2.1124156546798174E-2</v>
      </c>
      <c r="S51" s="13">
        <v>1.6225747557562641E-2</v>
      </c>
      <c r="T51" s="13">
        <v>2.1988310867398348E-2</v>
      </c>
      <c r="U51" s="151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260</v>
      </c>
      <c r="C52" s="28"/>
      <c r="D52" s="13">
        <v>1.9740696321200568E-2</v>
      </c>
      <c r="E52" s="13">
        <v>0.11897462774459133</v>
      </c>
      <c r="F52" s="13">
        <v>1.3354920916650315</v>
      </c>
      <c r="G52" s="13">
        <v>-2.9551905313661031E-2</v>
      </c>
      <c r="H52" s="13">
        <v>-0.298812741744093</v>
      </c>
      <c r="I52" s="13">
        <v>-4.4955843324555378E-2</v>
      </c>
      <c r="J52" s="13">
        <v>-3.6386119144494411E-2</v>
      </c>
      <c r="K52" s="13">
        <v>3.2680004250351891E-2</v>
      </c>
      <c r="L52" s="13">
        <v>4.3367583103064433E-3</v>
      </c>
      <c r="M52" s="13">
        <v>-0.26439479881007111</v>
      </c>
      <c r="N52" s="13">
        <v>-4.5880079605208901E-2</v>
      </c>
      <c r="O52" s="13">
        <v>-3.9907931217090131E-2</v>
      </c>
      <c r="P52" s="13">
        <v>-1.0759100940369914E-2</v>
      </c>
      <c r="Q52" s="13">
        <v>4.4695075898849357E-2</v>
      </c>
      <c r="R52" s="13">
        <v>4.5311233419285113E-2</v>
      </c>
      <c r="S52" s="13">
        <v>6.5644431593665509E-2</v>
      </c>
      <c r="T52" s="13">
        <v>-1.7228754904945687E-2</v>
      </c>
      <c r="U52" s="151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261</v>
      </c>
      <c r="C53" s="46"/>
      <c r="D53" s="44">
        <v>0.59</v>
      </c>
      <c r="E53" s="44">
        <v>2.4900000000000002</v>
      </c>
      <c r="F53" s="44">
        <v>25.85</v>
      </c>
      <c r="G53" s="44">
        <v>0.36</v>
      </c>
      <c r="H53" s="44">
        <v>5.53</v>
      </c>
      <c r="I53" s="44">
        <v>0.66</v>
      </c>
      <c r="J53" s="44">
        <v>0.49</v>
      </c>
      <c r="K53" s="44">
        <v>0.83</v>
      </c>
      <c r="L53" s="44">
        <v>0.28999999999999998</v>
      </c>
      <c r="M53" s="44">
        <v>4.87</v>
      </c>
      <c r="N53" s="44">
        <v>0.67</v>
      </c>
      <c r="O53" s="44">
        <v>0.56000000000000005</v>
      </c>
      <c r="P53" s="44">
        <v>0</v>
      </c>
      <c r="Q53" s="44">
        <v>1.06</v>
      </c>
      <c r="R53" s="44">
        <v>1.08</v>
      </c>
      <c r="S53" s="44">
        <v>1.47</v>
      </c>
      <c r="T53" s="44">
        <v>0.12</v>
      </c>
      <c r="U53" s="151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5"/>
    </row>
    <row r="55" spans="1:65" ht="15">
      <c r="B55" s="8" t="s">
        <v>463</v>
      </c>
      <c r="BM55" s="27" t="s">
        <v>66</v>
      </c>
    </row>
    <row r="56" spans="1:65" ht="15">
      <c r="A56" s="24" t="s">
        <v>10</v>
      </c>
      <c r="B56" s="18" t="s">
        <v>110</v>
      </c>
      <c r="C56" s="15" t="s">
        <v>111</v>
      </c>
      <c r="D56" s="16" t="s">
        <v>227</v>
      </c>
      <c r="E56" s="17" t="s">
        <v>227</v>
      </c>
      <c r="F56" s="17" t="s">
        <v>227</v>
      </c>
      <c r="G56" s="17" t="s">
        <v>227</v>
      </c>
      <c r="H56" s="17" t="s">
        <v>227</v>
      </c>
      <c r="I56" s="17" t="s">
        <v>227</v>
      </c>
      <c r="J56" s="17" t="s">
        <v>227</v>
      </c>
      <c r="K56" s="17" t="s">
        <v>227</v>
      </c>
      <c r="L56" s="17" t="s">
        <v>227</v>
      </c>
      <c r="M56" s="17" t="s">
        <v>227</v>
      </c>
      <c r="N56" s="17" t="s">
        <v>227</v>
      </c>
      <c r="O56" s="17" t="s">
        <v>227</v>
      </c>
      <c r="P56" s="17" t="s">
        <v>227</v>
      </c>
      <c r="Q56" s="17" t="s">
        <v>227</v>
      </c>
      <c r="R56" s="17" t="s">
        <v>227</v>
      </c>
      <c r="S56" s="17" t="s">
        <v>227</v>
      </c>
      <c r="T56" s="17" t="s">
        <v>227</v>
      </c>
      <c r="U56" s="17" t="s">
        <v>227</v>
      </c>
      <c r="V56" s="151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228</v>
      </c>
      <c r="C57" s="9" t="s">
        <v>228</v>
      </c>
      <c r="D57" s="149" t="s">
        <v>230</v>
      </c>
      <c r="E57" s="150" t="s">
        <v>231</v>
      </c>
      <c r="F57" s="150" t="s">
        <v>232</v>
      </c>
      <c r="G57" s="150" t="s">
        <v>235</v>
      </c>
      <c r="H57" s="150" t="s">
        <v>236</v>
      </c>
      <c r="I57" s="150" t="s">
        <v>238</v>
      </c>
      <c r="J57" s="150" t="s">
        <v>239</v>
      </c>
      <c r="K57" s="150" t="s">
        <v>240</v>
      </c>
      <c r="L57" s="150" t="s">
        <v>241</v>
      </c>
      <c r="M57" s="150" t="s">
        <v>242</v>
      </c>
      <c r="N57" s="150" t="s">
        <v>243</v>
      </c>
      <c r="O57" s="150" t="s">
        <v>244</v>
      </c>
      <c r="P57" s="150" t="s">
        <v>245</v>
      </c>
      <c r="Q57" s="150" t="s">
        <v>246</v>
      </c>
      <c r="R57" s="150" t="s">
        <v>247</v>
      </c>
      <c r="S57" s="150" t="s">
        <v>248</v>
      </c>
      <c r="T57" s="150" t="s">
        <v>249</v>
      </c>
      <c r="U57" s="150" t="s">
        <v>250</v>
      </c>
      <c r="V57" s="151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288</v>
      </c>
      <c r="E58" s="11" t="s">
        <v>114</v>
      </c>
      <c r="F58" s="11" t="s">
        <v>288</v>
      </c>
      <c r="G58" s="11" t="s">
        <v>114</v>
      </c>
      <c r="H58" s="11" t="s">
        <v>288</v>
      </c>
      <c r="I58" s="11" t="s">
        <v>289</v>
      </c>
      <c r="J58" s="11" t="s">
        <v>288</v>
      </c>
      <c r="K58" s="11" t="s">
        <v>114</v>
      </c>
      <c r="L58" s="11" t="s">
        <v>289</v>
      </c>
      <c r="M58" s="11" t="s">
        <v>288</v>
      </c>
      <c r="N58" s="11" t="s">
        <v>289</v>
      </c>
      <c r="O58" s="11" t="s">
        <v>289</v>
      </c>
      <c r="P58" s="11" t="s">
        <v>114</v>
      </c>
      <c r="Q58" s="11" t="s">
        <v>289</v>
      </c>
      <c r="R58" s="11" t="s">
        <v>289</v>
      </c>
      <c r="S58" s="11" t="s">
        <v>289</v>
      </c>
      <c r="T58" s="11" t="s">
        <v>289</v>
      </c>
      <c r="U58" s="11" t="s">
        <v>114</v>
      </c>
      <c r="V58" s="151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0</v>
      </c>
    </row>
    <row r="59" spans="1:65">
      <c r="A59" s="29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151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8">
        <v>1</v>
      </c>
      <c r="C60" s="14">
        <v>1</v>
      </c>
      <c r="D60" s="212">
        <v>356.5</v>
      </c>
      <c r="E60" s="212">
        <v>349.56900000000007</v>
      </c>
      <c r="F60" s="212">
        <v>354.69820347356494</v>
      </c>
      <c r="G60" s="213">
        <v>332.85230000000001</v>
      </c>
      <c r="H60" s="212">
        <v>355</v>
      </c>
      <c r="I60" s="213">
        <v>334</v>
      </c>
      <c r="J60" s="212">
        <v>349</v>
      </c>
      <c r="K60" s="212">
        <v>357</v>
      </c>
      <c r="L60" s="212">
        <v>350</v>
      </c>
      <c r="M60" s="213">
        <v>225</v>
      </c>
      <c r="N60" s="212">
        <v>355.3098</v>
      </c>
      <c r="O60" s="212">
        <v>360</v>
      </c>
      <c r="P60" s="212">
        <v>353.83808101365707</v>
      </c>
      <c r="Q60" s="212">
        <v>356</v>
      </c>
      <c r="R60" s="212">
        <v>350</v>
      </c>
      <c r="S60" s="212">
        <v>360</v>
      </c>
      <c r="T60" s="212">
        <v>350</v>
      </c>
      <c r="U60" s="212">
        <v>347</v>
      </c>
      <c r="V60" s="214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6">
        <v>1</v>
      </c>
    </row>
    <row r="61" spans="1:65">
      <c r="A61" s="29"/>
      <c r="B61" s="19">
        <v>1</v>
      </c>
      <c r="C61" s="9">
        <v>2</v>
      </c>
      <c r="D61" s="217">
        <v>361.8</v>
      </c>
      <c r="E61" s="217">
        <v>363.66000000000008</v>
      </c>
      <c r="F61" s="217">
        <v>350.05155884438904</v>
      </c>
      <c r="G61" s="218">
        <v>332.92970000000003</v>
      </c>
      <c r="H61" s="217">
        <v>354</v>
      </c>
      <c r="I61" s="218">
        <v>358</v>
      </c>
      <c r="J61" s="217">
        <v>352</v>
      </c>
      <c r="K61" s="217">
        <v>346</v>
      </c>
      <c r="L61" s="217">
        <v>340</v>
      </c>
      <c r="M61" s="218">
        <v>231</v>
      </c>
      <c r="N61" s="217">
        <v>347.40820000000002</v>
      </c>
      <c r="O61" s="217">
        <v>350</v>
      </c>
      <c r="P61" s="217">
        <v>343.77439601422412</v>
      </c>
      <c r="Q61" s="217">
        <v>354</v>
      </c>
      <c r="R61" s="217">
        <v>350</v>
      </c>
      <c r="S61" s="217">
        <v>370</v>
      </c>
      <c r="T61" s="217">
        <v>350</v>
      </c>
      <c r="U61" s="217">
        <v>348</v>
      </c>
      <c r="V61" s="214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6">
        <v>22</v>
      </c>
    </row>
    <row r="62" spans="1:65">
      <c r="A62" s="29"/>
      <c r="B62" s="19">
        <v>1</v>
      </c>
      <c r="C62" s="9">
        <v>3</v>
      </c>
      <c r="D62" s="217">
        <v>364.6</v>
      </c>
      <c r="E62" s="217">
        <v>359.238</v>
      </c>
      <c r="F62" s="217">
        <v>357.47266216224432</v>
      </c>
      <c r="G62" s="218">
        <v>326.87459999999999</v>
      </c>
      <c r="H62" s="217">
        <v>362</v>
      </c>
      <c r="I62" s="218">
        <v>360</v>
      </c>
      <c r="J62" s="217">
        <v>351</v>
      </c>
      <c r="K62" s="217">
        <v>347</v>
      </c>
      <c r="L62" s="217">
        <v>360</v>
      </c>
      <c r="M62" s="218">
        <v>225</v>
      </c>
      <c r="N62" s="217">
        <v>358.45549999999997</v>
      </c>
      <c r="O62" s="217">
        <v>360</v>
      </c>
      <c r="P62" s="217">
        <v>345.27522093078869</v>
      </c>
      <c r="Q62" s="217">
        <v>354</v>
      </c>
      <c r="R62" s="217">
        <v>350</v>
      </c>
      <c r="S62" s="217">
        <v>350</v>
      </c>
      <c r="T62" s="217">
        <v>340</v>
      </c>
      <c r="U62" s="217">
        <v>354</v>
      </c>
      <c r="V62" s="214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6">
        <v>16</v>
      </c>
    </row>
    <row r="63" spans="1:65">
      <c r="A63" s="29"/>
      <c r="B63" s="19">
        <v>1</v>
      </c>
      <c r="C63" s="9">
        <v>4</v>
      </c>
      <c r="D63" s="217">
        <v>363.5</v>
      </c>
      <c r="E63" s="217">
        <v>360.73400000000004</v>
      </c>
      <c r="F63" s="217">
        <v>353.86032705944842</v>
      </c>
      <c r="G63" s="218">
        <v>327.57650000000001</v>
      </c>
      <c r="H63" s="217">
        <v>351</v>
      </c>
      <c r="I63" s="218">
        <v>330</v>
      </c>
      <c r="J63" s="217">
        <v>353</v>
      </c>
      <c r="K63" s="217">
        <v>358</v>
      </c>
      <c r="L63" s="217">
        <v>350</v>
      </c>
      <c r="M63" s="218">
        <v>231</v>
      </c>
      <c r="N63" s="217">
        <v>360.3329</v>
      </c>
      <c r="O63" s="217">
        <v>350</v>
      </c>
      <c r="P63" s="217">
        <v>351.61005181985763</v>
      </c>
      <c r="Q63" s="217">
        <v>359</v>
      </c>
      <c r="R63" s="217">
        <v>360</v>
      </c>
      <c r="S63" s="217">
        <v>360</v>
      </c>
      <c r="T63" s="217">
        <v>350</v>
      </c>
      <c r="U63" s="217">
        <v>340</v>
      </c>
      <c r="V63" s="214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6">
        <v>354.24803890436971</v>
      </c>
    </row>
    <row r="64" spans="1:65">
      <c r="A64" s="29"/>
      <c r="B64" s="19">
        <v>1</v>
      </c>
      <c r="C64" s="9">
        <v>5</v>
      </c>
      <c r="D64" s="217">
        <v>357</v>
      </c>
      <c r="E64" s="217">
        <v>361.23700000000002</v>
      </c>
      <c r="F64" s="217">
        <v>349.42297469745745</v>
      </c>
      <c r="G64" s="218">
        <v>331.8836</v>
      </c>
      <c r="H64" s="217">
        <v>354</v>
      </c>
      <c r="I64" s="218">
        <v>323</v>
      </c>
      <c r="J64" s="217">
        <v>352</v>
      </c>
      <c r="K64" s="217">
        <v>352</v>
      </c>
      <c r="L64" s="217">
        <v>350</v>
      </c>
      <c r="M64" s="218">
        <v>234</v>
      </c>
      <c r="N64" s="217">
        <v>354.68790000000001</v>
      </c>
      <c r="O64" s="217">
        <v>360</v>
      </c>
      <c r="P64" s="217">
        <v>360.63978493267035</v>
      </c>
      <c r="Q64" s="217">
        <v>345</v>
      </c>
      <c r="R64" s="217">
        <v>360</v>
      </c>
      <c r="S64" s="217">
        <v>360</v>
      </c>
      <c r="T64" s="217">
        <v>360</v>
      </c>
      <c r="U64" s="217">
        <v>339</v>
      </c>
      <c r="V64" s="214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6">
        <v>18</v>
      </c>
    </row>
    <row r="65" spans="1:65">
      <c r="A65" s="29"/>
      <c r="B65" s="19">
        <v>1</v>
      </c>
      <c r="C65" s="9">
        <v>6</v>
      </c>
      <c r="D65" s="217">
        <v>344.3</v>
      </c>
      <c r="E65" s="217">
        <v>373.14200000000005</v>
      </c>
      <c r="F65" s="217">
        <v>351.94037225911086</v>
      </c>
      <c r="G65" s="218">
        <v>334.1952</v>
      </c>
      <c r="H65" s="217">
        <v>350</v>
      </c>
      <c r="I65" s="218">
        <v>324</v>
      </c>
      <c r="J65" s="217">
        <v>351</v>
      </c>
      <c r="K65" s="217">
        <v>356</v>
      </c>
      <c r="L65" s="217">
        <v>350</v>
      </c>
      <c r="M65" s="218">
        <v>233</v>
      </c>
      <c r="N65" s="217">
        <v>357.07159999999999</v>
      </c>
      <c r="O65" s="217">
        <v>360</v>
      </c>
      <c r="P65" s="217">
        <v>360.19396818586796</v>
      </c>
      <c r="Q65" s="217">
        <v>358</v>
      </c>
      <c r="R65" s="217">
        <v>370</v>
      </c>
      <c r="S65" s="217">
        <v>370</v>
      </c>
      <c r="T65" s="217">
        <v>350</v>
      </c>
      <c r="U65" s="217">
        <v>347</v>
      </c>
      <c r="V65" s="214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20"/>
    </row>
    <row r="66" spans="1:65">
      <c r="A66" s="29"/>
      <c r="B66" s="20" t="s">
        <v>257</v>
      </c>
      <c r="C66" s="12"/>
      <c r="D66" s="221">
        <v>357.95000000000005</v>
      </c>
      <c r="E66" s="221">
        <v>361.26333333333332</v>
      </c>
      <c r="F66" s="221">
        <v>352.90768308270253</v>
      </c>
      <c r="G66" s="221">
        <v>331.05198333333334</v>
      </c>
      <c r="H66" s="221">
        <v>354.33333333333331</v>
      </c>
      <c r="I66" s="221">
        <v>338.16666666666669</v>
      </c>
      <c r="J66" s="221">
        <v>351.33333333333331</v>
      </c>
      <c r="K66" s="221">
        <v>352.66666666666669</v>
      </c>
      <c r="L66" s="221">
        <v>350</v>
      </c>
      <c r="M66" s="221">
        <v>229.83333333333334</v>
      </c>
      <c r="N66" s="221">
        <v>355.5443166666667</v>
      </c>
      <c r="O66" s="221">
        <v>356.66666666666669</v>
      </c>
      <c r="P66" s="221">
        <v>352.55525048284431</v>
      </c>
      <c r="Q66" s="221">
        <v>354.33333333333331</v>
      </c>
      <c r="R66" s="221">
        <v>356.66666666666669</v>
      </c>
      <c r="S66" s="221">
        <v>361.66666666666669</v>
      </c>
      <c r="T66" s="221">
        <v>350</v>
      </c>
      <c r="U66" s="221">
        <v>345.83333333333331</v>
      </c>
      <c r="V66" s="214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20"/>
    </row>
    <row r="67" spans="1:65">
      <c r="A67" s="29"/>
      <c r="B67" s="3" t="s">
        <v>258</v>
      </c>
      <c r="C67" s="28"/>
      <c r="D67" s="217">
        <v>359.4</v>
      </c>
      <c r="E67" s="217">
        <v>360.9855</v>
      </c>
      <c r="F67" s="217">
        <v>352.90034965927964</v>
      </c>
      <c r="G67" s="217">
        <v>332.36795000000001</v>
      </c>
      <c r="H67" s="217">
        <v>354</v>
      </c>
      <c r="I67" s="217">
        <v>332</v>
      </c>
      <c r="J67" s="217">
        <v>351.5</v>
      </c>
      <c r="K67" s="217">
        <v>354</v>
      </c>
      <c r="L67" s="217">
        <v>350</v>
      </c>
      <c r="M67" s="217">
        <v>231</v>
      </c>
      <c r="N67" s="217">
        <v>356.19069999999999</v>
      </c>
      <c r="O67" s="217">
        <v>360</v>
      </c>
      <c r="P67" s="217">
        <v>352.72406641675735</v>
      </c>
      <c r="Q67" s="217">
        <v>355</v>
      </c>
      <c r="R67" s="217">
        <v>355</v>
      </c>
      <c r="S67" s="217">
        <v>360</v>
      </c>
      <c r="T67" s="217">
        <v>350</v>
      </c>
      <c r="U67" s="217">
        <v>347</v>
      </c>
      <c r="V67" s="214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20"/>
    </row>
    <row r="68" spans="1:65">
      <c r="A68" s="29"/>
      <c r="B68" s="3" t="s">
        <v>259</v>
      </c>
      <c r="C68" s="28"/>
      <c r="D68" s="217">
        <v>7.4722821145885554</v>
      </c>
      <c r="E68" s="217">
        <v>7.5892954525875878</v>
      </c>
      <c r="F68" s="217">
        <v>3.039370205733265</v>
      </c>
      <c r="G68" s="217">
        <v>3.0616294089368008</v>
      </c>
      <c r="H68" s="217">
        <v>4.2268979957726289</v>
      </c>
      <c r="I68" s="217">
        <v>16.642315544018103</v>
      </c>
      <c r="J68" s="217">
        <v>1.3662601021279464</v>
      </c>
      <c r="K68" s="217">
        <v>5.2025634707004462</v>
      </c>
      <c r="L68" s="217">
        <v>6.324555320336759</v>
      </c>
      <c r="M68" s="217">
        <v>3.9200340134578764</v>
      </c>
      <c r="N68" s="217">
        <v>4.4882726099989227</v>
      </c>
      <c r="O68" s="217">
        <v>5.1639777949432224</v>
      </c>
      <c r="P68" s="217">
        <v>7.1603211600890964</v>
      </c>
      <c r="Q68" s="217">
        <v>5.00666222813829</v>
      </c>
      <c r="R68" s="217">
        <v>8.164965809277259</v>
      </c>
      <c r="S68" s="217">
        <v>7.5277265270908096</v>
      </c>
      <c r="T68" s="217">
        <v>6.324555320336759</v>
      </c>
      <c r="U68" s="217">
        <v>5.5647701360134061</v>
      </c>
      <c r="V68" s="214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20"/>
    </row>
    <row r="69" spans="1:65">
      <c r="A69" s="29"/>
      <c r="B69" s="3" t="s">
        <v>86</v>
      </c>
      <c r="C69" s="28"/>
      <c r="D69" s="13">
        <v>2.0875211941859349E-2</v>
      </c>
      <c r="E69" s="13">
        <v>2.1007654949540745E-2</v>
      </c>
      <c r="F69" s="13">
        <v>8.6123662119903487E-3</v>
      </c>
      <c r="G69" s="13">
        <v>9.2481832554196577E-3</v>
      </c>
      <c r="H69" s="13">
        <v>1.192915709060949E-2</v>
      </c>
      <c r="I69" s="13">
        <v>4.9213353013360578E-2</v>
      </c>
      <c r="J69" s="13">
        <v>3.8887858694343826E-3</v>
      </c>
      <c r="K69" s="13">
        <v>1.4752070332798996E-2</v>
      </c>
      <c r="L69" s="13">
        <v>1.8070158058105027E-2</v>
      </c>
      <c r="M69" s="13">
        <v>1.7055985555291701E-2</v>
      </c>
      <c r="N69" s="13">
        <v>1.2623665741806277E-2</v>
      </c>
      <c r="O69" s="13">
        <v>1.4478442415728661E-2</v>
      </c>
      <c r="P69" s="13">
        <v>2.0309784495572344E-2</v>
      </c>
      <c r="Q69" s="13">
        <v>1.4129808734162625E-2</v>
      </c>
      <c r="R69" s="13">
        <v>2.2892427502646518E-2</v>
      </c>
      <c r="S69" s="13">
        <v>2.0813990397486107E-2</v>
      </c>
      <c r="T69" s="13">
        <v>1.8070158058105027E-2</v>
      </c>
      <c r="U69" s="13">
        <v>1.6090901598111055E-2</v>
      </c>
      <c r="V69" s="151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260</v>
      </c>
      <c r="C70" s="28"/>
      <c r="D70" s="13">
        <v>1.0450195030238918E-2</v>
      </c>
      <c r="E70" s="13">
        <v>1.9803340198186525E-2</v>
      </c>
      <c r="F70" s="13">
        <v>-3.783664761596639E-3</v>
      </c>
      <c r="G70" s="13">
        <v>-6.5479700728274803E-2</v>
      </c>
      <c r="H70" s="13">
        <v>2.4077600888738893E-4</v>
      </c>
      <c r="I70" s="13">
        <v>-4.5395797496691981E-2</v>
      </c>
      <c r="J70" s="13">
        <v>-8.2278664973025606E-3</v>
      </c>
      <c r="K70" s="13">
        <v>-4.4640253834402621E-3</v>
      </c>
      <c r="L70" s="13">
        <v>-1.1991707611164748E-2</v>
      </c>
      <c r="M70" s="13">
        <v>-0.35120788799799818</v>
      </c>
      <c r="N70" s="13">
        <v>3.6592376525390602E-3</v>
      </c>
      <c r="O70" s="13">
        <v>6.8274979581464112E-3</v>
      </c>
      <c r="P70" s="13">
        <v>-4.7785399935054151E-3</v>
      </c>
      <c r="Q70" s="13">
        <v>2.4077600888738893E-4</v>
      </c>
      <c r="R70" s="13">
        <v>6.8274979581464112E-3</v>
      </c>
      <c r="S70" s="13">
        <v>2.0941902135129808E-2</v>
      </c>
      <c r="T70" s="13">
        <v>-1.1991707611164748E-2</v>
      </c>
      <c r="U70" s="13">
        <v>-2.3753711091984209E-2</v>
      </c>
      <c r="V70" s="151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261</v>
      </c>
      <c r="C71" s="46"/>
      <c r="D71" s="44">
        <v>1.04</v>
      </c>
      <c r="E71" s="44">
        <v>1.71</v>
      </c>
      <c r="F71" s="44">
        <v>0.02</v>
      </c>
      <c r="G71" s="44">
        <v>4.4000000000000004</v>
      </c>
      <c r="H71" s="44">
        <v>0.31</v>
      </c>
      <c r="I71" s="44">
        <v>2.96</v>
      </c>
      <c r="J71" s="44">
        <v>0.28999999999999998</v>
      </c>
      <c r="K71" s="44">
        <v>0.02</v>
      </c>
      <c r="L71" s="44">
        <v>0.56000000000000005</v>
      </c>
      <c r="M71" s="44">
        <v>24.87</v>
      </c>
      <c r="N71" s="44">
        <v>0.56000000000000005</v>
      </c>
      <c r="O71" s="44">
        <v>0.78</v>
      </c>
      <c r="P71" s="44">
        <v>0.05</v>
      </c>
      <c r="Q71" s="44">
        <v>0.31</v>
      </c>
      <c r="R71" s="44">
        <v>0.78</v>
      </c>
      <c r="S71" s="44">
        <v>1.8</v>
      </c>
      <c r="T71" s="44">
        <v>0.56000000000000005</v>
      </c>
      <c r="U71" s="44">
        <v>1.41</v>
      </c>
      <c r="V71" s="151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BM72" s="55"/>
    </row>
    <row r="73" spans="1:65" ht="15">
      <c r="B73" s="8" t="s">
        <v>464</v>
      </c>
      <c r="BM73" s="27" t="s">
        <v>66</v>
      </c>
    </row>
    <row r="74" spans="1:65" ht="15">
      <c r="A74" s="24" t="s">
        <v>13</v>
      </c>
      <c r="B74" s="18" t="s">
        <v>110</v>
      </c>
      <c r="C74" s="15" t="s">
        <v>111</v>
      </c>
      <c r="D74" s="16" t="s">
        <v>227</v>
      </c>
      <c r="E74" s="17" t="s">
        <v>227</v>
      </c>
      <c r="F74" s="17" t="s">
        <v>227</v>
      </c>
      <c r="G74" s="17" t="s">
        <v>227</v>
      </c>
      <c r="H74" s="17" t="s">
        <v>227</v>
      </c>
      <c r="I74" s="17" t="s">
        <v>227</v>
      </c>
      <c r="J74" s="17" t="s">
        <v>227</v>
      </c>
      <c r="K74" s="17" t="s">
        <v>227</v>
      </c>
      <c r="L74" s="17" t="s">
        <v>227</v>
      </c>
      <c r="M74" s="17" t="s">
        <v>227</v>
      </c>
      <c r="N74" s="17" t="s">
        <v>227</v>
      </c>
      <c r="O74" s="17" t="s">
        <v>227</v>
      </c>
      <c r="P74" s="17" t="s">
        <v>227</v>
      </c>
      <c r="Q74" s="17" t="s">
        <v>227</v>
      </c>
      <c r="R74" s="17" t="s">
        <v>227</v>
      </c>
      <c r="S74" s="17" t="s">
        <v>227</v>
      </c>
      <c r="T74" s="17" t="s">
        <v>227</v>
      </c>
      <c r="U74" s="151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228</v>
      </c>
      <c r="C75" s="9" t="s">
        <v>228</v>
      </c>
      <c r="D75" s="149" t="s">
        <v>230</v>
      </c>
      <c r="E75" s="150" t="s">
        <v>232</v>
      </c>
      <c r="F75" s="150" t="s">
        <v>235</v>
      </c>
      <c r="G75" s="150" t="s">
        <v>236</v>
      </c>
      <c r="H75" s="150" t="s">
        <v>238</v>
      </c>
      <c r="I75" s="150" t="s">
        <v>239</v>
      </c>
      <c r="J75" s="150" t="s">
        <v>240</v>
      </c>
      <c r="K75" s="150" t="s">
        <v>241</v>
      </c>
      <c r="L75" s="150" t="s">
        <v>242</v>
      </c>
      <c r="M75" s="150" t="s">
        <v>243</v>
      </c>
      <c r="N75" s="150" t="s">
        <v>244</v>
      </c>
      <c r="O75" s="150" t="s">
        <v>245</v>
      </c>
      <c r="P75" s="150" t="s">
        <v>246</v>
      </c>
      <c r="Q75" s="150" t="s">
        <v>247</v>
      </c>
      <c r="R75" s="150" t="s">
        <v>248</v>
      </c>
      <c r="S75" s="150" t="s">
        <v>249</v>
      </c>
      <c r="T75" s="150" t="s">
        <v>250</v>
      </c>
      <c r="U75" s="151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288</v>
      </c>
      <c r="E76" s="11" t="s">
        <v>288</v>
      </c>
      <c r="F76" s="11" t="s">
        <v>114</v>
      </c>
      <c r="G76" s="11" t="s">
        <v>288</v>
      </c>
      <c r="H76" s="11" t="s">
        <v>289</v>
      </c>
      <c r="I76" s="11" t="s">
        <v>288</v>
      </c>
      <c r="J76" s="11" t="s">
        <v>114</v>
      </c>
      <c r="K76" s="11" t="s">
        <v>289</v>
      </c>
      <c r="L76" s="11" t="s">
        <v>288</v>
      </c>
      <c r="M76" s="11" t="s">
        <v>289</v>
      </c>
      <c r="N76" s="11" t="s">
        <v>289</v>
      </c>
      <c r="O76" s="11" t="s">
        <v>114</v>
      </c>
      <c r="P76" s="11" t="s">
        <v>289</v>
      </c>
      <c r="Q76" s="11" t="s">
        <v>289</v>
      </c>
      <c r="R76" s="11" t="s">
        <v>289</v>
      </c>
      <c r="S76" s="11" t="s">
        <v>289</v>
      </c>
      <c r="T76" s="11" t="s">
        <v>288</v>
      </c>
      <c r="U76" s="151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2</v>
      </c>
    </row>
    <row r="77" spans="1:65">
      <c r="A77" s="29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151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3</v>
      </c>
    </row>
    <row r="78" spans="1:65">
      <c r="A78" s="29"/>
      <c r="B78" s="18">
        <v>1</v>
      </c>
      <c r="C78" s="14">
        <v>1</v>
      </c>
      <c r="D78" s="21">
        <v>1.9800000000000002</v>
      </c>
      <c r="E78" s="21">
        <v>2.0407675612545351</v>
      </c>
      <c r="F78" s="152">
        <v>1.4885999999999999</v>
      </c>
      <c r="G78" s="152">
        <v>1.8</v>
      </c>
      <c r="H78" s="21">
        <v>1.9</v>
      </c>
      <c r="I78" s="21">
        <v>1.95</v>
      </c>
      <c r="J78" s="152" t="s">
        <v>104</v>
      </c>
      <c r="K78" s="21">
        <v>1.92</v>
      </c>
      <c r="L78" s="152">
        <v>2</v>
      </c>
      <c r="M78" s="152">
        <v>1.6615071000000001</v>
      </c>
      <c r="N78" s="21">
        <v>1.99</v>
      </c>
      <c r="O78" s="21">
        <v>2.0578512540250986</v>
      </c>
      <c r="P78" s="21">
        <v>2.1</v>
      </c>
      <c r="Q78" s="21">
        <v>1.92</v>
      </c>
      <c r="R78" s="21">
        <v>1.91</v>
      </c>
      <c r="S78" s="21">
        <v>1.85</v>
      </c>
      <c r="T78" s="152">
        <v>2.42</v>
      </c>
      <c r="U78" s="151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9">
        <v>1</v>
      </c>
      <c r="C79" s="9">
        <v>2</v>
      </c>
      <c r="D79" s="11">
        <v>2.0499999999999998</v>
      </c>
      <c r="E79" s="11">
        <v>2.1146790675399201</v>
      </c>
      <c r="F79" s="153">
        <v>1.5226</v>
      </c>
      <c r="G79" s="153">
        <v>1.7</v>
      </c>
      <c r="H79" s="11">
        <v>2.2000000000000002</v>
      </c>
      <c r="I79" s="11">
        <v>1.9400000000000002</v>
      </c>
      <c r="J79" s="153" t="s">
        <v>104</v>
      </c>
      <c r="K79" s="11">
        <v>1.88</v>
      </c>
      <c r="L79" s="153">
        <v>2</v>
      </c>
      <c r="M79" s="153">
        <v>1.6368883999999999</v>
      </c>
      <c r="N79" s="11">
        <v>1.92</v>
      </c>
      <c r="O79" s="11">
        <v>2.0425849957699382</v>
      </c>
      <c r="P79" s="11">
        <v>2</v>
      </c>
      <c r="Q79" s="11">
        <v>1.9</v>
      </c>
      <c r="R79" s="11">
        <v>1.95</v>
      </c>
      <c r="S79" s="11">
        <v>1.86</v>
      </c>
      <c r="T79" s="153">
        <v>2.31</v>
      </c>
      <c r="U79" s="151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23</v>
      </c>
    </row>
    <row r="80" spans="1:65">
      <c r="A80" s="29"/>
      <c r="B80" s="19">
        <v>1</v>
      </c>
      <c r="C80" s="9">
        <v>3</v>
      </c>
      <c r="D80" s="11">
        <v>2.08</v>
      </c>
      <c r="E80" s="11">
        <v>2.1110978666697551</v>
      </c>
      <c r="F80" s="153">
        <v>1.4286000000000001</v>
      </c>
      <c r="G80" s="153">
        <v>1.7</v>
      </c>
      <c r="H80" s="11">
        <v>2.1</v>
      </c>
      <c r="I80" s="11">
        <v>1.9299999999999997</v>
      </c>
      <c r="J80" s="153" t="s">
        <v>104</v>
      </c>
      <c r="K80" s="11">
        <v>1.9699999999999998</v>
      </c>
      <c r="L80" s="153">
        <v>2</v>
      </c>
      <c r="M80" s="153">
        <v>1.6307311</v>
      </c>
      <c r="N80" s="11">
        <v>1.99</v>
      </c>
      <c r="O80" s="11">
        <v>2.110221692882043</v>
      </c>
      <c r="P80" s="11">
        <v>2</v>
      </c>
      <c r="Q80" s="11">
        <v>1.9400000000000002</v>
      </c>
      <c r="R80" s="11">
        <v>1.89</v>
      </c>
      <c r="S80" s="11">
        <v>1.81</v>
      </c>
      <c r="T80" s="153">
        <v>2.38</v>
      </c>
      <c r="U80" s="151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16</v>
      </c>
    </row>
    <row r="81" spans="1:65">
      <c r="A81" s="29"/>
      <c r="B81" s="19">
        <v>1</v>
      </c>
      <c r="C81" s="9">
        <v>4</v>
      </c>
      <c r="D81" s="11">
        <v>2.0299999999999998</v>
      </c>
      <c r="E81" s="11">
        <v>2.11074139206054</v>
      </c>
      <c r="F81" s="153">
        <v>1.4349000000000001</v>
      </c>
      <c r="G81" s="153">
        <v>1.6</v>
      </c>
      <c r="H81" s="11">
        <v>2</v>
      </c>
      <c r="I81" s="11">
        <v>1.9299999999999997</v>
      </c>
      <c r="J81" s="153" t="s">
        <v>104</v>
      </c>
      <c r="K81" s="11">
        <v>1.96</v>
      </c>
      <c r="L81" s="153">
        <v>2</v>
      </c>
      <c r="M81" s="153">
        <v>1.6838602999999999</v>
      </c>
      <c r="N81" s="11">
        <v>1.95</v>
      </c>
      <c r="O81" s="11">
        <v>1.8582372075340456</v>
      </c>
      <c r="P81" s="11">
        <v>2.1</v>
      </c>
      <c r="Q81" s="11">
        <v>1.96</v>
      </c>
      <c r="R81" s="11">
        <v>1.9400000000000002</v>
      </c>
      <c r="S81" s="11">
        <v>1.83</v>
      </c>
      <c r="T81" s="153">
        <v>2.2599999999999998</v>
      </c>
      <c r="U81" s="151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1.9731839371717486</v>
      </c>
    </row>
    <row r="82" spans="1:65">
      <c r="A82" s="29"/>
      <c r="B82" s="19">
        <v>1</v>
      </c>
      <c r="C82" s="9">
        <v>5</v>
      </c>
      <c r="D82" s="11">
        <v>1.92</v>
      </c>
      <c r="E82" s="11">
        <v>2.0884429952705101</v>
      </c>
      <c r="F82" s="153">
        <v>1.4997</v>
      </c>
      <c r="G82" s="153">
        <v>1.6</v>
      </c>
      <c r="H82" s="11">
        <v>2</v>
      </c>
      <c r="I82" s="11">
        <v>1.99</v>
      </c>
      <c r="J82" s="153" t="s">
        <v>104</v>
      </c>
      <c r="K82" s="11">
        <v>1.9</v>
      </c>
      <c r="L82" s="153">
        <v>2</v>
      </c>
      <c r="M82" s="153">
        <v>1.6856484</v>
      </c>
      <c r="N82" s="11">
        <v>2</v>
      </c>
      <c r="O82" s="11">
        <v>2.1798468132627726</v>
      </c>
      <c r="P82" s="11">
        <v>1.9</v>
      </c>
      <c r="Q82" s="11">
        <v>1.9800000000000002</v>
      </c>
      <c r="R82" s="11">
        <v>1.9299999999999997</v>
      </c>
      <c r="S82" s="11">
        <v>1.92</v>
      </c>
      <c r="T82" s="153">
        <v>2.31</v>
      </c>
      <c r="U82" s="151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19</v>
      </c>
    </row>
    <row r="83" spans="1:65">
      <c r="A83" s="29"/>
      <c r="B83" s="19">
        <v>1</v>
      </c>
      <c r="C83" s="9">
        <v>6</v>
      </c>
      <c r="D83" s="11">
        <v>1.83</v>
      </c>
      <c r="E83" s="11">
        <v>2.0613446896259697</v>
      </c>
      <c r="F83" s="153">
        <v>1.5243</v>
      </c>
      <c r="G83" s="153">
        <v>1.6</v>
      </c>
      <c r="H83" s="11">
        <v>1.9</v>
      </c>
      <c r="I83" s="11">
        <v>1.9400000000000002</v>
      </c>
      <c r="J83" s="153" t="s">
        <v>104</v>
      </c>
      <c r="K83" s="11">
        <v>1.92</v>
      </c>
      <c r="L83" s="153">
        <v>2</v>
      </c>
      <c r="M83" s="153">
        <v>1.6686478</v>
      </c>
      <c r="N83" s="11">
        <v>1.9800000000000002</v>
      </c>
      <c r="O83" s="11">
        <v>1.8543243174402724</v>
      </c>
      <c r="P83" s="11">
        <v>2</v>
      </c>
      <c r="Q83" s="11">
        <v>2.0099999999999998</v>
      </c>
      <c r="R83" s="11">
        <v>1.99</v>
      </c>
      <c r="S83" s="11">
        <v>1.86</v>
      </c>
      <c r="T83" s="153">
        <v>2.2599999999999998</v>
      </c>
      <c r="U83" s="151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29"/>
      <c r="B84" s="20" t="s">
        <v>257</v>
      </c>
      <c r="C84" s="12"/>
      <c r="D84" s="22">
        <v>1.9816666666666667</v>
      </c>
      <c r="E84" s="22">
        <v>2.0878455954035382</v>
      </c>
      <c r="F84" s="22">
        <v>1.4831166666666666</v>
      </c>
      <c r="G84" s="22">
        <v>1.6666666666666667</v>
      </c>
      <c r="H84" s="22">
        <v>2.0166666666666666</v>
      </c>
      <c r="I84" s="22">
        <v>1.9466666666666665</v>
      </c>
      <c r="J84" s="22" t="s">
        <v>650</v>
      </c>
      <c r="K84" s="22">
        <v>1.9249999999999998</v>
      </c>
      <c r="L84" s="22">
        <v>2</v>
      </c>
      <c r="M84" s="22">
        <v>1.6612138500000002</v>
      </c>
      <c r="N84" s="22">
        <v>1.9716666666666669</v>
      </c>
      <c r="O84" s="22">
        <v>2.0171777134856952</v>
      </c>
      <c r="P84" s="22">
        <v>2.0166666666666666</v>
      </c>
      <c r="Q84" s="22">
        <v>1.9516666666666664</v>
      </c>
      <c r="R84" s="22">
        <v>1.9350000000000003</v>
      </c>
      <c r="S84" s="22">
        <v>1.8549999999999998</v>
      </c>
      <c r="T84" s="22">
        <v>2.3233333333333337</v>
      </c>
      <c r="U84" s="151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29"/>
      <c r="B85" s="3" t="s">
        <v>258</v>
      </c>
      <c r="C85" s="28"/>
      <c r="D85" s="11">
        <v>2.0049999999999999</v>
      </c>
      <c r="E85" s="11">
        <v>2.0995921936655249</v>
      </c>
      <c r="F85" s="11">
        <v>1.4941499999999999</v>
      </c>
      <c r="G85" s="11">
        <v>1.65</v>
      </c>
      <c r="H85" s="11">
        <v>2</v>
      </c>
      <c r="I85" s="11">
        <v>1.9400000000000002</v>
      </c>
      <c r="J85" s="11" t="s">
        <v>650</v>
      </c>
      <c r="K85" s="11">
        <v>1.92</v>
      </c>
      <c r="L85" s="11">
        <v>2</v>
      </c>
      <c r="M85" s="11">
        <v>1.6650774500000001</v>
      </c>
      <c r="N85" s="11">
        <v>1.9850000000000001</v>
      </c>
      <c r="O85" s="11">
        <v>2.0502181248975182</v>
      </c>
      <c r="P85" s="11">
        <v>2</v>
      </c>
      <c r="Q85" s="11">
        <v>1.9500000000000002</v>
      </c>
      <c r="R85" s="11">
        <v>1.9350000000000001</v>
      </c>
      <c r="S85" s="11">
        <v>1.855</v>
      </c>
      <c r="T85" s="11">
        <v>2.31</v>
      </c>
      <c r="U85" s="151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29"/>
      <c r="B86" s="3" t="s">
        <v>259</v>
      </c>
      <c r="C86" s="28"/>
      <c r="D86" s="23">
        <v>9.3255920276766657E-2</v>
      </c>
      <c r="E86" s="23">
        <v>3.0672192759754944E-2</v>
      </c>
      <c r="F86" s="23">
        <v>4.2087975321541217E-2</v>
      </c>
      <c r="G86" s="23">
        <v>8.1649658092772567E-2</v>
      </c>
      <c r="H86" s="23">
        <v>0.1169045194450013</v>
      </c>
      <c r="I86" s="23">
        <v>2.2509257354845571E-2</v>
      </c>
      <c r="J86" s="23" t="s">
        <v>650</v>
      </c>
      <c r="K86" s="23">
        <v>3.449637662132065E-2</v>
      </c>
      <c r="L86" s="23">
        <v>0</v>
      </c>
      <c r="M86" s="23">
        <v>2.3178369678366086E-2</v>
      </c>
      <c r="N86" s="23">
        <v>3.0605010483034784E-2</v>
      </c>
      <c r="O86" s="23">
        <v>0.13356765929892472</v>
      </c>
      <c r="P86" s="23">
        <v>7.5277265270908167E-2</v>
      </c>
      <c r="Q86" s="23">
        <v>4.020779360604939E-2</v>
      </c>
      <c r="R86" s="23">
        <v>3.4496376621320726E-2</v>
      </c>
      <c r="S86" s="23">
        <v>3.7282703764614455E-2</v>
      </c>
      <c r="T86" s="23">
        <v>6.470445631227166E-2</v>
      </c>
      <c r="U86" s="204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56"/>
    </row>
    <row r="87" spans="1:65">
      <c r="A87" s="29"/>
      <c r="B87" s="3" t="s">
        <v>86</v>
      </c>
      <c r="C87" s="28"/>
      <c r="D87" s="13">
        <v>4.7059337397863749E-2</v>
      </c>
      <c r="E87" s="13">
        <v>1.4690833856335354E-2</v>
      </c>
      <c r="F87" s="13">
        <v>2.8378061057148494E-2</v>
      </c>
      <c r="G87" s="13">
        <v>4.8989794855663536E-2</v>
      </c>
      <c r="H87" s="13">
        <v>5.7969183195868412E-2</v>
      </c>
      <c r="I87" s="13">
        <v>1.1562974668585054E-2</v>
      </c>
      <c r="J87" s="13" t="s">
        <v>650</v>
      </c>
      <c r="K87" s="13">
        <v>1.79201956474393E-2</v>
      </c>
      <c r="L87" s="13">
        <v>0</v>
      </c>
      <c r="M87" s="13">
        <v>1.3952670619960268E-2</v>
      </c>
      <c r="N87" s="13">
        <v>1.5522405993086109E-2</v>
      </c>
      <c r="O87" s="13">
        <v>6.6215117491120301E-2</v>
      </c>
      <c r="P87" s="13">
        <v>3.7327569555822233E-2</v>
      </c>
      <c r="Q87" s="13">
        <v>2.0601772983458271E-2</v>
      </c>
      <c r="R87" s="13">
        <v>1.7827584817220011E-2</v>
      </c>
      <c r="S87" s="13">
        <v>2.0098492595479495E-2</v>
      </c>
      <c r="T87" s="13">
        <v>2.7849837724076752E-2</v>
      </c>
      <c r="U87" s="151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260</v>
      </c>
      <c r="C88" s="28"/>
      <c r="D88" s="13">
        <v>4.2990059543444037E-3</v>
      </c>
      <c r="E88" s="13">
        <v>5.8109969411234585E-2</v>
      </c>
      <c r="F88" s="13">
        <v>-0.24836370359243698</v>
      </c>
      <c r="G88" s="13">
        <v>-0.15534145840677505</v>
      </c>
      <c r="H88" s="13">
        <v>2.2036835327802207E-2</v>
      </c>
      <c r="I88" s="13">
        <v>-1.3438823419113399E-2</v>
      </c>
      <c r="J88" s="13" t="s">
        <v>650</v>
      </c>
      <c r="K88" s="13">
        <v>-2.4419384459825277E-2</v>
      </c>
      <c r="L88" s="13">
        <v>1.3590249911869856E-2</v>
      </c>
      <c r="M88" s="13">
        <v>-0.15810491931072013</v>
      </c>
      <c r="N88" s="13">
        <v>-7.689452952147624E-4</v>
      </c>
      <c r="O88" s="13">
        <v>2.2295831364310015E-2</v>
      </c>
      <c r="P88" s="13">
        <v>2.2036835327802207E-2</v>
      </c>
      <c r="Q88" s="13">
        <v>-1.0904847794333761E-2</v>
      </c>
      <c r="R88" s="13">
        <v>-1.9351433210265778E-2</v>
      </c>
      <c r="S88" s="13">
        <v>-5.9895043206740772E-2</v>
      </c>
      <c r="T88" s="13">
        <v>0.17745400698095581</v>
      </c>
      <c r="U88" s="151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261</v>
      </c>
      <c r="C89" s="46"/>
      <c r="D89" s="44">
        <v>0.24</v>
      </c>
      <c r="E89" s="44">
        <v>1.54</v>
      </c>
      <c r="F89" s="44">
        <v>5.84</v>
      </c>
      <c r="G89" s="44">
        <v>3.6</v>
      </c>
      <c r="H89" s="44">
        <v>0.67</v>
      </c>
      <c r="I89" s="44">
        <v>0.18</v>
      </c>
      <c r="J89" s="44">
        <v>6.57</v>
      </c>
      <c r="K89" s="44">
        <v>0.45</v>
      </c>
      <c r="L89" s="44" t="s">
        <v>262</v>
      </c>
      <c r="M89" s="44">
        <v>3.67</v>
      </c>
      <c r="N89" s="44">
        <v>0.12</v>
      </c>
      <c r="O89" s="44">
        <v>0.68</v>
      </c>
      <c r="P89" s="44">
        <v>0.67</v>
      </c>
      <c r="Q89" s="44">
        <v>0.12</v>
      </c>
      <c r="R89" s="44">
        <v>0.33</v>
      </c>
      <c r="S89" s="44">
        <v>1.3</v>
      </c>
      <c r="T89" s="44">
        <v>4.41</v>
      </c>
      <c r="U89" s="151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 t="s">
        <v>292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5"/>
    </row>
    <row r="91" spans="1:65">
      <c r="BM91" s="55"/>
    </row>
    <row r="92" spans="1:65" ht="15">
      <c r="B92" s="8" t="s">
        <v>465</v>
      </c>
      <c r="BM92" s="27" t="s">
        <v>66</v>
      </c>
    </row>
    <row r="93" spans="1:65" ht="15">
      <c r="A93" s="24" t="s">
        <v>16</v>
      </c>
      <c r="B93" s="18" t="s">
        <v>110</v>
      </c>
      <c r="C93" s="15" t="s">
        <v>111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7" t="s">
        <v>227</v>
      </c>
      <c r="U93" s="17" t="s">
        <v>227</v>
      </c>
      <c r="V93" s="151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228</v>
      </c>
      <c r="C94" s="9" t="s">
        <v>228</v>
      </c>
      <c r="D94" s="149" t="s">
        <v>230</v>
      </c>
      <c r="E94" s="150" t="s">
        <v>231</v>
      </c>
      <c r="F94" s="150" t="s">
        <v>232</v>
      </c>
      <c r="G94" s="150" t="s">
        <v>235</v>
      </c>
      <c r="H94" s="150" t="s">
        <v>236</v>
      </c>
      <c r="I94" s="150" t="s">
        <v>238</v>
      </c>
      <c r="J94" s="150" t="s">
        <v>239</v>
      </c>
      <c r="K94" s="150" t="s">
        <v>240</v>
      </c>
      <c r="L94" s="150" t="s">
        <v>241</v>
      </c>
      <c r="M94" s="150" t="s">
        <v>242</v>
      </c>
      <c r="N94" s="150" t="s">
        <v>243</v>
      </c>
      <c r="O94" s="150" t="s">
        <v>244</v>
      </c>
      <c r="P94" s="150" t="s">
        <v>245</v>
      </c>
      <c r="Q94" s="150" t="s">
        <v>246</v>
      </c>
      <c r="R94" s="150" t="s">
        <v>247</v>
      </c>
      <c r="S94" s="150" t="s">
        <v>248</v>
      </c>
      <c r="T94" s="150" t="s">
        <v>249</v>
      </c>
      <c r="U94" s="150" t="s">
        <v>250</v>
      </c>
      <c r="V94" s="151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288</v>
      </c>
      <c r="E95" s="11" t="s">
        <v>288</v>
      </c>
      <c r="F95" s="11" t="s">
        <v>288</v>
      </c>
      <c r="G95" s="11" t="s">
        <v>114</v>
      </c>
      <c r="H95" s="11" t="s">
        <v>288</v>
      </c>
      <c r="I95" s="11" t="s">
        <v>289</v>
      </c>
      <c r="J95" s="11" t="s">
        <v>288</v>
      </c>
      <c r="K95" s="11" t="s">
        <v>114</v>
      </c>
      <c r="L95" s="11" t="s">
        <v>289</v>
      </c>
      <c r="M95" s="11" t="s">
        <v>288</v>
      </c>
      <c r="N95" s="11" t="s">
        <v>289</v>
      </c>
      <c r="O95" s="11" t="s">
        <v>289</v>
      </c>
      <c r="P95" s="11" t="s">
        <v>114</v>
      </c>
      <c r="Q95" s="11" t="s">
        <v>289</v>
      </c>
      <c r="R95" s="11" t="s">
        <v>289</v>
      </c>
      <c r="S95" s="11" t="s">
        <v>289</v>
      </c>
      <c r="T95" s="11" t="s">
        <v>289</v>
      </c>
      <c r="U95" s="11" t="s">
        <v>288</v>
      </c>
      <c r="V95" s="151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151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8">
        <v>1</v>
      </c>
      <c r="C97" s="14">
        <v>1</v>
      </c>
      <c r="D97" s="21">
        <v>0.28999999999999998</v>
      </c>
      <c r="E97" s="21"/>
      <c r="F97" s="21">
        <v>0.27249615026442808</v>
      </c>
      <c r="G97" s="152" t="s">
        <v>105</v>
      </c>
      <c r="H97" s="21">
        <v>0.3</v>
      </c>
      <c r="I97" s="21">
        <v>0.32</v>
      </c>
      <c r="J97" s="21">
        <v>0.24</v>
      </c>
      <c r="K97" s="152" t="s">
        <v>104</v>
      </c>
      <c r="L97" s="21">
        <v>0.3</v>
      </c>
      <c r="M97" s="152">
        <v>0.3</v>
      </c>
      <c r="N97" s="21">
        <v>0.30009999999999998</v>
      </c>
      <c r="O97" s="21">
        <v>0.26</v>
      </c>
      <c r="P97" s="21">
        <v>0.29262829676023883</v>
      </c>
      <c r="Q97" s="21">
        <v>0.32</v>
      </c>
      <c r="R97" s="21">
        <v>0.26</v>
      </c>
      <c r="S97" s="21">
        <v>0.27</v>
      </c>
      <c r="T97" s="21">
        <v>0.28999999999999998</v>
      </c>
      <c r="U97" s="21">
        <v>0.33</v>
      </c>
      <c r="V97" s="151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0.31</v>
      </c>
      <c r="E98" s="11"/>
      <c r="F98" s="11">
        <v>0.26677487860009019</v>
      </c>
      <c r="G98" s="153" t="s">
        <v>105</v>
      </c>
      <c r="H98" s="11">
        <v>0.3</v>
      </c>
      <c r="I98" s="11">
        <v>0.34</v>
      </c>
      <c r="J98" s="11">
        <v>0.24</v>
      </c>
      <c r="K98" s="153" t="s">
        <v>104</v>
      </c>
      <c r="L98" s="11">
        <v>0.31</v>
      </c>
      <c r="M98" s="153">
        <v>0.3</v>
      </c>
      <c r="N98" s="11">
        <v>0.31209999999999999</v>
      </c>
      <c r="O98" s="11">
        <v>0.26</v>
      </c>
      <c r="P98" s="11">
        <v>0.25918376187551284</v>
      </c>
      <c r="Q98" s="11">
        <v>0.28999999999999998</v>
      </c>
      <c r="R98" s="11">
        <v>0.27</v>
      </c>
      <c r="S98" s="11">
        <v>0.27</v>
      </c>
      <c r="T98" s="11">
        <v>0.28999999999999998</v>
      </c>
      <c r="U98" s="11">
        <v>0.36</v>
      </c>
      <c r="V98" s="151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24</v>
      </c>
    </row>
    <row r="99" spans="1:65">
      <c r="A99" s="29"/>
      <c r="B99" s="19">
        <v>1</v>
      </c>
      <c r="C99" s="9">
        <v>3</v>
      </c>
      <c r="D99" s="11">
        <v>0.3</v>
      </c>
      <c r="E99" s="11"/>
      <c r="F99" s="11">
        <v>0.28031513784601869</v>
      </c>
      <c r="G99" s="153">
        <v>0.91349999999999998</v>
      </c>
      <c r="H99" s="11">
        <v>0.3</v>
      </c>
      <c r="I99" s="11">
        <v>0.35</v>
      </c>
      <c r="J99" s="11">
        <v>0.23</v>
      </c>
      <c r="K99" s="153" t="s">
        <v>104</v>
      </c>
      <c r="L99" s="11">
        <v>0.31</v>
      </c>
      <c r="M99" s="153">
        <v>0.3</v>
      </c>
      <c r="N99" s="11">
        <v>0.30769999999999997</v>
      </c>
      <c r="O99" s="11">
        <v>0.27</v>
      </c>
      <c r="P99" s="11">
        <v>0.28067444567458982</v>
      </c>
      <c r="Q99" s="11">
        <v>0.3</v>
      </c>
      <c r="R99" s="11">
        <v>0.28000000000000003</v>
      </c>
      <c r="S99" s="11">
        <v>0.28000000000000003</v>
      </c>
      <c r="T99" s="11">
        <v>0.28999999999999998</v>
      </c>
      <c r="U99" s="11">
        <v>0.34</v>
      </c>
      <c r="V99" s="151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0.3</v>
      </c>
      <c r="E100" s="11"/>
      <c r="F100" s="11">
        <v>0.28266606770302893</v>
      </c>
      <c r="G100" s="153">
        <v>0.15890000000000001</v>
      </c>
      <c r="H100" s="11">
        <v>0.3</v>
      </c>
      <c r="I100" s="11">
        <v>0.34</v>
      </c>
      <c r="J100" s="11">
        <v>0.23</v>
      </c>
      <c r="K100" s="153" t="s">
        <v>104</v>
      </c>
      <c r="L100" s="11">
        <v>0.3</v>
      </c>
      <c r="M100" s="153">
        <v>0.3</v>
      </c>
      <c r="N100" s="11">
        <v>0.30840000000000001</v>
      </c>
      <c r="O100" s="11">
        <v>0.26</v>
      </c>
      <c r="P100" s="11">
        <v>0.25438986285503884</v>
      </c>
      <c r="Q100" s="11">
        <v>0.31</v>
      </c>
      <c r="R100" s="11">
        <v>0.27</v>
      </c>
      <c r="S100" s="11">
        <v>0.26</v>
      </c>
      <c r="T100" s="11">
        <v>0.28000000000000003</v>
      </c>
      <c r="U100" s="11">
        <v>0.37</v>
      </c>
      <c r="V100" s="151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0.29074503191680356</v>
      </c>
    </row>
    <row r="101" spans="1:65">
      <c r="A101" s="29"/>
      <c r="B101" s="19">
        <v>1</v>
      </c>
      <c r="C101" s="9">
        <v>5</v>
      </c>
      <c r="D101" s="11">
        <v>0.32</v>
      </c>
      <c r="E101" s="11"/>
      <c r="F101" s="11">
        <v>0.2714566547482723</v>
      </c>
      <c r="G101" s="153" t="s">
        <v>105</v>
      </c>
      <c r="H101" s="11">
        <v>0.3</v>
      </c>
      <c r="I101" s="11">
        <v>0.32</v>
      </c>
      <c r="J101" s="11">
        <v>0.23</v>
      </c>
      <c r="K101" s="153" t="s">
        <v>104</v>
      </c>
      <c r="L101" s="11">
        <v>0.3</v>
      </c>
      <c r="M101" s="153">
        <v>0.3</v>
      </c>
      <c r="N101" s="11">
        <v>0.30109999999999998</v>
      </c>
      <c r="O101" s="11">
        <v>0.27</v>
      </c>
      <c r="P101" s="11">
        <v>0.29259413285234681</v>
      </c>
      <c r="Q101" s="11">
        <v>0.28999999999999998</v>
      </c>
      <c r="R101" s="11">
        <v>0.27</v>
      </c>
      <c r="S101" s="11">
        <v>0.27</v>
      </c>
      <c r="T101" s="11">
        <v>0.28999999999999998</v>
      </c>
      <c r="U101" s="11">
        <v>0.35</v>
      </c>
      <c r="V101" s="151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20</v>
      </c>
    </row>
    <row r="102" spans="1:65">
      <c r="A102" s="29"/>
      <c r="B102" s="19">
        <v>1</v>
      </c>
      <c r="C102" s="9">
        <v>6</v>
      </c>
      <c r="D102" s="11">
        <v>0.28000000000000003</v>
      </c>
      <c r="E102" s="11"/>
      <c r="F102" s="11">
        <v>0.27603563165393785</v>
      </c>
      <c r="G102" s="153" t="s">
        <v>105</v>
      </c>
      <c r="H102" s="11">
        <v>0.3</v>
      </c>
      <c r="I102" s="11">
        <v>0.3</v>
      </c>
      <c r="J102" s="11">
        <v>0.24</v>
      </c>
      <c r="K102" s="153" t="s">
        <v>104</v>
      </c>
      <c r="L102" s="147">
        <v>0.34</v>
      </c>
      <c r="M102" s="153">
        <v>0.3</v>
      </c>
      <c r="N102" s="11">
        <v>0.30859999999999999</v>
      </c>
      <c r="O102" s="11">
        <v>0.28999999999999998</v>
      </c>
      <c r="P102" s="11">
        <v>0.25136766017799578</v>
      </c>
      <c r="Q102" s="11">
        <v>0.3</v>
      </c>
      <c r="R102" s="11">
        <v>0.28000000000000003</v>
      </c>
      <c r="S102" s="11">
        <v>0.26</v>
      </c>
      <c r="T102" s="11">
        <v>0.31</v>
      </c>
      <c r="U102" s="11">
        <v>0.34</v>
      </c>
      <c r="V102" s="151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257</v>
      </c>
      <c r="C103" s="12"/>
      <c r="D103" s="22">
        <v>0.3</v>
      </c>
      <c r="E103" s="22" t="s">
        <v>650</v>
      </c>
      <c r="F103" s="22">
        <v>0.27495742013596264</v>
      </c>
      <c r="G103" s="22">
        <v>0.53620000000000001</v>
      </c>
      <c r="H103" s="22">
        <v>0.3</v>
      </c>
      <c r="I103" s="22">
        <v>0.32833333333333337</v>
      </c>
      <c r="J103" s="22">
        <v>0.23499999999999999</v>
      </c>
      <c r="K103" s="22" t="s">
        <v>650</v>
      </c>
      <c r="L103" s="22">
        <v>0.31</v>
      </c>
      <c r="M103" s="22">
        <v>0.3</v>
      </c>
      <c r="N103" s="22">
        <v>0.30633333333333329</v>
      </c>
      <c r="O103" s="22">
        <v>0.26833333333333337</v>
      </c>
      <c r="P103" s="22">
        <v>0.27180636003262049</v>
      </c>
      <c r="Q103" s="22">
        <v>0.30166666666666669</v>
      </c>
      <c r="R103" s="22">
        <v>0.27166666666666667</v>
      </c>
      <c r="S103" s="22">
        <v>0.26833333333333337</v>
      </c>
      <c r="T103" s="22">
        <v>0.29166666666666669</v>
      </c>
      <c r="U103" s="22">
        <v>0.34833333333333333</v>
      </c>
      <c r="V103" s="151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258</v>
      </c>
      <c r="C104" s="28"/>
      <c r="D104" s="11">
        <v>0.3</v>
      </c>
      <c r="E104" s="11" t="s">
        <v>650</v>
      </c>
      <c r="F104" s="11">
        <v>0.27426589095918297</v>
      </c>
      <c r="G104" s="11">
        <v>0.53620000000000001</v>
      </c>
      <c r="H104" s="11">
        <v>0.3</v>
      </c>
      <c r="I104" s="11">
        <v>0.33</v>
      </c>
      <c r="J104" s="11">
        <v>0.23499999999999999</v>
      </c>
      <c r="K104" s="11" t="s">
        <v>650</v>
      </c>
      <c r="L104" s="11">
        <v>0.30499999999999999</v>
      </c>
      <c r="M104" s="11">
        <v>0.3</v>
      </c>
      <c r="N104" s="11">
        <v>0.30804999999999999</v>
      </c>
      <c r="O104" s="11">
        <v>0.26500000000000001</v>
      </c>
      <c r="P104" s="11">
        <v>0.2699291037750513</v>
      </c>
      <c r="Q104" s="11">
        <v>0.3</v>
      </c>
      <c r="R104" s="11">
        <v>0.27</v>
      </c>
      <c r="S104" s="11">
        <v>0.27</v>
      </c>
      <c r="T104" s="11">
        <v>0.28999999999999998</v>
      </c>
      <c r="U104" s="11">
        <v>0.34499999999999997</v>
      </c>
      <c r="V104" s="151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23">
        <v>1.4142135623730947E-2</v>
      </c>
      <c r="E105" s="23" t="s">
        <v>650</v>
      </c>
      <c r="F105" s="23">
        <v>5.9086059289452037E-3</v>
      </c>
      <c r="G105" s="23">
        <v>0.53358277708336865</v>
      </c>
      <c r="H105" s="23">
        <v>0</v>
      </c>
      <c r="I105" s="23">
        <v>1.8348478592697184E-2</v>
      </c>
      <c r="J105" s="23">
        <v>5.4772255750516509E-3</v>
      </c>
      <c r="K105" s="23" t="s">
        <v>650</v>
      </c>
      <c r="L105" s="23">
        <v>1.5491933384829683E-2</v>
      </c>
      <c r="M105" s="23">
        <v>0</v>
      </c>
      <c r="N105" s="23">
        <v>4.7068744052361031E-3</v>
      </c>
      <c r="O105" s="23">
        <v>1.1690451944500111E-2</v>
      </c>
      <c r="P105" s="23">
        <v>1.9103571921328007E-2</v>
      </c>
      <c r="Q105" s="23">
        <v>1.1690451944500132E-2</v>
      </c>
      <c r="R105" s="23">
        <v>7.5277265270908174E-3</v>
      </c>
      <c r="S105" s="23">
        <v>7.5277265270908165E-3</v>
      </c>
      <c r="T105" s="23">
        <v>9.8319208025017465E-3</v>
      </c>
      <c r="U105" s="23">
        <v>1.4719601443879732E-2</v>
      </c>
      <c r="V105" s="151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86</v>
      </c>
      <c r="C106" s="28"/>
      <c r="D106" s="13">
        <v>4.7140452079103161E-2</v>
      </c>
      <c r="E106" s="13" t="s">
        <v>650</v>
      </c>
      <c r="F106" s="13">
        <v>2.148916703547582E-2</v>
      </c>
      <c r="G106" s="13">
        <v>0.99511894271422718</v>
      </c>
      <c r="H106" s="13">
        <v>0</v>
      </c>
      <c r="I106" s="13">
        <v>5.5883691145270607E-2</v>
      </c>
      <c r="J106" s="13">
        <v>2.3307342872560217E-2</v>
      </c>
      <c r="K106" s="13" t="s">
        <v>650</v>
      </c>
      <c r="L106" s="13">
        <v>4.9973978660740916E-2</v>
      </c>
      <c r="M106" s="13">
        <v>0</v>
      </c>
      <c r="N106" s="13">
        <v>1.536520480490567E-2</v>
      </c>
      <c r="O106" s="13">
        <v>4.3566901656522147E-2</v>
      </c>
      <c r="P106" s="13">
        <v>7.0283756123422997E-2</v>
      </c>
      <c r="Q106" s="13">
        <v>3.8752879374033586E-2</v>
      </c>
      <c r="R106" s="13">
        <v>2.7709422799107302E-2</v>
      </c>
      <c r="S106" s="13">
        <v>2.8053639231394343E-2</v>
      </c>
      <c r="T106" s="13">
        <v>3.370944275143456E-2</v>
      </c>
      <c r="U106" s="13">
        <v>4.2257229025492053E-2</v>
      </c>
      <c r="V106" s="151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260</v>
      </c>
      <c r="C107" s="28"/>
      <c r="D107" s="13">
        <v>3.1831904477200856E-2</v>
      </c>
      <c r="E107" s="13" t="s">
        <v>650</v>
      </c>
      <c r="F107" s="13">
        <v>-5.4300538436572676E-2</v>
      </c>
      <c r="G107" s="13">
        <v>0.84422755726891729</v>
      </c>
      <c r="H107" s="13">
        <v>3.1831904477200856E-2</v>
      </c>
      <c r="I107" s="13">
        <v>0.12928269545560345</v>
      </c>
      <c r="J107" s="13">
        <v>-0.19173167482619258</v>
      </c>
      <c r="K107" s="13" t="s">
        <v>650</v>
      </c>
      <c r="L107" s="13">
        <v>6.6226301293107692E-2</v>
      </c>
      <c r="M107" s="13">
        <v>3.1831904477200856E-2</v>
      </c>
      <c r="N107" s="13">
        <v>5.3615022460608452E-2</v>
      </c>
      <c r="O107" s="13">
        <v>-7.7083685439836791E-2</v>
      </c>
      <c r="P107" s="13">
        <v>-6.5138419595084818E-2</v>
      </c>
      <c r="Q107" s="13">
        <v>3.7564303946518773E-2</v>
      </c>
      <c r="R107" s="13">
        <v>-6.5618886501201401E-2</v>
      </c>
      <c r="S107" s="13">
        <v>-7.7083685439836791E-2</v>
      </c>
      <c r="T107" s="13">
        <v>3.1699071306121596E-3</v>
      </c>
      <c r="U107" s="13">
        <v>0.19807148908741667</v>
      </c>
      <c r="V107" s="151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261</v>
      </c>
      <c r="C108" s="46"/>
      <c r="D108" s="44">
        <v>0.12</v>
      </c>
      <c r="E108" s="44" t="s">
        <v>262</v>
      </c>
      <c r="F108" s="44">
        <v>0.57999999999999996</v>
      </c>
      <c r="G108" s="44">
        <v>2.34</v>
      </c>
      <c r="H108" s="44">
        <v>0.12</v>
      </c>
      <c r="I108" s="44">
        <v>0.91</v>
      </c>
      <c r="J108" s="44">
        <v>1.7</v>
      </c>
      <c r="K108" s="44">
        <v>61.68</v>
      </c>
      <c r="L108" s="44">
        <v>0.4</v>
      </c>
      <c r="M108" s="44" t="s">
        <v>262</v>
      </c>
      <c r="N108" s="44">
        <v>0.28999999999999998</v>
      </c>
      <c r="O108" s="44">
        <v>0.77</v>
      </c>
      <c r="P108" s="44">
        <v>0.67</v>
      </c>
      <c r="Q108" s="44">
        <v>0.16</v>
      </c>
      <c r="R108" s="44">
        <v>0.68</v>
      </c>
      <c r="S108" s="44">
        <v>0.77</v>
      </c>
      <c r="T108" s="44">
        <v>0.12</v>
      </c>
      <c r="U108" s="44">
        <v>1.47</v>
      </c>
      <c r="V108" s="151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 t="s">
        <v>293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BM109" s="55"/>
    </row>
    <row r="110" spans="1:65">
      <c r="BM110" s="55"/>
    </row>
    <row r="111" spans="1:65" ht="15">
      <c r="B111" s="8" t="s">
        <v>466</v>
      </c>
      <c r="BM111" s="27" t="s">
        <v>66</v>
      </c>
    </row>
    <row r="112" spans="1:65" ht="15">
      <c r="A112" s="24" t="s">
        <v>50</v>
      </c>
      <c r="B112" s="18" t="s">
        <v>110</v>
      </c>
      <c r="C112" s="15" t="s">
        <v>111</v>
      </c>
      <c r="D112" s="16" t="s">
        <v>227</v>
      </c>
      <c r="E112" s="17" t="s">
        <v>227</v>
      </c>
      <c r="F112" s="17" t="s">
        <v>227</v>
      </c>
      <c r="G112" s="17" t="s">
        <v>227</v>
      </c>
      <c r="H112" s="17" t="s">
        <v>227</v>
      </c>
      <c r="I112" s="17" t="s">
        <v>227</v>
      </c>
      <c r="J112" s="17" t="s">
        <v>227</v>
      </c>
      <c r="K112" s="17" t="s">
        <v>227</v>
      </c>
      <c r="L112" s="17" t="s">
        <v>227</v>
      </c>
      <c r="M112" s="17" t="s">
        <v>227</v>
      </c>
      <c r="N112" s="17" t="s">
        <v>227</v>
      </c>
      <c r="O112" s="17" t="s">
        <v>227</v>
      </c>
      <c r="P112" s="17" t="s">
        <v>227</v>
      </c>
      <c r="Q112" s="17" t="s">
        <v>227</v>
      </c>
      <c r="R112" s="17" t="s">
        <v>227</v>
      </c>
      <c r="S112" s="17" t="s">
        <v>227</v>
      </c>
      <c r="T112" s="17" t="s">
        <v>227</v>
      </c>
      <c r="U112" s="17" t="s">
        <v>227</v>
      </c>
      <c r="V112" s="151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228</v>
      </c>
      <c r="C113" s="9" t="s">
        <v>228</v>
      </c>
      <c r="D113" s="149" t="s">
        <v>230</v>
      </c>
      <c r="E113" s="150" t="s">
        <v>231</v>
      </c>
      <c r="F113" s="150" t="s">
        <v>232</v>
      </c>
      <c r="G113" s="150" t="s">
        <v>235</v>
      </c>
      <c r="H113" s="150" t="s">
        <v>236</v>
      </c>
      <c r="I113" s="150" t="s">
        <v>238</v>
      </c>
      <c r="J113" s="150" t="s">
        <v>239</v>
      </c>
      <c r="K113" s="150" t="s">
        <v>240</v>
      </c>
      <c r="L113" s="150" t="s">
        <v>241</v>
      </c>
      <c r="M113" s="150" t="s">
        <v>242</v>
      </c>
      <c r="N113" s="150" t="s">
        <v>243</v>
      </c>
      <c r="O113" s="150" t="s">
        <v>244</v>
      </c>
      <c r="P113" s="150" t="s">
        <v>245</v>
      </c>
      <c r="Q113" s="150" t="s">
        <v>246</v>
      </c>
      <c r="R113" s="150" t="s">
        <v>247</v>
      </c>
      <c r="S113" s="150" t="s">
        <v>248</v>
      </c>
      <c r="T113" s="150" t="s">
        <v>249</v>
      </c>
      <c r="U113" s="150" t="s">
        <v>250</v>
      </c>
      <c r="V113" s="151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1</v>
      </c>
    </row>
    <row r="114" spans="1:65">
      <c r="A114" s="29"/>
      <c r="B114" s="19"/>
      <c r="C114" s="9"/>
      <c r="D114" s="10" t="s">
        <v>114</v>
      </c>
      <c r="E114" s="11" t="s">
        <v>114</v>
      </c>
      <c r="F114" s="11" t="s">
        <v>288</v>
      </c>
      <c r="G114" s="11" t="s">
        <v>114</v>
      </c>
      <c r="H114" s="11" t="s">
        <v>114</v>
      </c>
      <c r="I114" s="11" t="s">
        <v>289</v>
      </c>
      <c r="J114" s="11" t="s">
        <v>288</v>
      </c>
      <c r="K114" s="11" t="s">
        <v>114</v>
      </c>
      <c r="L114" s="11" t="s">
        <v>289</v>
      </c>
      <c r="M114" s="11" t="s">
        <v>288</v>
      </c>
      <c r="N114" s="11" t="s">
        <v>289</v>
      </c>
      <c r="O114" s="11" t="s">
        <v>289</v>
      </c>
      <c r="P114" s="11" t="s">
        <v>114</v>
      </c>
      <c r="Q114" s="11" t="s">
        <v>289</v>
      </c>
      <c r="R114" s="11" t="s">
        <v>289</v>
      </c>
      <c r="S114" s="11" t="s">
        <v>289</v>
      </c>
      <c r="T114" s="11" t="s">
        <v>289</v>
      </c>
      <c r="U114" s="11" t="s">
        <v>114</v>
      </c>
      <c r="V114" s="151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151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1.7406000000000001</v>
      </c>
      <c r="E116" s="21">
        <v>1.7353700000000001</v>
      </c>
      <c r="F116" s="21">
        <v>1.7132819607619827</v>
      </c>
      <c r="G116" s="152">
        <v>2.4179398499999998</v>
      </c>
      <c r="H116" s="21">
        <v>1.68</v>
      </c>
      <c r="I116" s="21">
        <v>1.6099999999999999</v>
      </c>
      <c r="J116" s="21">
        <v>1.67</v>
      </c>
      <c r="K116" s="21">
        <v>1.72</v>
      </c>
      <c r="L116" s="21">
        <v>1.6500000000000001</v>
      </c>
      <c r="M116" s="21">
        <v>1.7000000000000002</v>
      </c>
      <c r="N116" s="21">
        <v>1.8133806156000001</v>
      </c>
      <c r="O116" s="21">
        <v>1.82</v>
      </c>
      <c r="P116" s="21">
        <v>1.7143614017795332</v>
      </c>
      <c r="Q116" s="21">
        <v>1.73</v>
      </c>
      <c r="R116" s="21">
        <v>1.7000000000000002</v>
      </c>
      <c r="S116" s="21">
        <v>1.7399999999999998</v>
      </c>
      <c r="T116" s="21">
        <v>1.69</v>
      </c>
      <c r="U116" s="21">
        <v>1.5760000000000001</v>
      </c>
      <c r="V116" s="151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1.6965999999999999</v>
      </c>
      <c r="E117" s="11">
        <v>1.7296400000000001</v>
      </c>
      <c r="F117" s="11">
        <v>1.722259194909266</v>
      </c>
      <c r="G117" s="153">
        <v>2.4218255399999999</v>
      </c>
      <c r="H117" s="11">
        <v>1.68</v>
      </c>
      <c r="I117" s="11">
        <v>1.77</v>
      </c>
      <c r="J117" s="11">
        <v>1.69</v>
      </c>
      <c r="K117" s="11">
        <v>1.66</v>
      </c>
      <c r="L117" s="11">
        <v>1.66</v>
      </c>
      <c r="M117" s="11">
        <v>1.76</v>
      </c>
      <c r="N117" s="147">
        <v>1.7361943281000003</v>
      </c>
      <c r="O117" s="11">
        <v>1.76</v>
      </c>
      <c r="P117" s="11">
        <v>1.7449573577983868</v>
      </c>
      <c r="Q117" s="11">
        <v>1.71</v>
      </c>
      <c r="R117" s="11">
        <v>1.7000000000000002</v>
      </c>
      <c r="S117" s="11">
        <v>1.77</v>
      </c>
      <c r="T117" s="11">
        <v>1.69</v>
      </c>
      <c r="U117" s="11">
        <v>1.6140000000000001</v>
      </c>
      <c r="V117" s="151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 t="e">
        <v>#N/A</v>
      </c>
    </row>
    <row r="118" spans="1:65">
      <c r="A118" s="29"/>
      <c r="B118" s="19">
        <v>1</v>
      </c>
      <c r="C118" s="9">
        <v>3</v>
      </c>
      <c r="D118" s="11">
        <v>1.6982000000000002</v>
      </c>
      <c r="E118" s="11">
        <v>1.70522</v>
      </c>
      <c r="F118" s="11">
        <v>1.7259284217686479</v>
      </c>
      <c r="G118" s="153">
        <v>2.3482730100000002</v>
      </c>
      <c r="H118" s="11">
        <v>1.67</v>
      </c>
      <c r="I118" s="11">
        <v>1.8000000000000003</v>
      </c>
      <c r="J118" s="11">
        <v>1.6500000000000001</v>
      </c>
      <c r="K118" s="11">
        <v>1.69</v>
      </c>
      <c r="L118" s="11">
        <v>1.7399999999999998</v>
      </c>
      <c r="M118" s="11">
        <v>1.7500000000000002</v>
      </c>
      <c r="N118" s="11">
        <v>1.8301913513999999</v>
      </c>
      <c r="O118" s="11">
        <v>1.77</v>
      </c>
      <c r="P118" s="11">
        <v>1.6795349079344057</v>
      </c>
      <c r="Q118" s="11">
        <v>1.71</v>
      </c>
      <c r="R118" s="11">
        <v>1.71</v>
      </c>
      <c r="S118" s="11">
        <v>1.71</v>
      </c>
      <c r="T118" s="11">
        <v>1.67</v>
      </c>
      <c r="U118" s="11">
        <v>1.6080000000000001</v>
      </c>
      <c r="V118" s="151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1.7398</v>
      </c>
      <c r="E119" s="11">
        <v>1.7316199999999999</v>
      </c>
      <c r="F119" s="11">
        <v>1.7145511396358357</v>
      </c>
      <c r="G119" s="153">
        <v>2.3888415300000001</v>
      </c>
      <c r="H119" s="11">
        <v>1.66</v>
      </c>
      <c r="I119" s="11">
        <v>1.6500000000000001</v>
      </c>
      <c r="J119" s="11">
        <v>1.66</v>
      </c>
      <c r="K119" s="11">
        <v>1.7399999999999998</v>
      </c>
      <c r="L119" s="11">
        <v>1.72</v>
      </c>
      <c r="M119" s="11">
        <v>1.79</v>
      </c>
      <c r="N119" s="11">
        <v>1.8180793188000008</v>
      </c>
      <c r="O119" s="11">
        <v>1.78</v>
      </c>
      <c r="P119" s="11">
        <v>1.715066524453996</v>
      </c>
      <c r="Q119" s="11">
        <v>1.68</v>
      </c>
      <c r="R119" s="11">
        <v>1.76</v>
      </c>
      <c r="S119" s="11">
        <v>1.76</v>
      </c>
      <c r="T119" s="11">
        <v>1.7000000000000002</v>
      </c>
      <c r="U119" s="11">
        <v>1.629</v>
      </c>
      <c r="V119" s="151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1.7157311016373316</v>
      </c>
    </row>
    <row r="120" spans="1:65">
      <c r="A120" s="29"/>
      <c r="B120" s="19">
        <v>1</v>
      </c>
      <c r="C120" s="9">
        <v>5</v>
      </c>
      <c r="D120" s="11">
        <v>1.7711000000000001</v>
      </c>
      <c r="E120" s="11">
        <v>1.75746</v>
      </c>
      <c r="F120" s="11">
        <v>1.7328911066605783</v>
      </c>
      <c r="G120" s="153">
        <v>2.4111323100000002</v>
      </c>
      <c r="H120" s="11">
        <v>1.67</v>
      </c>
      <c r="I120" s="11">
        <v>1.6099999999999999</v>
      </c>
      <c r="J120" s="11">
        <v>1.6500000000000001</v>
      </c>
      <c r="K120" s="11">
        <v>1.7000000000000002</v>
      </c>
      <c r="L120" s="11">
        <v>1.7000000000000002</v>
      </c>
      <c r="M120" s="11">
        <v>1.81</v>
      </c>
      <c r="N120" s="11">
        <v>1.8220018422000002</v>
      </c>
      <c r="O120" s="11">
        <v>1.83</v>
      </c>
      <c r="P120" s="11">
        <v>1.6910576532535355</v>
      </c>
      <c r="Q120" s="11">
        <v>1.68</v>
      </c>
      <c r="R120" s="11">
        <v>1.72</v>
      </c>
      <c r="S120" s="11">
        <v>1.7500000000000002</v>
      </c>
      <c r="T120" s="147">
        <v>1.79</v>
      </c>
      <c r="U120" s="11">
        <v>1.5960000000000001</v>
      </c>
      <c r="V120" s="151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21</v>
      </c>
    </row>
    <row r="121" spans="1:65">
      <c r="A121" s="29"/>
      <c r="B121" s="19">
        <v>1</v>
      </c>
      <c r="C121" s="9">
        <v>6</v>
      </c>
      <c r="D121" s="11">
        <v>1.6465000000000001</v>
      </c>
      <c r="E121" s="11">
        <v>1.7889300000000004</v>
      </c>
      <c r="F121" s="11">
        <v>1.7538755854978014</v>
      </c>
      <c r="G121" s="153">
        <v>2.4158090300000001</v>
      </c>
      <c r="H121" s="11">
        <v>1.67</v>
      </c>
      <c r="I121" s="11">
        <v>1.54</v>
      </c>
      <c r="J121" s="11">
        <v>1.69</v>
      </c>
      <c r="K121" s="11">
        <v>1.7399999999999998</v>
      </c>
      <c r="L121" s="11">
        <v>1.7000000000000002</v>
      </c>
      <c r="M121" s="11">
        <v>1.8000000000000003</v>
      </c>
      <c r="N121" s="11">
        <v>1.8257825579</v>
      </c>
      <c r="O121" s="11">
        <v>1.82</v>
      </c>
      <c r="P121" s="11">
        <v>1.751444289473848</v>
      </c>
      <c r="Q121" s="11">
        <v>1.71</v>
      </c>
      <c r="R121" s="11">
        <v>1.7399999999999998</v>
      </c>
      <c r="S121" s="11">
        <v>1.78</v>
      </c>
      <c r="T121" s="11">
        <v>1.72</v>
      </c>
      <c r="U121" s="11">
        <v>1.5960000000000001</v>
      </c>
      <c r="V121" s="151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20" t="s">
        <v>257</v>
      </c>
      <c r="C122" s="12"/>
      <c r="D122" s="22">
        <v>1.7154666666666667</v>
      </c>
      <c r="E122" s="22">
        <v>1.7413733333333334</v>
      </c>
      <c r="F122" s="22">
        <v>1.727131234872352</v>
      </c>
      <c r="G122" s="22">
        <v>2.4006368783333332</v>
      </c>
      <c r="H122" s="22">
        <v>1.6716666666666666</v>
      </c>
      <c r="I122" s="22">
        <v>1.6633333333333333</v>
      </c>
      <c r="J122" s="22">
        <v>1.6683333333333332</v>
      </c>
      <c r="K122" s="22">
        <v>1.7083333333333337</v>
      </c>
      <c r="L122" s="22">
        <v>1.6949999999999996</v>
      </c>
      <c r="M122" s="22">
        <v>1.7683333333333335</v>
      </c>
      <c r="N122" s="22">
        <v>1.8076050023333334</v>
      </c>
      <c r="O122" s="22">
        <v>1.7966666666666669</v>
      </c>
      <c r="P122" s="22">
        <v>1.7160703557822845</v>
      </c>
      <c r="Q122" s="22">
        <v>1.7033333333333331</v>
      </c>
      <c r="R122" s="22">
        <v>1.7216666666666667</v>
      </c>
      <c r="S122" s="22">
        <v>1.7516666666666667</v>
      </c>
      <c r="T122" s="22">
        <v>1.71</v>
      </c>
      <c r="U122" s="22">
        <v>1.6031666666666666</v>
      </c>
      <c r="V122" s="151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258</v>
      </c>
      <c r="C123" s="28"/>
      <c r="D123" s="11">
        <v>1.7190000000000001</v>
      </c>
      <c r="E123" s="11">
        <v>1.733495</v>
      </c>
      <c r="F123" s="11">
        <v>1.724093808338957</v>
      </c>
      <c r="G123" s="11">
        <v>2.4134706700000002</v>
      </c>
      <c r="H123" s="11">
        <v>1.67</v>
      </c>
      <c r="I123" s="11">
        <v>1.63</v>
      </c>
      <c r="J123" s="11">
        <v>1.665</v>
      </c>
      <c r="K123" s="11">
        <v>1.71</v>
      </c>
      <c r="L123" s="11">
        <v>1.7000000000000002</v>
      </c>
      <c r="M123" s="11">
        <v>1.7749999999999999</v>
      </c>
      <c r="N123" s="11">
        <v>1.8200405805000006</v>
      </c>
      <c r="O123" s="11">
        <v>1.8</v>
      </c>
      <c r="P123" s="11">
        <v>1.7147139631167647</v>
      </c>
      <c r="Q123" s="11">
        <v>1.71</v>
      </c>
      <c r="R123" s="11">
        <v>1.7149999999999999</v>
      </c>
      <c r="S123" s="11">
        <v>1.7550000000000001</v>
      </c>
      <c r="T123" s="11">
        <v>1.6950000000000001</v>
      </c>
      <c r="U123" s="11">
        <v>1.6020000000000001</v>
      </c>
      <c r="V123" s="151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259</v>
      </c>
      <c r="C124" s="28"/>
      <c r="D124" s="23">
        <v>4.4112024059962028E-2</v>
      </c>
      <c r="E124" s="23">
        <v>2.8622786493747842E-2</v>
      </c>
      <c r="F124" s="23">
        <v>1.499120499294234E-2</v>
      </c>
      <c r="G124" s="23">
        <v>2.817731510603257E-2</v>
      </c>
      <c r="H124" s="23">
        <v>7.5277265270908174E-3</v>
      </c>
      <c r="I124" s="23">
        <v>0.10112698288126017</v>
      </c>
      <c r="J124" s="23">
        <v>1.8348478592697108E-2</v>
      </c>
      <c r="K124" s="23">
        <v>3.1251666622224519E-2</v>
      </c>
      <c r="L124" s="23">
        <v>3.4496376621320615E-2</v>
      </c>
      <c r="M124" s="23">
        <v>4.0702170294305742E-2</v>
      </c>
      <c r="N124" s="23">
        <v>3.5469392713144178E-2</v>
      </c>
      <c r="O124" s="23">
        <v>3.0110906108363266E-2</v>
      </c>
      <c r="P124" s="23">
        <v>2.8461119122934562E-2</v>
      </c>
      <c r="Q124" s="23">
        <v>1.9663841605003517E-2</v>
      </c>
      <c r="R124" s="23">
        <v>2.4013884872437073E-2</v>
      </c>
      <c r="S124" s="23">
        <v>2.4832774042918941E-2</v>
      </c>
      <c r="T124" s="23">
        <v>4.2426406871192882E-2</v>
      </c>
      <c r="U124" s="23">
        <v>1.8159478700300463E-2</v>
      </c>
      <c r="V124" s="204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29"/>
      <c r="B125" s="3" t="s">
        <v>86</v>
      </c>
      <c r="C125" s="28"/>
      <c r="D125" s="13">
        <v>2.5714299739601678E-2</v>
      </c>
      <c r="E125" s="13">
        <v>1.643690410657556E-2</v>
      </c>
      <c r="F125" s="13">
        <v>8.6798297027210584E-3</v>
      </c>
      <c r="G125" s="13">
        <v>1.173743324546233E-2</v>
      </c>
      <c r="H125" s="13">
        <v>4.5031265366445566E-3</v>
      </c>
      <c r="I125" s="13">
        <v>6.0797785299354812E-2</v>
      </c>
      <c r="J125" s="13">
        <v>1.0998089066551715E-2</v>
      </c>
      <c r="K125" s="13">
        <v>1.8293658510570448E-2</v>
      </c>
      <c r="L125" s="13">
        <v>2.0351844614348451E-2</v>
      </c>
      <c r="M125" s="13">
        <v>2.3017249930804375E-2</v>
      </c>
      <c r="N125" s="13">
        <v>1.9622313872421672E-2</v>
      </c>
      <c r="O125" s="13">
        <v>1.6759316943430389E-2</v>
      </c>
      <c r="P125" s="13">
        <v>1.6585053769523531E-2</v>
      </c>
      <c r="Q125" s="13">
        <v>1.1544329709395413E-2</v>
      </c>
      <c r="R125" s="13">
        <v>1.3948045424455222E-2</v>
      </c>
      <c r="S125" s="13">
        <v>1.41766550197444E-2</v>
      </c>
      <c r="T125" s="13">
        <v>2.481076425215958E-2</v>
      </c>
      <c r="U125" s="13">
        <v>1.1327255660859006E-2</v>
      </c>
      <c r="V125" s="151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260</v>
      </c>
      <c r="C126" s="28"/>
      <c r="D126" s="13">
        <v>-1.5412378455603726E-4</v>
      </c>
      <c r="E126" s="13">
        <v>1.4945367413070398E-2</v>
      </c>
      <c r="F126" s="13">
        <v>6.6444754799521721E-3</v>
      </c>
      <c r="G126" s="13">
        <v>0.3991917941234453</v>
      </c>
      <c r="H126" s="13">
        <v>-2.5682599638494619E-2</v>
      </c>
      <c r="I126" s="13">
        <v>-3.0539615592440339E-2</v>
      </c>
      <c r="J126" s="13">
        <v>-2.7625406020072907E-2</v>
      </c>
      <c r="K126" s="13">
        <v>-4.3117294411333384E-3</v>
      </c>
      <c r="L126" s="13">
        <v>-1.2082954967446935E-2</v>
      </c>
      <c r="M126" s="13">
        <v>3.0658785427275514E-2</v>
      </c>
      <c r="N126" s="13">
        <v>5.3547960171804299E-2</v>
      </c>
      <c r="O126" s="13">
        <v>4.7172639670690852E-2</v>
      </c>
      <c r="P126" s="13">
        <v>1.9773153533741983E-4</v>
      </c>
      <c r="Q126" s="13">
        <v>-7.2259390135011037E-3</v>
      </c>
      <c r="R126" s="13">
        <v>3.4594960851794809E-3</v>
      </c>
      <c r="S126" s="13">
        <v>2.0944753519384074E-2</v>
      </c>
      <c r="T126" s="13">
        <v>-3.3403262503444164E-3</v>
      </c>
      <c r="U126" s="13">
        <v>-6.5607270779928228E-2</v>
      </c>
      <c r="V126" s="151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261</v>
      </c>
      <c r="C127" s="46"/>
      <c r="D127" s="44">
        <v>0.01</v>
      </c>
      <c r="E127" s="44">
        <v>0.56000000000000005</v>
      </c>
      <c r="F127" s="44">
        <v>0.25</v>
      </c>
      <c r="G127" s="44">
        <v>15.02</v>
      </c>
      <c r="H127" s="44">
        <v>0.97</v>
      </c>
      <c r="I127" s="44">
        <v>1.1499999999999999</v>
      </c>
      <c r="J127" s="44">
        <v>1.04</v>
      </c>
      <c r="K127" s="44">
        <v>0.16</v>
      </c>
      <c r="L127" s="44">
        <v>0.46</v>
      </c>
      <c r="M127" s="44">
        <v>1.1499999999999999</v>
      </c>
      <c r="N127" s="44">
        <v>2.0099999999999998</v>
      </c>
      <c r="O127" s="44">
        <v>1.77</v>
      </c>
      <c r="P127" s="44">
        <v>0.01</v>
      </c>
      <c r="Q127" s="44">
        <v>0.27</v>
      </c>
      <c r="R127" s="44">
        <v>0.13</v>
      </c>
      <c r="S127" s="44">
        <v>0.79</v>
      </c>
      <c r="T127" s="44">
        <v>0.13</v>
      </c>
      <c r="U127" s="44">
        <v>2.4700000000000002</v>
      </c>
      <c r="V127" s="151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BM128" s="55"/>
    </row>
    <row r="129" spans="1:65" ht="15">
      <c r="B129" s="8" t="s">
        <v>467</v>
      </c>
      <c r="BM129" s="27" t="s">
        <v>66</v>
      </c>
    </row>
    <row r="130" spans="1:65" ht="15">
      <c r="A130" s="24" t="s">
        <v>19</v>
      </c>
      <c r="B130" s="18" t="s">
        <v>110</v>
      </c>
      <c r="C130" s="15" t="s">
        <v>111</v>
      </c>
      <c r="D130" s="16" t="s">
        <v>227</v>
      </c>
      <c r="E130" s="17" t="s">
        <v>227</v>
      </c>
      <c r="F130" s="17" t="s">
        <v>227</v>
      </c>
      <c r="G130" s="17" t="s">
        <v>227</v>
      </c>
      <c r="H130" s="17" t="s">
        <v>227</v>
      </c>
      <c r="I130" s="17" t="s">
        <v>227</v>
      </c>
      <c r="J130" s="17" t="s">
        <v>227</v>
      </c>
      <c r="K130" s="17" t="s">
        <v>227</v>
      </c>
      <c r="L130" s="17" t="s">
        <v>227</v>
      </c>
      <c r="M130" s="17" t="s">
        <v>227</v>
      </c>
      <c r="N130" s="17" t="s">
        <v>227</v>
      </c>
      <c r="O130" s="17" t="s">
        <v>227</v>
      </c>
      <c r="P130" s="17" t="s">
        <v>227</v>
      </c>
      <c r="Q130" s="17" t="s">
        <v>227</v>
      </c>
      <c r="R130" s="17" t="s">
        <v>227</v>
      </c>
      <c r="S130" s="17" t="s">
        <v>227</v>
      </c>
      <c r="T130" s="151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228</v>
      </c>
      <c r="C131" s="9" t="s">
        <v>228</v>
      </c>
      <c r="D131" s="149" t="s">
        <v>230</v>
      </c>
      <c r="E131" s="150" t="s">
        <v>232</v>
      </c>
      <c r="F131" s="150" t="s">
        <v>235</v>
      </c>
      <c r="G131" s="150" t="s">
        <v>236</v>
      </c>
      <c r="H131" s="150" t="s">
        <v>238</v>
      </c>
      <c r="I131" s="150" t="s">
        <v>239</v>
      </c>
      <c r="J131" s="150" t="s">
        <v>240</v>
      </c>
      <c r="K131" s="150" t="s">
        <v>241</v>
      </c>
      <c r="L131" s="150" t="s">
        <v>242</v>
      </c>
      <c r="M131" s="150" t="s">
        <v>243</v>
      </c>
      <c r="N131" s="150" t="s">
        <v>244</v>
      </c>
      <c r="O131" s="150" t="s">
        <v>245</v>
      </c>
      <c r="P131" s="150" t="s">
        <v>246</v>
      </c>
      <c r="Q131" s="150" t="s">
        <v>247</v>
      </c>
      <c r="R131" s="150" t="s">
        <v>248</v>
      </c>
      <c r="S131" s="150" t="s">
        <v>249</v>
      </c>
      <c r="T131" s="151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3</v>
      </c>
    </row>
    <row r="132" spans="1:65">
      <c r="A132" s="29"/>
      <c r="B132" s="19"/>
      <c r="C132" s="9"/>
      <c r="D132" s="10" t="s">
        <v>288</v>
      </c>
      <c r="E132" s="11" t="s">
        <v>288</v>
      </c>
      <c r="F132" s="11" t="s">
        <v>114</v>
      </c>
      <c r="G132" s="11" t="s">
        <v>288</v>
      </c>
      <c r="H132" s="11" t="s">
        <v>289</v>
      </c>
      <c r="I132" s="11" t="s">
        <v>288</v>
      </c>
      <c r="J132" s="11" t="s">
        <v>114</v>
      </c>
      <c r="K132" s="11" t="s">
        <v>289</v>
      </c>
      <c r="L132" s="11" t="s">
        <v>288</v>
      </c>
      <c r="M132" s="11" t="s">
        <v>289</v>
      </c>
      <c r="N132" s="11" t="s">
        <v>289</v>
      </c>
      <c r="O132" s="11" t="s">
        <v>114</v>
      </c>
      <c r="P132" s="11" t="s">
        <v>289</v>
      </c>
      <c r="Q132" s="11" t="s">
        <v>289</v>
      </c>
      <c r="R132" s="11" t="s">
        <v>289</v>
      </c>
      <c r="S132" s="11" t="s">
        <v>289</v>
      </c>
      <c r="T132" s="151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151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03">
        <v>0.09</v>
      </c>
      <c r="E134" s="210" t="s">
        <v>97</v>
      </c>
      <c r="F134" s="210">
        <v>0.53200000000000003</v>
      </c>
      <c r="G134" s="203">
        <v>0.08</v>
      </c>
      <c r="H134" s="210" t="s">
        <v>290</v>
      </c>
      <c r="I134" s="210">
        <v>0.2</v>
      </c>
      <c r="J134" s="210" t="s">
        <v>291</v>
      </c>
      <c r="K134" s="203">
        <v>0.06</v>
      </c>
      <c r="L134" s="210">
        <v>0.1</v>
      </c>
      <c r="M134" s="203">
        <v>8.9899999999999994E-2</v>
      </c>
      <c r="N134" s="203">
        <v>7.0000000000000007E-2</v>
      </c>
      <c r="O134" s="203">
        <v>8.6221656209049896E-2</v>
      </c>
      <c r="P134" s="210">
        <v>0.32</v>
      </c>
      <c r="Q134" s="203">
        <v>0.05</v>
      </c>
      <c r="R134" s="203">
        <v>7.0000000000000007E-2</v>
      </c>
      <c r="S134" s="203">
        <v>0.11</v>
      </c>
      <c r="T134" s="204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</v>
      </c>
    </row>
    <row r="135" spans="1:65">
      <c r="A135" s="29"/>
      <c r="B135" s="19">
        <v>1</v>
      </c>
      <c r="C135" s="9">
        <v>2</v>
      </c>
      <c r="D135" s="23">
        <v>0.1</v>
      </c>
      <c r="E135" s="211" t="s">
        <v>97</v>
      </c>
      <c r="F135" s="211">
        <v>0.66059999999999997</v>
      </c>
      <c r="G135" s="23">
        <v>0.1</v>
      </c>
      <c r="H135" s="211" t="s">
        <v>290</v>
      </c>
      <c r="I135" s="211">
        <v>0.2</v>
      </c>
      <c r="J135" s="211" t="s">
        <v>291</v>
      </c>
      <c r="K135" s="23">
        <v>7.0000000000000007E-2</v>
      </c>
      <c r="L135" s="211">
        <v>0.2</v>
      </c>
      <c r="M135" s="23">
        <v>8.7499999999999994E-2</v>
      </c>
      <c r="N135" s="23">
        <v>0.05</v>
      </c>
      <c r="O135" s="23">
        <v>7.9847373781733288E-2</v>
      </c>
      <c r="P135" s="211">
        <v>0.28999999999999998</v>
      </c>
      <c r="Q135" s="23">
        <v>0.06</v>
      </c>
      <c r="R135" s="23">
        <v>7.0000000000000007E-2</v>
      </c>
      <c r="S135" s="23">
        <v>0.05</v>
      </c>
      <c r="T135" s="204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>
        <v>25</v>
      </c>
    </row>
    <row r="136" spans="1:65">
      <c r="A136" s="29"/>
      <c r="B136" s="19">
        <v>1</v>
      </c>
      <c r="C136" s="9">
        <v>3</v>
      </c>
      <c r="D136" s="23">
        <v>0.09</v>
      </c>
      <c r="E136" s="211" t="s">
        <v>97</v>
      </c>
      <c r="F136" s="211">
        <v>0.50370000000000004</v>
      </c>
      <c r="G136" s="23">
        <v>0.1</v>
      </c>
      <c r="H136" s="211" t="s">
        <v>290</v>
      </c>
      <c r="I136" s="211">
        <v>0.22</v>
      </c>
      <c r="J136" s="211" t="s">
        <v>291</v>
      </c>
      <c r="K136" s="23">
        <v>7.0000000000000007E-2</v>
      </c>
      <c r="L136" s="211">
        <v>0.2</v>
      </c>
      <c r="M136" s="23">
        <v>8.9399999999999993E-2</v>
      </c>
      <c r="N136" s="23">
        <v>0.06</v>
      </c>
      <c r="O136" s="23">
        <v>5.8980203958721292E-2</v>
      </c>
      <c r="P136" s="211">
        <v>0.28999999999999998</v>
      </c>
      <c r="Q136" s="23">
        <v>7.0000000000000007E-2</v>
      </c>
      <c r="R136" s="23">
        <v>7.0000000000000007E-2</v>
      </c>
      <c r="S136" s="23">
        <v>0.05</v>
      </c>
      <c r="T136" s="204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16</v>
      </c>
    </row>
    <row r="137" spans="1:65">
      <c r="A137" s="29"/>
      <c r="B137" s="19">
        <v>1</v>
      </c>
      <c r="C137" s="9">
        <v>4</v>
      </c>
      <c r="D137" s="23">
        <v>0.09</v>
      </c>
      <c r="E137" s="211" t="s">
        <v>97</v>
      </c>
      <c r="F137" s="211">
        <v>0.45329999999999998</v>
      </c>
      <c r="G137" s="23">
        <v>0.09</v>
      </c>
      <c r="H137" s="211" t="s">
        <v>290</v>
      </c>
      <c r="I137" s="211">
        <v>0.2</v>
      </c>
      <c r="J137" s="211" t="s">
        <v>291</v>
      </c>
      <c r="K137" s="23">
        <v>0.08</v>
      </c>
      <c r="L137" s="211">
        <v>0.2</v>
      </c>
      <c r="M137" s="23">
        <v>9.8500000000000004E-2</v>
      </c>
      <c r="N137" s="23">
        <v>0.05</v>
      </c>
      <c r="O137" s="211" t="s">
        <v>294</v>
      </c>
      <c r="P137" s="211">
        <v>0.3</v>
      </c>
      <c r="Q137" s="23">
        <v>0.06</v>
      </c>
      <c r="R137" s="23">
        <v>0.06</v>
      </c>
      <c r="S137" s="23">
        <v>7.0000000000000007E-2</v>
      </c>
      <c r="T137" s="204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6">
        <v>7.4603842642388007E-2</v>
      </c>
    </row>
    <row r="138" spans="1:65">
      <c r="A138" s="29"/>
      <c r="B138" s="19">
        <v>1</v>
      </c>
      <c r="C138" s="9">
        <v>5</v>
      </c>
      <c r="D138" s="23">
        <v>0.08</v>
      </c>
      <c r="E138" s="211" t="s">
        <v>97</v>
      </c>
      <c r="F138" s="211">
        <v>0.4546</v>
      </c>
      <c r="G138" s="23">
        <v>0.06</v>
      </c>
      <c r="H138" s="211" t="s">
        <v>290</v>
      </c>
      <c r="I138" s="211">
        <v>0.21</v>
      </c>
      <c r="J138" s="211" t="s">
        <v>291</v>
      </c>
      <c r="K138" s="23">
        <v>0.09</v>
      </c>
      <c r="L138" s="211">
        <v>0.2</v>
      </c>
      <c r="M138" s="23">
        <v>9.5600000000000004E-2</v>
      </c>
      <c r="N138" s="23">
        <v>0.04</v>
      </c>
      <c r="O138" s="23">
        <v>8.4289101176463391E-2</v>
      </c>
      <c r="P138" s="211">
        <v>0.28999999999999998</v>
      </c>
      <c r="Q138" s="23">
        <v>7.0000000000000007E-2</v>
      </c>
      <c r="R138" s="23">
        <v>7.0000000000000007E-2</v>
      </c>
      <c r="S138" s="23">
        <v>0.06</v>
      </c>
      <c r="T138" s="204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6">
        <v>22</v>
      </c>
    </row>
    <row r="139" spans="1:65">
      <c r="A139" s="29"/>
      <c r="B139" s="19">
        <v>1</v>
      </c>
      <c r="C139" s="9">
        <v>6</v>
      </c>
      <c r="D139" s="23">
        <v>0.08</v>
      </c>
      <c r="E139" s="211" t="s">
        <v>97</v>
      </c>
      <c r="F139" s="211">
        <v>0.60389999999999999</v>
      </c>
      <c r="G139" s="23">
        <v>0.1</v>
      </c>
      <c r="H139" s="211" t="s">
        <v>290</v>
      </c>
      <c r="I139" s="211">
        <v>0.21</v>
      </c>
      <c r="J139" s="211" t="s">
        <v>291</v>
      </c>
      <c r="K139" s="23">
        <v>0.03</v>
      </c>
      <c r="L139" s="211">
        <v>0.1</v>
      </c>
      <c r="M139" s="23">
        <v>9.3700000000000006E-2</v>
      </c>
      <c r="N139" s="23">
        <v>0.06</v>
      </c>
      <c r="O139" s="211" t="s">
        <v>294</v>
      </c>
      <c r="P139" s="211">
        <v>0.3</v>
      </c>
      <c r="Q139" s="23">
        <v>7.0000000000000007E-2</v>
      </c>
      <c r="R139" s="23">
        <v>0.08</v>
      </c>
      <c r="S139" s="23">
        <v>0.08</v>
      </c>
      <c r="T139" s="204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29"/>
      <c r="B140" s="20" t="s">
        <v>257</v>
      </c>
      <c r="C140" s="12"/>
      <c r="D140" s="209">
        <v>8.8333333333333333E-2</v>
      </c>
      <c r="E140" s="209" t="s">
        <v>650</v>
      </c>
      <c r="F140" s="209">
        <v>0.53468333333333329</v>
      </c>
      <c r="G140" s="209">
        <v>8.8333333333333333E-2</v>
      </c>
      <c r="H140" s="209" t="s">
        <v>650</v>
      </c>
      <c r="I140" s="209">
        <v>0.20666666666666667</v>
      </c>
      <c r="J140" s="209" t="s">
        <v>650</v>
      </c>
      <c r="K140" s="209">
        <v>6.6666666666666666E-2</v>
      </c>
      <c r="L140" s="209">
        <v>0.16666666666666666</v>
      </c>
      <c r="M140" s="209">
        <v>9.2433333333333326E-2</v>
      </c>
      <c r="N140" s="209">
        <v>5.4999999999999993E-2</v>
      </c>
      <c r="O140" s="209">
        <v>7.7334583781491967E-2</v>
      </c>
      <c r="P140" s="209">
        <v>0.29833333333333334</v>
      </c>
      <c r="Q140" s="209">
        <v>6.3333333333333339E-2</v>
      </c>
      <c r="R140" s="209">
        <v>7.0000000000000007E-2</v>
      </c>
      <c r="S140" s="209">
        <v>7.0000000000000007E-2</v>
      </c>
      <c r="T140" s="204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29"/>
      <c r="B141" s="3" t="s">
        <v>258</v>
      </c>
      <c r="C141" s="28"/>
      <c r="D141" s="23">
        <v>0.09</v>
      </c>
      <c r="E141" s="23" t="s">
        <v>650</v>
      </c>
      <c r="F141" s="23">
        <v>0.51785000000000003</v>
      </c>
      <c r="G141" s="23">
        <v>9.5000000000000001E-2</v>
      </c>
      <c r="H141" s="23" t="s">
        <v>650</v>
      </c>
      <c r="I141" s="23">
        <v>0.20500000000000002</v>
      </c>
      <c r="J141" s="23" t="s">
        <v>650</v>
      </c>
      <c r="K141" s="23">
        <v>7.0000000000000007E-2</v>
      </c>
      <c r="L141" s="23">
        <v>0.2</v>
      </c>
      <c r="M141" s="23">
        <v>9.1799999999999993E-2</v>
      </c>
      <c r="N141" s="23">
        <v>5.5E-2</v>
      </c>
      <c r="O141" s="23">
        <v>8.2068237479098333E-2</v>
      </c>
      <c r="P141" s="23">
        <v>0.29499999999999998</v>
      </c>
      <c r="Q141" s="23">
        <v>6.5000000000000002E-2</v>
      </c>
      <c r="R141" s="23">
        <v>7.0000000000000007E-2</v>
      </c>
      <c r="S141" s="23">
        <v>6.5000000000000002E-2</v>
      </c>
      <c r="T141" s="204"/>
      <c r="U141" s="205"/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29"/>
      <c r="B142" s="3" t="s">
        <v>259</v>
      </c>
      <c r="C142" s="28"/>
      <c r="D142" s="23">
        <v>7.5277265270908104E-3</v>
      </c>
      <c r="E142" s="23" t="s">
        <v>650</v>
      </c>
      <c r="F142" s="23">
        <v>8.3246271187764218E-2</v>
      </c>
      <c r="G142" s="23">
        <v>1.6020819787597205E-2</v>
      </c>
      <c r="H142" s="23" t="s">
        <v>650</v>
      </c>
      <c r="I142" s="23">
        <v>8.1649658092772543E-3</v>
      </c>
      <c r="J142" s="23" t="s">
        <v>650</v>
      </c>
      <c r="K142" s="23">
        <v>2.065591117977288E-2</v>
      </c>
      <c r="L142" s="23">
        <v>5.1639777949432392E-2</v>
      </c>
      <c r="M142" s="23">
        <v>4.2046006548383062E-3</v>
      </c>
      <c r="N142" s="23">
        <v>1.0488088481701567E-2</v>
      </c>
      <c r="O142" s="23">
        <v>1.2523880399640063E-2</v>
      </c>
      <c r="P142" s="23">
        <v>1.1690451944500132E-2</v>
      </c>
      <c r="Q142" s="23">
        <v>8.1649658092773202E-3</v>
      </c>
      <c r="R142" s="23">
        <v>6.3245553203367597E-3</v>
      </c>
      <c r="S142" s="23">
        <v>2.2803508501982737E-2</v>
      </c>
      <c r="T142" s="204"/>
      <c r="U142" s="205"/>
      <c r="V142" s="205"/>
      <c r="W142" s="205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29"/>
      <c r="B143" s="3" t="s">
        <v>86</v>
      </c>
      <c r="C143" s="28"/>
      <c r="D143" s="13">
        <v>8.5219545589707291E-2</v>
      </c>
      <c r="E143" s="13" t="s">
        <v>650</v>
      </c>
      <c r="F143" s="13">
        <v>0.15569266142781876</v>
      </c>
      <c r="G143" s="13">
        <v>0.18136777118034572</v>
      </c>
      <c r="H143" s="13" t="s">
        <v>650</v>
      </c>
      <c r="I143" s="13">
        <v>3.9507899077148002E-2</v>
      </c>
      <c r="J143" s="13" t="s">
        <v>650</v>
      </c>
      <c r="K143" s="13">
        <v>0.30983866769659318</v>
      </c>
      <c r="L143" s="13">
        <v>0.30983866769659435</v>
      </c>
      <c r="M143" s="13">
        <v>4.5487926305499166E-2</v>
      </c>
      <c r="N143" s="13">
        <v>0.19069251784911942</v>
      </c>
      <c r="O143" s="13">
        <v>0.16194411073609905</v>
      </c>
      <c r="P143" s="13">
        <v>3.9185872439665245E-2</v>
      </c>
      <c r="Q143" s="13">
        <v>0.12892051277806293</v>
      </c>
      <c r="R143" s="13">
        <v>9.0350790290525132E-2</v>
      </c>
      <c r="S143" s="13">
        <v>0.32576440717118194</v>
      </c>
      <c r="T143" s="151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260</v>
      </c>
      <c r="C144" s="28"/>
      <c r="D144" s="13">
        <v>0.1840319506966599</v>
      </c>
      <c r="E144" s="13" t="s">
        <v>650</v>
      </c>
      <c r="F144" s="13">
        <v>6.1669677377923664</v>
      </c>
      <c r="G144" s="13">
        <v>0.1840319506966599</v>
      </c>
      <c r="H144" s="13" t="s">
        <v>650</v>
      </c>
      <c r="I144" s="13">
        <v>1.7701879601204875</v>
      </c>
      <c r="J144" s="13" t="s">
        <v>650</v>
      </c>
      <c r="K144" s="13">
        <v>-0.10639098060629437</v>
      </c>
      <c r="L144" s="13">
        <v>1.2340225484842637</v>
      </c>
      <c r="M144" s="13">
        <v>0.23898890538937279</v>
      </c>
      <c r="N144" s="13">
        <v>-0.26277255900019292</v>
      </c>
      <c r="O144" s="13">
        <v>3.6603223672991181E-2</v>
      </c>
      <c r="P144" s="13">
        <v>2.9989003617868328</v>
      </c>
      <c r="Q144" s="13">
        <v>-0.15107143157597958</v>
      </c>
      <c r="R144" s="13">
        <v>-6.1710529636609057E-2</v>
      </c>
      <c r="S144" s="13">
        <v>-6.1710529636609057E-2</v>
      </c>
      <c r="T144" s="151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261</v>
      </c>
      <c r="C145" s="46"/>
      <c r="D145" s="44">
        <v>0</v>
      </c>
      <c r="E145" s="44">
        <v>0.31</v>
      </c>
      <c r="F145" s="44">
        <v>12.04</v>
      </c>
      <c r="G145" s="44">
        <v>0</v>
      </c>
      <c r="H145" s="44">
        <v>1.66</v>
      </c>
      <c r="I145" s="44">
        <v>3.19</v>
      </c>
      <c r="J145" s="44">
        <v>4.3600000000000003</v>
      </c>
      <c r="K145" s="44">
        <v>0.57999999999999996</v>
      </c>
      <c r="L145" s="44" t="s">
        <v>262</v>
      </c>
      <c r="M145" s="44">
        <v>0.11</v>
      </c>
      <c r="N145" s="44">
        <v>0.9</v>
      </c>
      <c r="O145" s="44">
        <v>0.77</v>
      </c>
      <c r="P145" s="44">
        <v>5.66</v>
      </c>
      <c r="Q145" s="44">
        <v>0.67</v>
      </c>
      <c r="R145" s="44">
        <v>0.49</v>
      </c>
      <c r="S145" s="44">
        <v>0.49</v>
      </c>
      <c r="T145" s="151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 t="s">
        <v>293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BM146" s="55"/>
    </row>
    <row r="147" spans="1:65">
      <c r="BM147" s="55"/>
    </row>
    <row r="148" spans="1:65" ht="15">
      <c r="B148" s="8" t="s">
        <v>468</v>
      </c>
      <c r="BM148" s="27" t="s">
        <v>66</v>
      </c>
    </row>
    <row r="149" spans="1:65" ht="15">
      <c r="A149" s="24" t="s">
        <v>22</v>
      </c>
      <c r="B149" s="18" t="s">
        <v>110</v>
      </c>
      <c r="C149" s="15" t="s">
        <v>111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51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228</v>
      </c>
      <c r="C150" s="9" t="s">
        <v>228</v>
      </c>
      <c r="D150" s="149" t="s">
        <v>230</v>
      </c>
      <c r="E150" s="150" t="s">
        <v>231</v>
      </c>
      <c r="F150" s="150" t="s">
        <v>232</v>
      </c>
      <c r="G150" s="150" t="s">
        <v>238</v>
      </c>
      <c r="H150" s="150" t="s">
        <v>239</v>
      </c>
      <c r="I150" s="150" t="s">
        <v>241</v>
      </c>
      <c r="J150" s="150" t="s">
        <v>242</v>
      </c>
      <c r="K150" s="150" t="s">
        <v>243</v>
      </c>
      <c r="L150" s="150" t="s">
        <v>244</v>
      </c>
      <c r="M150" s="150" t="s">
        <v>246</v>
      </c>
      <c r="N150" s="150" t="s">
        <v>247</v>
      </c>
      <c r="O150" s="150" t="s">
        <v>248</v>
      </c>
      <c r="P150" s="150" t="s">
        <v>249</v>
      </c>
      <c r="Q150" s="150" t="s">
        <v>250</v>
      </c>
      <c r="R150" s="151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288</v>
      </c>
      <c r="E151" s="11" t="s">
        <v>288</v>
      </c>
      <c r="F151" s="11" t="s">
        <v>288</v>
      </c>
      <c r="G151" s="11" t="s">
        <v>289</v>
      </c>
      <c r="H151" s="11" t="s">
        <v>289</v>
      </c>
      <c r="I151" s="11" t="s">
        <v>289</v>
      </c>
      <c r="J151" s="11" t="s">
        <v>288</v>
      </c>
      <c r="K151" s="11" t="s">
        <v>289</v>
      </c>
      <c r="L151" s="11" t="s">
        <v>289</v>
      </c>
      <c r="M151" s="11" t="s">
        <v>289</v>
      </c>
      <c r="N151" s="11" t="s">
        <v>289</v>
      </c>
      <c r="O151" s="11" t="s">
        <v>289</v>
      </c>
      <c r="P151" s="11" t="s">
        <v>289</v>
      </c>
      <c r="Q151" s="11" t="s">
        <v>288</v>
      </c>
      <c r="R151" s="151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0</v>
      </c>
    </row>
    <row r="152" spans="1:65">
      <c r="A152" s="29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151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8">
        <v>1</v>
      </c>
      <c r="C153" s="14">
        <v>1</v>
      </c>
      <c r="D153" s="212">
        <v>72.38</v>
      </c>
      <c r="E153" s="212">
        <v>72.117978501787505</v>
      </c>
      <c r="F153" s="212">
        <v>67.788938160858891</v>
      </c>
      <c r="G153" s="212">
        <v>67.8</v>
      </c>
      <c r="H153" s="213">
        <v>60</v>
      </c>
      <c r="I153" s="212">
        <v>69</v>
      </c>
      <c r="J153" s="212">
        <v>64</v>
      </c>
      <c r="K153" s="213">
        <v>58.495699999999999</v>
      </c>
      <c r="L153" s="212">
        <v>74.099999999999994</v>
      </c>
      <c r="M153" s="212">
        <v>74</v>
      </c>
      <c r="N153" s="212">
        <v>72.3</v>
      </c>
      <c r="O153" s="212">
        <v>71.8</v>
      </c>
      <c r="P153" s="212">
        <v>70.2</v>
      </c>
      <c r="Q153" s="212">
        <v>70.13</v>
      </c>
      <c r="R153" s="214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6">
        <v>1</v>
      </c>
    </row>
    <row r="154" spans="1:65">
      <c r="A154" s="29"/>
      <c r="B154" s="19">
        <v>1</v>
      </c>
      <c r="C154" s="9">
        <v>2</v>
      </c>
      <c r="D154" s="217">
        <v>74.069999999999993</v>
      </c>
      <c r="E154" s="217">
        <v>73.8003163181492</v>
      </c>
      <c r="F154" s="217">
        <v>66.958174775641169</v>
      </c>
      <c r="G154" s="217">
        <v>73.2</v>
      </c>
      <c r="H154" s="218">
        <v>57</v>
      </c>
      <c r="I154" s="217">
        <v>68</v>
      </c>
      <c r="J154" s="217">
        <v>65</v>
      </c>
      <c r="K154" s="218">
        <v>56.981999999999999</v>
      </c>
      <c r="L154" s="217">
        <v>69.2</v>
      </c>
      <c r="M154" s="217">
        <v>73.2</v>
      </c>
      <c r="N154" s="217">
        <v>72.099999999999994</v>
      </c>
      <c r="O154" s="217">
        <v>73.5</v>
      </c>
      <c r="P154" s="217">
        <v>69.400000000000006</v>
      </c>
      <c r="Q154" s="217">
        <v>68.14</v>
      </c>
      <c r="R154" s="214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6">
        <v>26</v>
      </c>
    </row>
    <row r="155" spans="1:65">
      <c r="A155" s="29"/>
      <c r="B155" s="19">
        <v>1</v>
      </c>
      <c r="C155" s="9">
        <v>3</v>
      </c>
      <c r="D155" s="217">
        <v>73.180000000000007</v>
      </c>
      <c r="E155" s="217">
        <v>72.207900265117601</v>
      </c>
      <c r="F155" s="217">
        <v>67.411107830710165</v>
      </c>
      <c r="G155" s="217">
        <v>73.5</v>
      </c>
      <c r="H155" s="218">
        <v>59</v>
      </c>
      <c r="I155" s="217">
        <v>71.900000000000006</v>
      </c>
      <c r="J155" s="217">
        <v>66</v>
      </c>
      <c r="K155" s="218">
        <v>59.123800000000003</v>
      </c>
      <c r="L155" s="217">
        <v>70.7</v>
      </c>
      <c r="M155" s="217">
        <v>72.2</v>
      </c>
      <c r="N155" s="217">
        <v>71.7</v>
      </c>
      <c r="O155" s="217">
        <v>72</v>
      </c>
      <c r="P155" s="217">
        <v>69.5</v>
      </c>
      <c r="Q155" s="217">
        <v>71.11</v>
      </c>
      <c r="R155" s="214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16">
        <v>16</v>
      </c>
    </row>
    <row r="156" spans="1:65">
      <c r="A156" s="29"/>
      <c r="B156" s="19">
        <v>1</v>
      </c>
      <c r="C156" s="9">
        <v>4</v>
      </c>
      <c r="D156" s="217">
        <v>74.05</v>
      </c>
      <c r="E156" s="217">
        <v>75.390881800520802</v>
      </c>
      <c r="F156" s="217">
        <v>68.055028952478324</v>
      </c>
      <c r="G156" s="217">
        <v>68.3</v>
      </c>
      <c r="H156" s="218">
        <v>56</v>
      </c>
      <c r="I156" s="217">
        <v>69.7</v>
      </c>
      <c r="J156" s="217">
        <v>65</v>
      </c>
      <c r="K156" s="218">
        <v>59.479500000000002</v>
      </c>
      <c r="L156" s="217">
        <v>66.2</v>
      </c>
      <c r="M156" s="217">
        <v>74.2</v>
      </c>
      <c r="N156" s="217">
        <v>74.099999999999994</v>
      </c>
      <c r="O156" s="217">
        <v>71.599999999999994</v>
      </c>
      <c r="P156" s="217">
        <v>69.599999999999994</v>
      </c>
      <c r="Q156" s="217">
        <v>70.3</v>
      </c>
      <c r="R156" s="214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  <c r="BI156" s="215"/>
      <c r="BJ156" s="215"/>
      <c r="BK156" s="215"/>
      <c r="BL156" s="215"/>
      <c r="BM156" s="216">
        <v>70.437517487634068</v>
      </c>
    </row>
    <row r="157" spans="1:65">
      <c r="A157" s="29"/>
      <c r="B157" s="19">
        <v>1</v>
      </c>
      <c r="C157" s="9">
        <v>5</v>
      </c>
      <c r="D157" s="217">
        <v>72.17</v>
      </c>
      <c r="E157" s="217">
        <v>75.064884994350095</v>
      </c>
      <c r="F157" s="217">
        <v>63.983697719393533</v>
      </c>
      <c r="G157" s="217">
        <v>67.2</v>
      </c>
      <c r="H157" s="218">
        <v>61</v>
      </c>
      <c r="I157" s="217">
        <v>71</v>
      </c>
      <c r="J157" s="217">
        <v>67</v>
      </c>
      <c r="K157" s="218">
        <v>55.813499999999998</v>
      </c>
      <c r="L157" s="217">
        <v>67.900000000000006</v>
      </c>
      <c r="M157" s="217">
        <v>70.8</v>
      </c>
      <c r="N157" s="217">
        <v>73.400000000000006</v>
      </c>
      <c r="O157" s="217">
        <v>69.8</v>
      </c>
      <c r="P157" s="217">
        <v>72.3</v>
      </c>
      <c r="Q157" s="217">
        <v>67.3</v>
      </c>
      <c r="R157" s="214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16">
        <v>23</v>
      </c>
    </row>
    <row r="158" spans="1:65">
      <c r="A158" s="29"/>
      <c r="B158" s="19">
        <v>1</v>
      </c>
      <c r="C158" s="9">
        <v>6</v>
      </c>
      <c r="D158" s="217">
        <v>69.540000000000006</v>
      </c>
      <c r="E158" s="217">
        <v>74.576131758060498</v>
      </c>
      <c r="F158" s="217">
        <v>65.616218032585707</v>
      </c>
      <c r="G158" s="217">
        <v>67.2</v>
      </c>
      <c r="H158" s="218">
        <v>63</v>
      </c>
      <c r="I158" s="217">
        <v>69.599999999999994</v>
      </c>
      <c r="J158" s="217">
        <v>64</v>
      </c>
      <c r="K158" s="218">
        <v>57.829000000000001</v>
      </c>
      <c r="L158" s="217">
        <v>72.099999999999994</v>
      </c>
      <c r="M158" s="217">
        <v>73.3</v>
      </c>
      <c r="N158" s="217">
        <v>76.400000000000006</v>
      </c>
      <c r="O158" s="217">
        <v>72.5</v>
      </c>
      <c r="P158" s="217">
        <v>71.400000000000006</v>
      </c>
      <c r="Q158" s="217">
        <v>67.260000000000005</v>
      </c>
      <c r="R158" s="214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  <c r="BI158" s="215"/>
      <c r="BJ158" s="215"/>
      <c r="BK158" s="215"/>
      <c r="BL158" s="215"/>
      <c r="BM158" s="220"/>
    </row>
    <row r="159" spans="1:65">
      <c r="A159" s="29"/>
      <c r="B159" s="20" t="s">
        <v>257</v>
      </c>
      <c r="C159" s="12"/>
      <c r="D159" s="221">
        <v>72.565000000000012</v>
      </c>
      <c r="E159" s="221">
        <v>73.859682272997617</v>
      </c>
      <c r="F159" s="221">
        <v>66.635527578611303</v>
      </c>
      <c r="G159" s="221">
        <v>69.533333333333331</v>
      </c>
      <c r="H159" s="221">
        <v>59.333333333333336</v>
      </c>
      <c r="I159" s="221">
        <v>69.866666666666674</v>
      </c>
      <c r="J159" s="221">
        <v>65.166666666666671</v>
      </c>
      <c r="K159" s="221">
        <v>57.953916666666665</v>
      </c>
      <c r="L159" s="221">
        <v>70.033333333333346</v>
      </c>
      <c r="M159" s="221">
        <v>72.95</v>
      </c>
      <c r="N159" s="221">
        <v>73.333333333333314</v>
      </c>
      <c r="O159" s="221">
        <v>71.86666666666666</v>
      </c>
      <c r="P159" s="221">
        <v>70.40000000000002</v>
      </c>
      <c r="Q159" s="221">
        <v>69.040000000000006</v>
      </c>
      <c r="R159" s="214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  <c r="BI159" s="215"/>
      <c r="BJ159" s="215"/>
      <c r="BK159" s="215"/>
      <c r="BL159" s="215"/>
      <c r="BM159" s="220"/>
    </row>
    <row r="160" spans="1:65">
      <c r="A160" s="29"/>
      <c r="B160" s="3" t="s">
        <v>258</v>
      </c>
      <c r="C160" s="28"/>
      <c r="D160" s="217">
        <v>72.78</v>
      </c>
      <c r="E160" s="217">
        <v>74.188224038104849</v>
      </c>
      <c r="F160" s="217">
        <v>67.184641303175667</v>
      </c>
      <c r="G160" s="217">
        <v>68.05</v>
      </c>
      <c r="H160" s="217">
        <v>59.5</v>
      </c>
      <c r="I160" s="217">
        <v>69.650000000000006</v>
      </c>
      <c r="J160" s="217">
        <v>65</v>
      </c>
      <c r="K160" s="217">
        <v>58.162350000000004</v>
      </c>
      <c r="L160" s="217">
        <v>69.95</v>
      </c>
      <c r="M160" s="217">
        <v>73.25</v>
      </c>
      <c r="N160" s="217">
        <v>72.849999999999994</v>
      </c>
      <c r="O160" s="217">
        <v>71.900000000000006</v>
      </c>
      <c r="P160" s="217">
        <v>69.900000000000006</v>
      </c>
      <c r="Q160" s="217">
        <v>69.134999999999991</v>
      </c>
      <c r="R160" s="214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  <c r="BI160" s="215"/>
      <c r="BJ160" s="215"/>
      <c r="BK160" s="215"/>
      <c r="BL160" s="215"/>
      <c r="BM160" s="220"/>
    </row>
    <row r="161" spans="1:65">
      <c r="A161" s="29"/>
      <c r="B161" s="3" t="s">
        <v>259</v>
      </c>
      <c r="C161" s="28"/>
      <c r="D161" s="222">
        <v>1.6845978748650932</v>
      </c>
      <c r="E161" s="222">
        <v>1.41956511665286</v>
      </c>
      <c r="F161" s="222">
        <v>1.5570587410695775</v>
      </c>
      <c r="G161" s="222">
        <v>2.9864136797615077</v>
      </c>
      <c r="H161" s="222">
        <v>2.5819888974716112</v>
      </c>
      <c r="I161" s="222">
        <v>1.3966626889362626</v>
      </c>
      <c r="J161" s="222">
        <v>1.1690451944500122</v>
      </c>
      <c r="K161" s="222">
        <v>1.3806643609750602</v>
      </c>
      <c r="L161" s="222">
        <v>2.8703077651476061</v>
      </c>
      <c r="M161" s="222">
        <v>1.267675037223658</v>
      </c>
      <c r="N161" s="222">
        <v>1.7466157753400358</v>
      </c>
      <c r="O161" s="222">
        <v>1.2192894105447933</v>
      </c>
      <c r="P161" s="222">
        <v>1.1916375287812984</v>
      </c>
      <c r="Q161" s="222">
        <v>1.6772954420733379</v>
      </c>
      <c r="R161" s="223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5"/>
    </row>
    <row r="162" spans="1:65">
      <c r="A162" s="29"/>
      <c r="B162" s="3" t="s">
        <v>86</v>
      </c>
      <c r="C162" s="28"/>
      <c r="D162" s="13">
        <v>2.321501929118849E-2</v>
      </c>
      <c r="E162" s="13">
        <v>1.9219756611000737E-2</v>
      </c>
      <c r="F162" s="13">
        <v>2.3366795426549049E-2</v>
      </c>
      <c r="G162" s="13">
        <v>4.2949381779887455E-2</v>
      </c>
      <c r="H162" s="13">
        <v>4.3516666811319285E-2</v>
      </c>
      <c r="I162" s="13">
        <v>1.9990401082102992E-2</v>
      </c>
      <c r="J162" s="13">
        <v>1.7939312446803257E-2</v>
      </c>
      <c r="K162" s="13">
        <v>2.3823486666418467E-2</v>
      </c>
      <c r="L162" s="13">
        <v>4.0984880035425116E-2</v>
      </c>
      <c r="M162" s="13">
        <v>1.7377313738501137E-2</v>
      </c>
      <c r="N162" s="13">
        <v>2.3817487845545948E-2</v>
      </c>
      <c r="O162" s="13">
        <v>1.6965993653220688E-2</v>
      </c>
      <c r="P162" s="13">
        <v>1.6926669442916164E-2</v>
      </c>
      <c r="Q162" s="13">
        <v>2.4294545800598751E-2</v>
      </c>
      <c r="R162" s="151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260</v>
      </c>
      <c r="C163" s="28"/>
      <c r="D163" s="13">
        <v>3.0203825862253675E-2</v>
      </c>
      <c r="E163" s="13">
        <v>4.858440370168271E-2</v>
      </c>
      <c r="F163" s="13">
        <v>-5.3976773240059672E-2</v>
      </c>
      <c r="G163" s="13">
        <v>-1.283668400805682E-2</v>
      </c>
      <c r="H163" s="13">
        <v>-0.15764587609508196</v>
      </c>
      <c r="I163" s="13">
        <v>-8.1043574692650777E-3</v>
      </c>
      <c r="J163" s="13">
        <v>-7.483016166622769E-2</v>
      </c>
      <c r="K163" s="13">
        <v>-0.17722942639423667</v>
      </c>
      <c r="L163" s="13">
        <v>-5.7381941998690955E-3</v>
      </c>
      <c r="M163" s="13">
        <v>3.5669663014557873E-2</v>
      </c>
      <c r="N163" s="13">
        <v>4.1111838534167999E-2</v>
      </c>
      <c r="O163" s="13">
        <v>2.0289601763484821E-2</v>
      </c>
      <c r="P163" s="13">
        <v>-5.326350071981345E-4</v>
      </c>
      <c r="Q163" s="13">
        <v>-1.9840527285468368E-2</v>
      </c>
      <c r="R163" s="151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261</v>
      </c>
      <c r="C164" s="46"/>
      <c r="D164" s="44">
        <v>0.63</v>
      </c>
      <c r="E164" s="44">
        <v>0.94</v>
      </c>
      <c r="F164" s="44">
        <v>0.8</v>
      </c>
      <c r="G164" s="44">
        <v>0.1</v>
      </c>
      <c r="H164" s="44">
        <v>2.5499999999999998</v>
      </c>
      <c r="I164" s="44">
        <v>0.02</v>
      </c>
      <c r="J164" s="44">
        <v>1.1499999999999999</v>
      </c>
      <c r="K164" s="44">
        <v>2.88</v>
      </c>
      <c r="L164" s="44">
        <v>0.02</v>
      </c>
      <c r="M164" s="44">
        <v>0.72</v>
      </c>
      <c r="N164" s="44">
        <v>0.81</v>
      </c>
      <c r="O164" s="44">
        <v>0.46</v>
      </c>
      <c r="P164" s="44">
        <v>0.11</v>
      </c>
      <c r="Q164" s="44">
        <v>0.22</v>
      </c>
      <c r="R164" s="151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BM165" s="55"/>
    </row>
    <row r="166" spans="1:65" ht="15">
      <c r="B166" s="8" t="s">
        <v>469</v>
      </c>
      <c r="BM166" s="27" t="s">
        <v>66</v>
      </c>
    </row>
    <row r="167" spans="1:65" ht="15">
      <c r="A167" s="24" t="s">
        <v>25</v>
      </c>
      <c r="B167" s="18" t="s">
        <v>110</v>
      </c>
      <c r="C167" s="15" t="s">
        <v>111</v>
      </c>
      <c r="D167" s="16" t="s">
        <v>227</v>
      </c>
      <c r="E167" s="17" t="s">
        <v>227</v>
      </c>
      <c r="F167" s="17" t="s">
        <v>227</v>
      </c>
      <c r="G167" s="17" t="s">
        <v>227</v>
      </c>
      <c r="H167" s="17" t="s">
        <v>227</v>
      </c>
      <c r="I167" s="17" t="s">
        <v>227</v>
      </c>
      <c r="J167" s="17" t="s">
        <v>227</v>
      </c>
      <c r="K167" s="17" t="s">
        <v>227</v>
      </c>
      <c r="L167" s="17" t="s">
        <v>227</v>
      </c>
      <c r="M167" s="17" t="s">
        <v>227</v>
      </c>
      <c r="N167" s="17" t="s">
        <v>227</v>
      </c>
      <c r="O167" s="17" t="s">
        <v>227</v>
      </c>
      <c r="P167" s="17" t="s">
        <v>227</v>
      </c>
      <c r="Q167" s="17" t="s">
        <v>227</v>
      </c>
      <c r="R167" s="17" t="s">
        <v>227</v>
      </c>
      <c r="S167" s="17" t="s">
        <v>227</v>
      </c>
      <c r="T167" s="17" t="s">
        <v>227</v>
      </c>
      <c r="U167" s="17" t="s">
        <v>227</v>
      </c>
      <c r="V167" s="151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228</v>
      </c>
      <c r="C168" s="9" t="s">
        <v>228</v>
      </c>
      <c r="D168" s="149" t="s">
        <v>230</v>
      </c>
      <c r="E168" s="150" t="s">
        <v>231</v>
      </c>
      <c r="F168" s="150" t="s">
        <v>232</v>
      </c>
      <c r="G168" s="150" t="s">
        <v>235</v>
      </c>
      <c r="H168" s="150" t="s">
        <v>236</v>
      </c>
      <c r="I168" s="150" t="s">
        <v>238</v>
      </c>
      <c r="J168" s="150" t="s">
        <v>239</v>
      </c>
      <c r="K168" s="150" t="s">
        <v>240</v>
      </c>
      <c r="L168" s="150" t="s">
        <v>241</v>
      </c>
      <c r="M168" s="150" t="s">
        <v>242</v>
      </c>
      <c r="N168" s="150" t="s">
        <v>243</v>
      </c>
      <c r="O168" s="150" t="s">
        <v>244</v>
      </c>
      <c r="P168" s="150" t="s">
        <v>245</v>
      </c>
      <c r="Q168" s="150" t="s">
        <v>246</v>
      </c>
      <c r="R168" s="150" t="s">
        <v>247</v>
      </c>
      <c r="S168" s="150" t="s">
        <v>248</v>
      </c>
      <c r="T168" s="150" t="s">
        <v>249</v>
      </c>
      <c r="U168" s="150" t="s">
        <v>250</v>
      </c>
      <c r="V168" s="151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288</v>
      </c>
      <c r="E169" s="11" t="s">
        <v>114</v>
      </c>
      <c r="F169" s="11" t="s">
        <v>288</v>
      </c>
      <c r="G169" s="11" t="s">
        <v>114</v>
      </c>
      <c r="H169" s="11" t="s">
        <v>288</v>
      </c>
      <c r="I169" s="11" t="s">
        <v>289</v>
      </c>
      <c r="J169" s="11" t="s">
        <v>288</v>
      </c>
      <c r="K169" s="11" t="s">
        <v>114</v>
      </c>
      <c r="L169" s="11" t="s">
        <v>289</v>
      </c>
      <c r="M169" s="11" t="s">
        <v>288</v>
      </c>
      <c r="N169" s="11" t="s">
        <v>289</v>
      </c>
      <c r="O169" s="11" t="s">
        <v>289</v>
      </c>
      <c r="P169" s="11" t="s">
        <v>114</v>
      </c>
      <c r="Q169" s="11" t="s">
        <v>289</v>
      </c>
      <c r="R169" s="11" t="s">
        <v>289</v>
      </c>
      <c r="S169" s="11" t="s">
        <v>289</v>
      </c>
      <c r="T169" s="11" t="s">
        <v>289</v>
      </c>
      <c r="U169" s="11" t="s">
        <v>288</v>
      </c>
      <c r="V169" s="151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151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226">
        <v>20.2</v>
      </c>
      <c r="E171" s="226">
        <v>20.43</v>
      </c>
      <c r="F171" s="226">
        <v>21.28579643778005</v>
      </c>
      <c r="G171" s="226">
        <v>21.653300000000002</v>
      </c>
      <c r="H171" s="226">
        <v>20</v>
      </c>
      <c r="I171" s="226">
        <v>20</v>
      </c>
      <c r="J171" s="226">
        <v>20.100000000000001</v>
      </c>
      <c r="K171" s="226">
        <v>23.561500000000006</v>
      </c>
      <c r="L171" s="226">
        <v>19.600000000000001</v>
      </c>
      <c r="M171" s="226">
        <v>19.7</v>
      </c>
      <c r="N171" s="226">
        <v>18.501379000000004</v>
      </c>
      <c r="O171" s="226">
        <v>19.899999999999999</v>
      </c>
      <c r="P171" s="226">
        <v>19.828840911485553</v>
      </c>
      <c r="Q171" s="226">
        <v>20.84</v>
      </c>
      <c r="R171" s="226">
        <v>20.6</v>
      </c>
      <c r="S171" s="226">
        <v>21.7</v>
      </c>
      <c r="T171" s="226">
        <v>19.399999999999999</v>
      </c>
      <c r="U171" s="226">
        <v>21.4</v>
      </c>
      <c r="V171" s="223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7">
        <v>1</v>
      </c>
    </row>
    <row r="172" spans="1:65">
      <c r="A172" s="29"/>
      <c r="B172" s="19">
        <v>1</v>
      </c>
      <c r="C172" s="9">
        <v>2</v>
      </c>
      <c r="D172" s="222">
        <v>20.3</v>
      </c>
      <c r="E172" s="222">
        <v>21.402000000000001</v>
      </c>
      <c r="F172" s="222">
        <v>20.916634366379249</v>
      </c>
      <c r="G172" s="222">
        <v>21.810500000000001</v>
      </c>
      <c r="H172" s="222">
        <v>20</v>
      </c>
      <c r="I172" s="222">
        <v>20</v>
      </c>
      <c r="J172" s="222">
        <v>20.6</v>
      </c>
      <c r="K172" s="222">
        <v>22.651799999999998</v>
      </c>
      <c r="L172" s="222">
        <v>19</v>
      </c>
      <c r="M172" s="222">
        <v>19.899999999999999</v>
      </c>
      <c r="N172" s="222">
        <v>17.913230000000002</v>
      </c>
      <c r="O172" s="222">
        <v>19.3</v>
      </c>
      <c r="P172" s="222">
        <v>20.042603627270125</v>
      </c>
      <c r="Q172" s="222">
        <v>20.56</v>
      </c>
      <c r="R172" s="222">
        <v>21.6</v>
      </c>
      <c r="S172" s="222">
        <v>21.8</v>
      </c>
      <c r="T172" s="222">
        <v>19.2</v>
      </c>
      <c r="U172" s="222">
        <v>20.9</v>
      </c>
      <c r="V172" s="223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7">
        <v>27</v>
      </c>
    </row>
    <row r="173" spans="1:65">
      <c r="A173" s="29"/>
      <c r="B173" s="19">
        <v>1</v>
      </c>
      <c r="C173" s="9">
        <v>3</v>
      </c>
      <c r="D173" s="222">
        <v>20.6</v>
      </c>
      <c r="E173" s="222">
        <v>21.609000000000002</v>
      </c>
      <c r="F173" s="222">
        <v>20.786351990480746</v>
      </c>
      <c r="G173" s="222">
        <v>21.640799999999999</v>
      </c>
      <c r="H173" s="222">
        <v>20</v>
      </c>
      <c r="I173" s="222">
        <v>20</v>
      </c>
      <c r="J173" s="222">
        <v>20.6</v>
      </c>
      <c r="K173" s="222">
        <v>23.384549999999997</v>
      </c>
      <c r="L173" s="222">
        <v>20.2</v>
      </c>
      <c r="M173" s="222">
        <v>19.2</v>
      </c>
      <c r="N173" s="222">
        <v>18.039316999999997</v>
      </c>
      <c r="O173" s="222">
        <v>19.600000000000001</v>
      </c>
      <c r="P173" s="222">
        <v>19.443478690440109</v>
      </c>
      <c r="Q173" s="222">
        <v>20.6</v>
      </c>
      <c r="R173" s="222">
        <v>21</v>
      </c>
      <c r="S173" s="222">
        <v>21.9</v>
      </c>
      <c r="T173" s="222">
        <v>19.399999999999999</v>
      </c>
      <c r="U173" s="222">
        <v>21.4</v>
      </c>
      <c r="V173" s="223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7">
        <v>16</v>
      </c>
    </row>
    <row r="174" spans="1:65">
      <c r="A174" s="29"/>
      <c r="B174" s="19">
        <v>1</v>
      </c>
      <c r="C174" s="9">
        <v>4</v>
      </c>
      <c r="D174" s="222">
        <v>20.6</v>
      </c>
      <c r="E174" s="222">
        <v>21.276</v>
      </c>
      <c r="F174" s="222">
        <v>21.144972194113798</v>
      </c>
      <c r="G174" s="222">
        <v>23.200399999999998</v>
      </c>
      <c r="H174" s="222">
        <v>19</v>
      </c>
      <c r="I174" s="222">
        <v>21</v>
      </c>
      <c r="J174" s="228">
        <v>19.8</v>
      </c>
      <c r="K174" s="222">
        <v>24.008433333333333</v>
      </c>
      <c r="L174" s="222">
        <v>19.8</v>
      </c>
      <c r="M174" s="222">
        <v>19.5</v>
      </c>
      <c r="N174" s="222">
        <v>18.484175999999998</v>
      </c>
      <c r="O174" s="222">
        <v>17.899999999999999</v>
      </c>
      <c r="P174" s="222">
        <v>19.780891234973296</v>
      </c>
      <c r="Q174" s="222">
        <v>20.59</v>
      </c>
      <c r="R174" s="222">
        <v>21.7</v>
      </c>
      <c r="S174" s="222">
        <v>21.8</v>
      </c>
      <c r="T174" s="222">
        <v>19.600000000000001</v>
      </c>
      <c r="U174" s="222">
        <v>21.2</v>
      </c>
      <c r="V174" s="223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7">
        <v>20.57560637507817</v>
      </c>
    </row>
    <row r="175" spans="1:65">
      <c r="A175" s="29"/>
      <c r="B175" s="19">
        <v>1</v>
      </c>
      <c r="C175" s="9">
        <v>5</v>
      </c>
      <c r="D175" s="222">
        <v>20.100000000000001</v>
      </c>
      <c r="E175" s="222">
        <v>23.454000000000001</v>
      </c>
      <c r="F175" s="222">
        <v>21.034746557716801</v>
      </c>
      <c r="G175" s="222">
        <v>22.345300000000002</v>
      </c>
      <c r="H175" s="222">
        <v>20</v>
      </c>
      <c r="I175" s="222">
        <v>20</v>
      </c>
      <c r="J175" s="222">
        <v>20.7</v>
      </c>
      <c r="K175" s="222">
        <v>23.011266666666668</v>
      </c>
      <c r="L175" s="222">
        <v>19.600000000000001</v>
      </c>
      <c r="M175" s="222">
        <v>19.7</v>
      </c>
      <c r="N175" s="222">
        <v>17.551337</v>
      </c>
      <c r="O175" s="222">
        <v>18.7</v>
      </c>
      <c r="P175" s="222">
        <v>20.471746701431464</v>
      </c>
      <c r="Q175" s="222">
        <v>20.04</v>
      </c>
      <c r="R175" s="222">
        <v>21.9</v>
      </c>
      <c r="S175" s="228">
        <v>20.8</v>
      </c>
      <c r="T175" s="222">
        <v>20.100000000000001</v>
      </c>
      <c r="U175" s="222">
        <v>20.399999999999999</v>
      </c>
      <c r="V175" s="223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7">
        <v>24</v>
      </c>
    </row>
    <row r="176" spans="1:65">
      <c r="A176" s="29"/>
      <c r="B176" s="19">
        <v>1</v>
      </c>
      <c r="C176" s="9">
        <v>6</v>
      </c>
      <c r="D176" s="222">
        <v>20.100000000000001</v>
      </c>
      <c r="E176" s="222">
        <v>22.536000000000001</v>
      </c>
      <c r="F176" s="222">
        <v>20.94926141249395</v>
      </c>
      <c r="G176" s="222">
        <v>23.785</v>
      </c>
      <c r="H176" s="222">
        <v>20</v>
      </c>
      <c r="I176" s="222">
        <v>21</v>
      </c>
      <c r="J176" s="222">
        <v>20.6</v>
      </c>
      <c r="K176" s="222">
        <v>23.852433333333337</v>
      </c>
      <c r="L176" s="222">
        <v>19.399999999999999</v>
      </c>
      <c r="M176" s="222">
        <v>19.399999999999999</v>
      </c>
      <c r="N176" s="222">
        <v>18.554849000000001</v>
      </c>
      <c r="O176" s="222">
        <v>19.5</v>
      </c>
      <c r="P176" s="222">
        <v>20.473593050544061</v>
      </c>
      <c r="Q176" s="222">
        <v>20.6</v>
      </c>
      <c r="R176" s="222">
        <v>21.6</v>
      </c>
      <c r="S176" s="222">
        <v>21.8</v>
      </c>
      <c r="T176" s="222">
        <v>19.899999999999999</v>
      </c>
      <c r="U176" s="222">
        <v>20.100000000000001</v>
      </c>
      <c r="V176" s="223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5"/>
    </row>
    <row r="177" spans="1:65">
      <c r="A177" s="29"/>
      <c r="B177" s="20" t="s">
        <v>257</v>
      </c>
      <c r="C177" s="12"/>
      <c r="D177" s="229">
        <v>20.316666666666666</v>
      </c>
      <c r="E177" s="229">
        <v>21.784499999999998</v>
      </c>
      <c r="F177" s="229">
        <v>21.019627159827433</v>
      </c>
      <c r="G177" s="229">
        <v>22.405883333333335</v>
      </c>
      <c r="H177" s="229">
        <v>19.833333333333332</v>
      </c>
      <c r="I177" s="229">
        <v>20.333333333333332</v>
      </c>
      <c r="J177" s="229">
        <v>20.400000000000002</v>
      </c>
      <c r="K177" s="229">
        <v>23.411663888888892</v>
      </c>
      <c r="L177" s="229">
        <v>19.599999999999998</v>
      </c>
      <c r="M177" s="229">
        <v>19.566666666666666</v>
      </c>
      <c r="N177" s="229">
        <v>18.174048000000003</v>
      </c>
      <c r="O177" s="229">
        <v>19.150000000000002</v>
      </c>
      <c r="P177" s="229">
        <v>20.0068590360241</v>
      </c>
      <c r="Q177" s="229">
        <v>20.53833333333333</v>
      </c>
      <c r="R177" s="229">
        <v>21.400000000000002</v>
      </c>
      <c r="S177" s="229">
        <v>21.633333333333336</v>
      </c>
      <c r="T177" s="229">
        <v>19.599999999999998</v>
      </c>
      <c r="U177" s="229">
        <v>20.899999999999995</v>
      </c>
      <c r="V177" s="223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5"/>
    </row>
    <row r="178" spans="1:65">
      <c r="A178" s="29"/>
      <c r="B178" s="3" t="s">
        <v>258</v>
      </c>
      <c r="C178" s="28"/>
      <c r="D178" s="222">
        <v>20.25</v>
      </c>
      <c r="E178" s="222">
        <v>21.505500000000001</v>
      </c>
      <c r="F178" s="222">
        <v>20.992003985105377</v>
      </c>
      <c r="G178" s="222">
        <v>22.0779</v>
      </c>
      <c r="H178" s="222">
        <v>20</v>
      </c>
      <c r="I178" s="222">
        <v>20</v>
      </c>
      <c r="J178" s="222">
        <v>20.6</v>
      </c>
      <c r="K178" s="222">
        <v>23.473025</v>
      </c>
      <c r="L178" s="222">
        <v>19.600000000000001</v>
      </c>
      <c r="M178" s="222">
        <v>19.600000000000001</v>
      </c>
      <c r="N178" s="222">
        <v>18.261746499999997</v>
      </c>
      <c r="O178" s="222">
        <v>19.399999999999999</v>
      </c>
      <c r="P178" s="222">
        <v>19.935722269377841</v>
      </c>
      <c r="Q178" s="222">
        <v>20.594999999999999</v>
      </c>
      <c r="R178" s="222">
        <v>21.6</v>
      </c>
      <c r="S178" s="222">
        <v>21.8</v>
      </c>
      <c r="T178" s="222">
        <v>19.5</v>
      </c>
      <c r="U178" s="222">
        <v>21.049999999999997</v>
      </c>
      <c r="V178" s="223"/>
      <c r="W178" s="224"/>
      <c r="X178" s="224"/>
      <c r="Y178" s="224"/>
      <c r="Z178" s="224"/>
      <c r="AA178" s="224"/>
      <c r="AB178" s="224"/>
      <c r="AC178" s="224"/>
      <c r="AD178" s="224"/>
      <c r="AE178" s="224"/>
      <c r="AF178" s="224"/>
      <c r="AG178" s="224"/>
      <c r="AH178" s="224"/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224"/>
      <c r="AY178" s="224"/>
      <c r="AZ178" s="224"/>
      <c r="BA178" s="224"/>
      <c r="BB178" s="224"/>
      <c r="BC178" s="224"/>
      <c r="BD178" s="224"/>
      <c r="BE178" s="224"/>
      <c r="BF178" s="224"/>
      <c r="BG178" s="224"/>
      <c r="BH178" s="224"/>
      <c r="BI178" s="224"/>
      <c r="BJ178" s="224"/>
      <c r="BK178" s="224"/>
      <c r="BL178" s="224"/>
      <c r="BM178" s="225"/>
    </row>
    <row r="179" spans="1:65">
      <c r="A179" s="29"/>
      <c r="B179" s="3" t="s">
        <v>259</v>
      </c>
      <c r="C179" s="28"/>
      <c r="D179" s="23">
        <v>0.23166067138525429</v>
      </c>
      <c r="E179" s="23">
        <v>1.0604085533415886</v>
      </c>
      <c r="F179" s="23">
        <v>0.17706621183748741</v>
      </c>
      <c r="G179" s="23">
        <v>0.89923360127759111</v>
      </c>
      <c r="H179" s="23">
        <v>0.40824829046386296</v>
      </c>
      <c r="I179" s="23">
        <v>0.5163977794943222</v>
      </c>
      <c r="J179" s="23">
        <v>0.36331804249169891</v>
      </c>
      <c r="K179" s="23">
        <v>0.51211494048555151</v>
      </c>
      <c r="L179" s="23">
        <v>0.39999999999999997</v>
      </c>
      <c r="M179" s="23">
        <v>0.25033311140691439</v>
      </c>
      <c r="N179" s="23">
        <v>0.40553219910433774</v>
      </c>
      <c r="O179" s="23">
        <v>0.73143694191639019</v>
      </c>
      <c r="P179" s="23">
        <v>0.40875131097709444</v>
      </c>
      <c r="Q179" s="23">
        <v>0.26460662627127624</v>
      </c>
      <c r="R179" s="23">
        <v>0.49396356140913816</v>
      </c>
      <c r="S179" s="23">
        <v>0.41311822359545747</v>
      </c>
      <c r="T179" s="23">
        <v>0.34058772731852871</v>
      </c>
      <c r="U179" s="23">
        <v>0.54405882034941699</v>
      </c>
      <c r="V179" s="151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86</v>
      </c>
      <c r="C180" s="28"/>
      <c r="D180" s="13">
        <v>1.1402494079667971E-2</v>
      </c>
      <c r="E180" s="13">
        <v>4.8677204128696493E-2</v>
      </c>
      <c r="F180" s="13">
        <v>8.4238512172991886E-3</v>
      </c>
      <c r="G180" s="13">
        <v>4.0133816100871918E-2</v>
      </c>
      <c r="H180" s="13">
        <v>2.0583947418346033E-2</v>
      </c>
      <c r="I180" s="13">
        <v>2.5396612106278142E-2</v>
      </c>
      <c r="J180" s="13">
        <v>1.7809707965279357E-2</v>
      </c>
      <c r="K180" s="13">
        <v>2.1874350448393365E-2</v>
      </c>
      <c r="L180" s="13">
        <v>2.0408163265306124E-2</v>
      </c>
      <c r="M180" s="13">
        <v>1.2793855778888299E-2</v>
      </c>
      <c r="N180" s="13">
        <v>2.2313806979289242E-2</v>
      </c>
      <c r="O180" s="13">
        <v>3.8195140570046478E-2</v>
      </c>
      <c r="P180" s="13">
        <v>2.0430558851896839E-2</v>
      </c>
      <c r="Q180" s="13">
        <v>1.2883549116511057E-2</v>
      </c>
      <c r="R180" s="13">
        <v>2.3082409411641969E-2</v>
      </c>
      <c r="S180" s="13">
        <v>1.909637397205504E-2</v>
      </c>
      <c r="T180" s="13">
        <v>1.7376924863190243E-2</v>
      </c>
      <c r="U180" s="13">
        <v>2.60315225047568E-2</v>
      </c>
      <c r="V180" s="151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260</v>
      </c>
      <c r="C181" s="28"/>
      <c r="D181" s="13">
        <v>-1.2584791120670902E-2</v>
      </c>
      <c r="E181" s="13">
        <v>5.8753730163990658E-2</v>
      </c>
      <c r="F181" s="13">
        <v>2.1579961078915133E-2</v>
      </c>
      <c r="G181" s="13">
        <v>8.8953731175186901E-2</v>
      </c>
      <c r="H181" s="13">
        <v>-3.6075390839703347E-2</v>
      </c>
      <c r="I181" s="13">
        <v>-1.1774770440704296E-2</v>
      </c>
      <c r="J181" s="13">
        <v>-8.5346877208376526E-3</v>
      </c>
      <c r="K181" s="13">
        <v>0.13783591414568686</v>
      </c>
      <c r="L181" s="13">
        <v>-4.7415680359236378E-2</v>
      </c>
      <c r="M181" s="13">
        <v>-4.9035721719169478E-2</v>
      </c>
      <c r="N181" s="13">
        <v>-0.11671871687762314</v>
      </c>
      <c r="O181" s="13">
        <v>-6.928623871833528E-2</v>
      </c>
      <c r="P181" s="13">
        <v>-2.7641826378587586E-2</v>
      </c>
      <c r="Q181" s="13">
        <v>-1.8115160771148275E-3</v>
      </c>
      <c r="R181" s="13">
        <v>4.0066553077160449E-2</v>
      </c>
      <c r="S181" s="13">
        <v>5.1406842596693592E-2</v>
      </c>
      <c r="T181" s="13">
        <v>-4.7415680359236378E-2</v>
      </c>
      <c r="U181" s="13">
        <v>1.5765932678161176E-2</v>
      </c>
      <c r="V181" s="151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261</v>
      </c>
      <c r="C182" s="46"/>
      <c r="D182" s="44">
        <v>0.04</v>
      </c>
      <c r="E182" s="44">
        <v>1.25</v>
      </c>
      <c r="F182" s="44">
        <v>0.56999999999999995</v>
      </c>
      <c r="G182" s="44">
        <v>1.79</v>
      </c>
      <c r="H182" s="44">
        <v>0.47</v>
      </c>
      <c r="I182" s="44">
        <v>0.03</v>
      </c>
      <c r="J182" s="44">
        <v>0.03</v>
      </c>
      <c r="K182" s="44">
        <v>2.68</v>
      </c>
      <c r="L182" s="44">
        <v>0.67</v>
      </c>
      <c r="M182" s="44">
        <v>0.7</v>
      </c>
      <c r="N182" s="44">
        <v>1.93</v>
      </c>
      <c r="O182" s="44">
        <v>1.07</v>
      </c>
      <c r="P182" s="44">
        <v>0.32</v>
      </c>
      <c r="Q182" s="44">
        <v>0.15</v>
      </c>
      <c r="R182" s="44">
        <v>0.91</v>
      </c>
      <c r="S182" s="44">
        <v>1.1100000000000001</v>
      </c>
      <c r="T182" s="44">
        <v>0.67</v>
      </c>
      <c r="U182" s="44">
        <v>0.47</v>
      </c>
      <c r="V182" s="151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BM183" s="55"/>
    </row>
    <row r="184" spans="1:65" ht="15">
      <c r="B184" s="8" t="s">
        <v>470</v>
      </c>
      <c r="BM184" s="27" t="s">
        <v>66</v>
      </c>
    </row>
    <row r="185" spans="1:65" ht="15">
      <c r="A185" s="24" t="s">
        <v>51</v>
      </c>
      <c r="B185" s="18" t="s">
        <v>110</v>
      </c>
      <c r="C185" s="15" t="s">
        <v>111</v>
      </c>
      <c r="D185" s="16" t="s">
        <v>227</v>
      </c>
      <c r="E185" s="17" t="s">
        <v>227</v>
      </c>
      <c r="F185" s="17" t="s">
        <v>227</v>
      </c>
      <c r="G185" s="17" t="s">
        <v>227</v>
      </c>
      <c r="H185" s="17" t="s">
        <v>227</v>
      </c>
      <c r="I185" s="17" t="s">
        <v>227</v>
      </c>
      <c r="J185" s="17" t="s">
        <v>227</v>
      </c>
      <c r="K185" s="17" t="s">
        <v>227</v>
      </c>
      <c r="L185" s="17" t="s">
        <v>227</v>
      </c>
      <c r="M185" s="17" t="s">
        <v>227</v>
      </c>
      <c r="N185" s="17" t="s">
        <v>227</v>
      </c>
      <c r="O185" s="17" t="s">
        <v>227</v>
      </c>
      <c r="P185" s="17" t="s">
        <v>227</v>
      </c>
      <c r="Q185" s="17" t="s">
        <v>227</v>
      </c>
      <c r="R185" s="17" t="s">
        <v>227</v>
      </c>
      <c r="S185" s="17" t="s">
        <v>227</v>
      </c>
      <c r="T185" s="17" t="s">
        <v>227</v>
      </c>
      <c r="U185" s="151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228</v>
      </c>
      <c r="C186" s="9" t="s">
        <v>228</v>
      </c>
      <c r="D186" s="149" t="s">
        <v>230</v>
      </c>
      <c r="E186" s="150" t="s">
        <v>232</v>
      </c>
      <c r="F186" s="150" t="s">
        <v>235</v>
      </c>
      <c r="G186" s="150" t="s">
        <v>236</v>
      </c>
      <c r="H186" s="150" t="s">
        <v>238</v>
      </c>
      <c r="I186" s="150" t="s">
        <v>239</v>
      </c>
      <c r="J186" s="150" t="s">
        <v>240</v>
      </c>
      <c r="K186" s="150" t="s">
        <v>241</v>
      </c>
      <c r="L186" s="150" t="s">
        <v>242</v>
      </c>
      <c r="M186" s="150" t="s">
        <v>243</v>
      </c>
      <c r="N186" s="150" t="s">
        <v>244</v>
      </c>
      <c r="O186" s="150" t="s">
        <v>245</v>
      </c>
      <c r="P186" s="150" t="s">
        <v>246</v>
      </c>
      <c r="Q186" s="150" t="s">
        <v>247</v>
      </c>
      <c r="R186" s="150" t="s">
        <v>248</v>
      </c>
      <c r="S186" s="150" t="s">
        <v>249</v>
      </c>
      <c r="T186" s="150" t="s">
        <v>250</v>
      </c>
      <c r="U186" s="151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114</v>
      </c>
      <c r="E187" s="11" t="s">
        <v>288</v>
      </c>
      <c r="F187" s="11" t="s">
        <v>114</v>
      </c>
      <c r="G187" s="11" t="s">
        <v>114</v>
      </c>
      <c r="H187" s="11" t="s">
        <v>289</v>
      </c>
      <c r="I187" s="11" t="s">
        <v>289</v>
      </c>
      <c r="J187" s="11" t="s">
        <v>114</v>
      </c>
      <c r="K187" s="11" t="s">
        <v>289</v>
      </c>
      <c r="L187" s="11" t="s">
        <v>288</v>
      </c>
      <c r="M187" s="11" t="s">
        <v>289</v>
      </c>
      <c r="N187" s="11" t="s">
        <v>289</v>
      </c>
      <c r="O187" s="11" t="s">
        <v>114</v>
      </c>
      <c r="P187" s="11" t="s">
        <v>289</v>
      </c>
      <c r="Q187" s="11" t="s">
        <v>289</v>
      </c>
      <c r="R187" s="11" t="s">
        <v>289</v>
      </c>
      <c r="S187" s="11" t="s">
        <v>289</v>
      </c>
      <c r="T187" s="11" t="s">
        <v>114</v>
      </c>
      <c r="U187" s="151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151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0</v>
      </c>
    </row>
    <row r="189" spans="1:65">
      <c r="A189" s="29"/>
      <c r="B189" s="18">
        <v>1</v>
      </c>
      <c r="C189" s="14">
        <v>1</v>
      </c>
      <c r="D189" s="212">
        <v>107</v>
      </c>
      <c r="E189" s="212">
        <v>101.63747443436834</v>
      </c>
      <c r="F189" s="213">
        <v>113.6058</v>
      </c>
      <c r="G189" s="212">
        <v>104</v>
      </c>
      <c r="H189" s="230">
        <v>96</v>
      </c>
      <c r="I189" s="212">
        <v>96</v>
      </c>
      <c r="J189" s="212">
        <v>94.757799999999989</v>
      </c>
      <c r="K189" s="212">
        <v>97</v>
      </c>
      <c r="L189" s="212">
        <v>85</v>
      </c>
      <c r="M189" s="213">
        <v>83.916338699999997</v>
      </c>
      <c r="N189" s="212">
        <v>109</v>
      </c>
      <c r="O189" s="212">
        <v>97.756603857103059</v>
      </c>
      <c r="P189" s="212">
        <v>104</v>
      </c>
      <c r="Q189" s="212">
        <v>103</v>
      </c>
      <c r="R189" s="212">
        <v>100</v>
      </c>
      <c r="S189" s="212">
        <v>97</v>
      </c>
      <c r="T189" s="212">
        <v>95</v>
      </c>
      <c r="U189" s="214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  <c r="BI189" s="215"/>
      <c r="BJ189" s="215"/>
      <c r="BK189" s="215"/>
      <c r="BL189" s="215"/>
      <c r="BM189" s="216">
        <v>1</v>
      </c>
    </row>
    <row r="190" spans="1:65">
      <c r="A190" s="29"/>
      <c r="B190" s="19">
        <v>1</v>
      </c>
      <c r="C190" s="9">
        <v>2</v>
      </c>
      <c r="D190" s="217">
        <v>111</v>
      </c>
      <c r="E190" s="217">
        <v>98.12634084724084</v>
      </c>
      <c r="F190" s="218">
        <v>107.6476</v>
      </c>
      <c r="G190" s="217">
        <v>109</v>
      </c>
      <c r="H190" s="218">
        <v>83</v>
      </c>
      <c r="I190" s="217">
        <v>98</v>
      </c>
      <c r="J190" s="217">
        <v>91.796466666666674</v>
      </c>
      <c r="K190" s="217">
        <v>98</v>
      </c>
      <c r="L190" s="217">
        <v>87</v>
      </c>
      <c r="M190" s="218">
        <v>78.824752250000003</v>
      </c>
      <c r="N190" s="217">
        <v>105</v>
      </c>
      <c r="O190" s="217">
        <v>103.41483173043031</v>
      </c>
      <c r="P190" s="217">
        <v>101</v>
      </c>
      <c r="Q190" s="217">
        <v>104</v>
      </c>
      <c r="R190" s="217">
        <v>102</v>
      </c>
      <c r="S190" s="217">
        <v>96</v>
      </c>
      <c r="T190" s="217">
        <v>95</v>
      </c>
      <c r="U190" s="214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  <c r="BI190" s="215"/>
      <c r="BJ190" s="215"/>
      <c r="BK190" s="215"/>
      <c r="BL190" s="215"/>
      <c r="BM190" s="216">
        <v>28</v>
      </c>
    </row>
    <row r="191" spans="1:65">
      <c r="A191" s="29"/>
      <c r="B191" s="19">
        <v>1</v>
      </c>
      <c r="C191" s="9">
        <v>3</v>
      </c>
      <c r="D191" s="217">
        <v>115</v>
      </c>
      <c r="E191" s="217">
        <v>100.65178964178332</v>
      </c>
      <c r="F191" s="218">
        <v>119.9893</v>
      </c>
      <c r="G191" s="217">
        <v>107</v>
      </c>
      <c r="H191" s="218">
        <v>84</v>
      </c>
      <c r="I191" s="217">
        <v>96</v>
      </c>
      <c r="J191" s="217">
        <v>87.539299999999997</v>
      </c>
      <c r="K191" s="217">
        <v>102</v>
      </c>
      <c r="L191" s="217">
        <v>89</v>
      </c>
      <c r="M191" s="218">
        <v>81.122828240000004</v>
      </c>
      <c r="N191" s="217">
        <v>109</v>
      </c>
      <c r="O191" s="217">
        <v>98.117739222949055</v>
      </c>
      <c r="P191" s="217">
        <v>102</v>
      </c>
      <c r="Q191" s="217">
        <v>105</v>
      </c>
      <c r="R191" s="217">
        <v>103</v>
      </c>
      <c r="S191" s="217">
        <v>98</v>
      </c>
      <c r="T191" s="217">
        <v>96</v>
      </c>
      <c r="U191" s="214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  <c r="BI191" s="215"/>
      <c r="BJ191" s="215"/>
      <c r="BK191" s="215"/>
      <c r="BL191" s="215"/>
      <c r="BM191" s="216">
        <v>16</v>
      </c>
    </row>
    <row r="192" spans="1:65">
      <c r="A192" s="29"/>
      <c r="B192" s="19">
        <v>1</v>
      </c>
      <c r="C192" s="9">
        <v>4</v>
      </c>
      <c r="D192" s="217">
        <v>112</v>
      </c>
      <c r="E192" s="217">
        <v>100.96102317971319</v>
      </c>
      <c r="F192" s="218">
        <v>125.14969999999998</v>
      </c>
      <c r="G192" s="217">
        <v>103</v>
      </c>
      <c r="H192" s="218">
        <v>81</v>
      </c>
      <c r="I192" s="217">
        <v>97</v>
      </c>
      <c r="J192" s="217">
        <v>95.429533333333325</v>
      </c>
      <c r="K192" s="217">
        <v>101</v>
      </c>
      <c r="L192" s="217">
        <v>91</v>
      </c>
      <c r="M192" s="218">
        <v>84.115988079999994</v>
      </c>
      <c r="N192" s="217">
        <v>105</v>
      </c>
      <c r="O192" s="217">
        <v>97.363030449862052</v>
      </c>
      <c r="P192" s="217">
        <v>103</v>
      </c>
      <c r="Q192" s="217">
        <v>104</v>
      </c>
      <c r="R192" s="217">
        <v>104</v>
      </c>
      <c r="S192" s="217">
        <v>94</v>
      </c>
      <c r="T192" s="217">
        <v>98</v>
      </c>
      <c r="U192" s="214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  <c r="BI192" s="215"/>
      <c r="BJ192" s="215"/>
      <c r="BK192" s="215"/>
      <c r="BL192" s="215"/>
      <c r="BM192" s="216">
        <v>100.2347530205226</v>
      </c>
    </row>
    <row r="193" spans="1:65">
      <c r="A193" s="29"/>
      <c r="B193" s="19">
        <v>1</v>
      </c>
      <c r="C193" s="9">
        <v>5</v>
      </c>
      <c r="D193" s="217">
        <v>114</v>
      </c>
      <c r="E193" s="217">
        <v>102.33689498727422</v>
      </c>
      <c r="F193" s="218">
        <v>127.99010000000001</v>
      </c>
      <c r="G193" s="217">
        <v>104</v>
      </c>
      <c r="H193" s="218">
        <v>82</v>
      </c>
      <c r="I193" s="217">
        <v>94</v>
      </c>
      <c r="J193" s="217">
        <v>92.686399999999992</v>
      </c>
      <c r="K193" s="217">
        <v>100</v>
      </c>
      <c r="L193" s="217">
        <v>88</v>
      </c>
      <c r="M193" s="218">
        <v>78.028424980000011</v>
      </c>
      <c r="N193" s="217">
        <v>108</v>
      </c>
      <c r="O193" s="217">
        <v>103.27744998275406</v>
      </c>
      <c r="P193" s="217">
        <v>100</v>
      </c>
      <c r="Q193" s="217">
        <v>102</v>
      </c>
      <c r="R193" s="217">
        <v>99</v>
      </c>
      <c r="S193" s="217">
        <v>101</v>
      </c>
      <c r="T193" s="217">
        <v>96</v>
      </c>
      <c r="U193" s="214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  <c r="BI193" s="215"/>
      <c r="BJ193" s="215"/>
      <c r="BK193" s="215"/>
      <c r="BL193" s="215"/>
      <c r="BM193" s="216">
        <v>25</v>
      </c>
    </row>
    <row r="194" spans="1:65">
      <c r="A194" s="29"/>
      <c r="B194" s="19">
        <v>1</v>
      </c>
      <c r="C194" s="9">
        <v>6</v>
      </c>
      <c r="D194" s="217">
        <v>113</v>
      </c>
      <c r="E194" s="217">
        <v>102.38797724232097</v>
      </c>
      <c r="F194" s="218">
        <v>133.0033</v>
      </c>
      <c r="G194" s="217">
        <v>101</v>
      </c>
      <c r="H194" s="218">
        <v>75</v>
      </c>
      <c r="I194" s="217">
        <v>96</v>
      </c>
      <c r="J194" s="217">
        <v>93.650199999999984</v>
      </c>
      <c r="K194" s="217">
        <v>100</v>
      </c>
      <c r="L194" s="219">
        <v>113</v>
      </c>
      <c r="M194" s="218">
        <v>82.51790040000003</v>
      </c>
      <c r="N194" s="217">
        <v>110</v>
      </c>
      <c r="O194" s="217">
        <v>101.82839814809927</v>
      </c>
      <c r="P194" s="217">
        <v>102</v>
      </c>
      <c r="Q194" s="217">
        <v>104</v>
      </c>
      <c r="R194" s="217">
        <v>105</v>
      </c>
      <c r="S194" s="217">
        <v>98</v>
      </c>
      <c r="T194" s="217">
        <v>96</v>
      </c>
      <c r="U194" s="214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  <c r="BI194" s="215"/>
      <c r="BJ194" s="215"/>
      <c r="BK194" s="215"/>
      <c r="BL194" s="215"/>
      <c r="BM194" s="220"/>
    </row>
    <row r="195" spans="1:65">
      <c r="A195" s="29"/>
      <c r="B195" s="20" t="s">
        <v>257</v>
      </c>
      <c r="C195" s="12"/>
      <c r="D195" s="221">
        <v>112</v>
      </c>
      <c r="E195" s="221">
        <v>101.01691672211682</v>
      </c>
      <c r="F195" s="221">
        <v>121.23096666666667</v>
      </c>
      <c r="G195" s="221">
        <v>104.66666666666667</v>
      </c>
      <c r="H195" s="221">
        <v>83.5</v>
      </c>
      <c r="I195" s="221">
        <v>96.166666666666671</v>
      </c>
      <c r="J195" s="221">
        <v>92.643283333333329</v>
      </c>
      <c r="K195" s="221">
        <v>99.666666666666671</v>
      </c>
      <c r="L195" s="221">
        <v>92.166666666666671</v>
      </c>
      <c r="M195" s="221">
        <v>81.421038775000014</v>
      </c>
      <c r="N195" s="221">
        <v>107.66666666666667</v>
      </c>
      <c r="O195" s="221">
        <v>100.29300889853296</v>
      </c>
      <c r="P195" s="221">
        <v>102</v>
      </c>
      <c r="Q195" s="221">
        <v>103.66666666666667</v>
      </c>
      <c r="R195" s="221">
        <v>102.16666666666667</v>
      </c>
      <c r="S195" s="221">
        <v>97.333333333333329</v>
      </c>
      <c r="T195" s="221">
        <v>96</v>
      </c>
      <c r="U195" s="214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  <c r="BI195" s="215"/>
      <c r="BJ195" s="215"/>
      <c r="BK195" s="215"/>
      <c r="BL195" s="215"/>
      <c r="BM195" s="220"/>
    </row>
    <row r="196" spans="1:65">
      <c r="A196" s="29"/>
      <c r="B196" s="3" t="s">
        <v>258</v>
      </c>
      <c r="C196" s="28"/>
      <c r="D196" s="217">
        <v>112.5</v>
      </c>
      <c r="E196" s="217">
        <v>101.29924880704077</v>
      </c>
      <c r="F196" s="217">
        <v>122.56949999999999</v>
      </c>
      <c r="G196" s="217">
        <v>104</v>
      </c>
      <c r="H196" s="217">
        <v>82.5</v>
      </c>
      <c r="I196" s="217">
        <v>96</v>
      </c>
      <c r="J196" s="217">
        <v>93.168299999999988</v>
      </c>
      <c r="K196" s="217">
        <v>100</v>
      </c>
      <c r="L196" s="217">
        <v>88.5</v>
      </c>
      <c r="M196" s="217">
        <v>81.82036432000001</v>
      </c>
      <c r="N196" s="217">
        <v>108.5</v>
      </c>
      <c r="O196" s="217">
        <v>99.973068685524169</v>
      </c>
      <c r="P196" s="217">
        <v>102</v>
      </c>
      <c r="Q196" s="217">
        <v>104</v>
      </c>
      <c r="R196" s="217">
        <v>102.5</v>
      </c>
      <c r="S196" s="217">
        <v>97.5</v>
      </c>
      <c r="T196" s="217">
        <v>96</v>
      </c>
      <c r="U196" s="214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20"/>
    </row>
    <row r="197" spans="1:65">
      <c r="A197" s="29"/>
      <c r="B197" s="3" t="s">
        <v>259</v>
      </c>
      <c r="C197" s="28"/>
      <c r="D197" s="217">
        <v>2.8284271247461903</v>
      </c>
      <c r="E197" s="217">
        <v>1.5810826800692992</v>
      </c>
      <c r="F197" s="217">
        <v>9.4214960518309763</v>
      </c>
      <c r="G197" s="217">
        <v>2.8751811537130432</v>
      </c>
      <c r="H197" s="217">
        <v>6.8920243760451108</v>
      </c>
      <c r="I197" s="217">
        <v>1.3291601358251257</v>
      </c>
      <c r="J197" s="217">
        <v>2.8290583009388635</v>
      </c>
      <c r="K197" s="217">
        <v>1.8618986725025255</v>
      </c>
      <c r="L197" s="217">
        <v>10.400320507881819</v>
      </c>
      <c r="M197" s="217">
        <v>2.5702856067654589</v>
      </c>
      <c r="N197" s="217">
        <v>2.1602468994692865</v>
      </c>
      <c r="O197" s="217">
        <v>2.8551710607950662</v>
      </c>
      <c r="P197" s="217">
        <v>1.4142135623730951</v>
      </c>
      <c r="Q197" s="217">
        <v>1.0327955589886446</v>
      </c>
      <c r="R197" s="217">
        <v>2.3166067138525404</v>
      </c>
      <c r="S197" s="217">
        <v>2.3380903889000244</v>
      </c>
      <c r="T197" s="217">
        <v>1.0954451150103321</v>
      </c>
      <c r="U197" s="214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  <c r="BI197" s="215"/>
      <c r="BJ197" s="215"/>
      <c r="BK197" s="215"/>
      <c r="BL197" s="215"/>
      <c r="BM197" s="220"/>
    </row>
    <row r="198" spans="1:65">
      <c r="A198" s="29"/>
      <c r="B198" s="3" t="s">
        <v>86</v>
      </c>
      <c r="C198" s="28"/>
      <c r="D198" s="13">
        <v>2.525381361380527E-2</v>
      </c>
      <c r="E198" s="13">
        <v>1.5651662428171641E-2</v>
      </c>
      <c r="F198" s="13">
        <v>7.7715259647611834E-2</v>
      </c>
      <c r="G198" s="13">
        <v>2.746988363420105E-2</v>
      </c>
      <c r="H198" s="13">
        <v>8.2539214084372578E-2</v>
      </c>
      <c r="I198" s="13">
        <v>1.3821422556240475E-2</v>
      </c>
      <c r="J198" s="13">
        <v>3.0537111802912104E-2</v>
      </c>
      <c r="K198" s="13">
        <v>1.8681257583637378E-2</v>
      </c>
      <c r="L198" s="13">
        <v>0.11284253715604144</v>
      </c>
      <c r="M198" s="13">
        <v>3.1567831182653175E-2</v>
      </c>
      <c r="N198" s="13">
        <v>2.0064212688569224E-2</v>
      </c>
      <c r="O198" s="13">
        <v>2.8468295967505171E-2</v>
      </c>
      <c r="P198" s="13">
        <v>1.386483884679505E-2</v>
      </c>
      <c r="Q198" s="13">
        <v>9.962658125292392E-3</v>
      </c>
      <c r="R198" s="13">
        <v>2.2674780233466953E-2</v>
      </c>
      <c r="S198" s="13">
        <v>2.4021476598287923E-2</v>
      </c>
      <c r="T198" s="13">
        <v>1.141088661469096E-2</v>
      </c>
      <c r="U198" s="151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260</v>
      </c>
      <c r="C199" s="28"/>
      <c r="D199" s="13">
        <v>0.11737692392047405</v>
      </c>
      <c r="E199" s="13">
        <v>7.8033184900856423E-3</v>
      </c>
      <c r="F199" s="13">
        <v>0.2094703983741566</v>
      </c>
      <c r="G199" s="13">
        <v>4.4215339616157312E-2</v>
      </c>
      <c r="H199" s="13">
        <v>-0.16695559689857509</v>
      </c>
      <c r="I199" s="13">
        <v>-4.0585587645664223E-2</v>
      </c>
      <c r="J199" s="13">
        <v>-7.5736902206313128E-2</v>
      </c>
      <c r="K199" s="13">
        <v>-5.6675587731495058E-3</v>
      </c>
      <c r="L199" s="13">
        <v>-8.0491906357109788E-2</v>
      </c>
      <c r="M199" s="13">
        <v>-0.18769651920697172</v>
      </c>
      <c r="N199" s="13">
        <v>7.4145078649741514E-2</v>
      </c>
      <c r="O199" s="13">
        <v>5.8119440867399064E-4</v>
      </c>
      <c r="P199" s="13">
        <v>1.7611127141860417E-2</v>
      </c>
      <c r="Q199" s="13">
        <v>3.4238759938296059E-2</v>
      </c>
      <c r="R199" s="13">
        <v>1.9273890421503959E-2</v>
      </c>
      <c r="S199" s="13">
        <v>-2.8946244688159428E-2</v>
      </c>
      <c r="T199" s="13">
        <v>-4.2248350925307876E-2</v>
      </c>
      <c r="U199" s="151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5" t="s">
        <v>261</v>
      </c>
      <c r="C200" s="46"/>
      <c r="D200" s="44">
        <v>1.84</v>
      </c>
      <c r="E200" s="44">
        <v>0.11</v>
      </c>
      <c r="F200" s="44">
        <v>3.29</v>
      </c>
      <c r="G200" s="44">
        <v>0.69</v>
      </c>
      <c r="H200" s="44">
        <v>2.64</v>
      </c>
      <c r="I200" s="44">
        <v>0.65</v>
      </c>
      <c r="J200" s="44">
        <v>1.2</v>
      </c>
      <c r="K200" s="44">
        <v>0.1</v>
      </c>
      <c r="L200" s="44">
        <v>1.28</v>
      </c>
      <c r="M200" s="44">
        <v>2.96</v>
      </c>
      <c r="N200" s="44">
        <v>1.1599999999999999</v>
      </c>
      <c r="O200" s="44">
        <v>0</v>
      </c>
      <c r="P200" s="44">
        <v>0.27</v>
      </c>
      <c r="Q200" s="44">
        <v>0.53</v>
      </c>
      <c r="R200" s="44">
        <v>0.28999999999999998</v>
      </c>
      <c r="S200" s="44">
        <v>0.46</v>
      </c>
      <c r="T200" s="44">
        <v>0.67</v>
      </c>
      <c r="U200" s="151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BM201" s="55"/>
    </row>
    <row r="202" spans="1:65" ht="15">
      <c r="B202" s="8" t="s">
        <v>471</v>
      </c>
      <c r="BM202" s="27" t="s">
        <v>66</v>
      </c>
    </row>
    <row r="203" spans="1:65" ht="15">
      <c r="A203" s="24" t="s">
        <v>28</v>
      </c>
      <c r="B203" s="18" t="s">
        <v>110</v>
      </c>
      <c r="C203" s="15" t="s">
        <v>111</v>
      </c>
      <c r="D203" s="16" t="s">
        <v>227</v>
      </c>
      <c r="E203" s="17" t="s">
        <v>227</v>
      </c>
      <c r="F203" s="17" t="s">
        <v>227</v>
      </c>
      <c r="G203" s="17" t="s">
        <v>227</v>
      </c>
      <c r="H203" s="17" t="s">
        <v>227</v>
      </c>
      <c r="I203" s="17" t="s">
        <v>227</v>
      </c>
      <c r="J203" s="17" t="s">
        <v>227</v>
      </c>
      <c r="K203" s="17" t="s">
        <v>227</v>
      </c>
      <c r="L203" s="17" t="s">
        <v>227</v>
      </c>
      <c r="M203" s="17" t="s">
        <v>227</v>
      </c>
      <c r="N203" s="17" t="s">
        <v>227</v>
      </c>
      <c r="O203" s="17" t="s">
        <v>227</v>
      </c>
      <c r="P203" s="17" t="s">
        <v>227</v>
      </c>
      <c r="Q203" s="17" t="s">
        <v>227</v>
      </c>
      <c r="R203" s="151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228</v>
      </c>
      <c r="C204" s="9" t="s">
        <v>228</v>
      </c>
      <c r="D204" s="149" t="s">
        <v>230</v>
      </c>
      <c r="E204" s="150" t="s">
        <v>232</v>
      </c>
      <c r="F204" s="150" t="s">
        <v>236</v>
      </c>
      <c r="G204" s="150" t="s">
        <v>238</v>
      </c>
      <c r="H204" s="150" t="s">
        <v>239</v>
      </c>
      <c r="I204" s="150" t="s">
        <v>241</v>
      </c>
      <c r="J204" s="150" t="s">
        <v>243</v>
      </c>
      <c r="K204" s="150" t="s">
        <v>244</v>
      </c>
      <c r="L204" s="150" t="s">
        <v>245</v>
      </c>
      <c r="M204" s="150" t="s">
        <v>246</v>
      </c>
      <c r="N204" s="150" t="s">
        <v>247</v>
      </c>
      <c r="O204" s="150" t="s">
        <v>248</v>
      </c>
      <c r="P204" s="150" t="s">
        <v>249</v>
      </c>
      <c r="Q204" s="150" t="s">
        <v>250</v>
      </c>
      <c r="R204" s="151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288</v>
      </c>
      <c r="E205" s="11" t="s">
        <v>288</v>
      </c>
      <c r="F205" s="11" t="s">
        <v>288</v>
      </c>
      <c r="G205" s="11" t="s">
        <v>289</v>
      </c>
      <c r="H205" s="11" t="s">
        <v>288</v>
      </c>
      <c r="I205" s="11" t="s">
        <v>289</v>
      </c>
      <c r="J205" s="11" t="s">
        <v>289</v>
      </c>
      <c r="K205" s="11" t="s">
        <v>289</v>
      </c>
      <c r="L205" s="11" t="s">
        <v>114</v>
      </c>
      <c r="M205" s="11" t="s">
        <v>289</v>
      </c>
      <c r="N205" s="11" t="s">
        <v>289</v>
      </c>
      <c r="O205" s="11" t="s">
        <v>289</v>
      </c>
      <c r="P205" s="11" t="s">
        <v>289</v>
      </c>
      <c r="Q205" s="11" t="s">
        <v>288</v>
      </c>
      <c r="R205" s="151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2</v>
      </c>
    </row>
    <row r="206" spans="1:65">
      <c r="A206" s="29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151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3</v>
      </c>
    </row>
    <row r="207" spans="1:65">
      <c r="A207" s="29"/>
      <c r="B207" s="18">
        <v>1</v>
      </c>
      <c r="C207" s="14">
        <v>1</v>
      </c>
      <c r="D207" s="21">
        <v>2.66</v>
      </c>
      <c r="E207" s="21">
        <v>2.62671497411971</v>
      </c>
      <c r="F207" s="21">
        <v>2.6</v>
      </c>
      <c r="G207" s="21">
        <v>2.4300000000000002</v>
      </c>
      <c r="H207" s="21">
        <v>2.6</v>
      </c>
      <c r="I207" s="21">
        <v>2.58</v>
      </c>
      <c r="J207" s="21">
        <v>2.5750000000000002</v>
      </c>
      <c r="K207" s="21">
        <v>2.65</v>
      </c>
      <c r="L207" s="21">
        <v>2.6410832531620145</v>
      </c>
      <c r="M207" s="21">
        <v>2.57</v>
      </c>
      <c r="N207" s="21">
        <v>2.5099999999999998</v>
      </c>
      <c r="O207" s="21">
        <v>2.75</v>
      </c>
      <c r="P207" s="21">
        <v>2.69</v>
      </c>
      <c r="Q207" s="21">
        <v>2.79</v>
      </c>
      <c r="R207" s="151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>
        <v>1</v>
      </c>
      <c r="C208" s="9">
        <v>2</v>
      </c>
      <c r="D208" s="11">
        <v>2.7</v>
      </c>
      <c r="E208" s="11">
        <v>2.7346078971391701</v>
      </c>
      <c r="F208" s="11">
        <v>2.5</v>
      </c>
      <c r="G208" s="11">
        <v>2.61</v>
      </c>
      <c r="H208" s="11">
        <v>2.71</v>
      </c>
      <c r="I208" s="11">
        <v>2.58</v>
      </c>
      <c r="J208" s="11">
        <v>2.5726</v>
      </c>
      <c r="K208" s="11">
        <v>2.57</v>
      </c>
      <c r="L208" s="11">
        <v>2.5410387906914016</v>
      </c>
      <c r="M208" s="11">
        <v>2.54</v>
      </c>
      <c r="N208" s="11">
        <v>2.54</v>
      </c>
      <c r="O208" s="11">
        <v>2.75</v>
      </c>
      <c r="P208" s="11">
        <v>2.61</v>
      </c>
      <c r="Q208" s="11">
        <v>2.78</v>
      </c>
      <c r="R208" s="151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29</v>
      </c>
    </row>
    <row r="209" spans="1:65">
      <c r="A209" s="29"/>
      <c r="B209" s="19">
        <v>1</v>
      </c>
      <c r="C209" s="9">
        <v>3</v>
      </c>
      <c r="D209" s="11">
        <v>2.71</v>
      </c>
      <c r="E209" s="11">
        <v>2.82269770427065</v>
      </c>
      <c r="F209" s="11">
        <v>2.6</v>
      </c>
      <c r="G209" s="11">
        <v>2.65</v>
      </c>
      <c r="H209" s="11">
        <v>2.63</v>
      </c>
      <c r="I209" s="11">
        <v>2.69</v>
      </c>
      <c r="J209" s="11">
        <v>2.6267</v>
      </c>
      <c r="K209" s="11">
        <v>2.64</v>
      </c>
      <c r="L209" s="11">
        <v>2.561953188348618</v>
      </c>
      <c r="M209" s="11">
        <v>2.52</v>
      </c>
      <c r="N209" s="11">
        <v>2.5299999999999998</v>
      </c>
      <c r="O209" s="11">
        <v>2.74</v>
      </c>
      <c r="P209" s="11">
        <v>2.63</v>
      </c>
      <c r="Q209" s="11">
        <v>2.82</v>
      </c>
      <c r="R209" s="151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16</v>
      </c>
    </row>
    <row r="210" spans="1:65">
      <c r="A210" s="29"/>
      <c r="B210" s="19">
        <v>1</v>
      </c>
      <c r="C210" s="9">
        <v>4</v>
      </c>
      <c r="D210" s="11">
        <v>2.75</v>
      </c>
      <c r="E210" s="11">
        <v>2.6516414547582499</v>
      </c>
      <c r="F210" s="11">
        <v>2.5</v>
      </c>
      <c r="G210" s="11">
        <v>2.4</v>
      </c>
      <c r="H210" s="11">
        <v>2.57</v>
      </c>
      <c r="I210" s="11">
        <v>2.65</v>
      </c>
      <c r="J210" s="11">
        <v>2.6836000000000002</v>
      </c>
      <c r="K210" s="11">
        <v>2.4500000000000002</v>
      </c>
      <c r="L210" s="11">
        <v>2.3357137046595011</v>
      </c>
      <c r="M210" s="11">
        <v>2.56</v>
      </c>
      <c r="N210" s="11">
        <v>2.63</v>
      </c>
      <c r="O210" s="11">
        <v>2.75</v>
      </c>
      <c r="P210" s="11">
        <v>2.59</v>
      </c>
      <c r="Q210" s="11">
        <v>2.88</v>
      </c>
      <c r="R210" s="151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2.6165086083987275</v>
      </c>
    </row>
    <row r="211" spans="1:65">
      <c r="A211" s="29"/>
      <c r="B211" s="19">
        <v>1</v>
      </c>
      <c r="C211" s="9">
        <v>5</v>
      </c>
      <c r="D211" s="11">
        <v>2.62</v>
      </c>
      <c r="E211" s="11">
        <v>2.73010479929476</v>
      </c>
      <c r="F211" s="11">
        <v>2.5</v>
      </c>
      <c r="G211" s="11">
        <v>2.39</v>
      </c>
      <c r="H211" s="11">
        <v>2.64</v>
      </c>
      <c r="I211" s="11">
        <v>2.61</v>
      </c>
      <c r="J211" s="11">
        <v>2.5447000000000002</v>
      </c>
      <c r="K211" s="11">
        <v>2.5</v>
      </c>
      <c r="L211" s="11">
        <v>2.707545139826514</v>
      </c>
      <c r="M211" s="11">
        <v>2.48</v>
      </c>
      <c r="N211" s="11">
        <v>2.6</v>
      </c>
      <c r="O211" s="147">
        <v>2.92</v>
      </c>
      <c r="P211" s="11">
        <v>2.74</v>
      </c>
      <c r="Q211" s="11">
        <v>2.71</v>
      </c>
      <c r="R211" s="151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7">
        <v>26</v>
      </c>
    </row>
    <row r="212" spans="1:65">
      <c r="A212" s="29"/>
      <c r="B212" s="19">
        <v>1</v>
      </c>
      <c r="C212" s="9">
        <v>6</v>
      </c>
      <c r="D212" s="11">
        <v>2.4900000000000002</v>
      </c>
      <c r="E212" s="11">
        <v>2.65087229918442</v>
      </c>
      <c r="F212" s="11">
        <v>2.5</v>
      </c>
      <c r="G212" s="11">
        <v>2.39</v>
      </c>
      <c r="H212" s="11">
        <v>2.73</v>
      </c>
      <c r="I212" s="11">
        <v>2.61</v>
      </c>
      <c r="J212" s="11">
        <v>2.6332</v>
      </c>
      <c r="K212" s="11">
        <v>2.64</v>
      </c>
      <c r="L212" s="11">
        <v>2.3149499000381195</v>
      </c>
      <c r="M212" s="11">
        <v>2.54</v>
      </c>
      <c r="N212" s="11">
        <v>2.64</v>
      </c>
      <c r="O212" s="11">
        <v>2.77</v>
      </c>
      <c r="P212" s="11">
        <v>2.69</v>
      </c>
      <c r="Q212" s="11">
        <v>2.68</v>
      </c>
      <c r="R212" s="151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29"/>
      <c r="B213" s="20" t="s">
        <v>257</v>
      </c>
      <c r="C213" s="12"/>
      <c r="D213" s="22">
        <v>2.6550000000000002</v>
      </c>
      <c r="E213" s="22">
        <v>2.7027731881278267</v>
      </c>
      <c r="F213" s="22">
        <v>2.5333333333333332</v>
      </c>
      <c r="G213" s="22">
        <v>2.4783333333333335</v>
      </c>
      <c r="H213" s="22">
        <v>2.6466666666666669</v>
      </c>
      <c r="I213" s="22">
        <v>2.6199999999999997</v>
      </c>
      <c r="J213" s="22">
        <v>2.6059666666666668</v>
      </c>
      <c r="K213" s="22">
        <v>2.5749999999999997</v>
      </c>
      <c r="L213" s="22">
        <v>2.5170473294543614</v>
      </c>
      <c r="M213" s="22">
        <v>2.5350000000000001</v>
      </c>
      <c r="N213" s="22">
        <v>2.5750000000000002</v>
      </c>
      <c r="O213" s="22">
        <v>2.78</v>
      </c>
      <c r="P213" s="22">
        <v>2.6583333333333332</v>
      </c>
      <c r="Q213" s="22">
        <v>2.7766666666666668</v>
      </c>
      <c r="R213" s="151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3" t="s">
        <v>258</v>
      </c>
      <c r="C214" s="28"/>
      <c r="D214" s="11">
        <v>2.68</v>
      </c>
      <c r="E214" s="11">
        <v>2.6908731270265047</v>
      </c>
      <c r="F214" s="11">
        <v>2.5</v>
      </c>
      <c r="G214" s="11">
        <v>2.415</v>
      </c>
      <c r="H214" s="11">
        <v>2.6349999999999998</v>
      </c>
      <c r="I214" s="11">
        <v>2.61</v>
      </c>
      <c r="J214" s="11">
        <v>2.6008500000000003</v>
      </c>
      <c r="K214" s="11">
        <v>2.605</v>
      </c>
      <c r="L214" s="11">
        <v>2.55149598952001</v>
      </c>
      <c r="M214" s="11">
        <v>2.54</v>
      </c>
      <c r="N214" s="11">
        <v>2.5700000000000003</v>
      </c>
      <c r="O214" s="11">
        <v>2.75</v>
      </c>
      <c r="P214" s="11">
        <v>2.66</v>
      </c>
      <c r="Q214" s="11">
        <v>2.7850000000000001</v>
      </c>
      <c r="R214" s="151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259</v>
      </c>
      <c r="C215" s="28"/>
      <c r="D215" s="23">
        <v>9.2249661245990419E-2</v>
      </c>
      <c r="E215" s="23">
        <v>7.3804286579446654E-2</v>
      </c>
      <c r="F215" s="23">
        <v>5.1639777949432267E-2</v>
      </c>
      <c r="G215" s="23">
        <v>0.11906580813426935</v>
      </c>
      <c r="H215" s="23">
        <v>6.2182527020592113E-2</v>
      </c>
      <c r="I215" s="23">
        <v>4.2895221179054394E-2</v>
      </c>
      <c r="J215" s="23">
        <v>5.1037894418428612E-2</v>
      </c>
      <c r="K215" s="23">
        <v>8.4083292038311608E-2</v>
      </c>
      <c r="L215" s="23">
        <v>0.1599948167659257</v>
      </c>
      <c r="M215" s="23">
        <v>3.2093613071762402E-2</v>
      </c>
      <c r="N215" s="23">
        <v>5.5407580708780366E-2</v>
      </c>
      <c r="O215" s="23">
        <v>6.9282032302755037E-2</v>
      </c>
      <c r="P215" s="23">
        <v>5.7416606192517851E-2</v>
      </c>
      <c r="Q215" s="23">
        <v>7.2846871358121165E-2</v>
      </c>
      <c r="R215" s="204"/>
      <c r="S215" s="205"/>
      <c r="T215" s="205"/>
      <c r="U215" s="205"/>
      <c r="V215" s="205"/>
      <c r="W215" s="205"/>
      <c r="X215" s="205"/>
      <c r="Y215" s="205"/>
      <c r="Z215" s="205"/>
      <c r="AA215" s="205"/>
      <c r="AB215" s="205"/>
      <c r="AC215" s="205"/>
      <c r="AD215" s="205"/>
      <c r="AE215" s="205"/>
      <c r="AF215" s="205"/>
      <c r="AG215" s="205"/>
      <c r="AH215" s="205"/>
      <c r="AI215" s="205"/>
      <c r="AJ215" s="205"/>
      <c r="AK215" s="205"/>
      <c r="AL215" s="205"/>
      <c r="AM215" s="205"/>
      <c r="AN215" s="205"/>
      <c r="AO215" s="205"/>
      <c r="AP215" s="205"/>
      <c r="AQ215" s="205"/>
      <c r="AR215" s="205"/>
      <c r="AS215" s="205"/>
      <c r="AT215" s="205"/>
      <c r="AU215" s="205"/>
      <c r="AV215" s="205"/>
      <c r="AW215" s="205"/>
      <c r="AX215" s="205"/>
      <c r="AY215" s="205"/>
      <c r="AZ215" s="205"/>
      <c r="BA215" s="205"/>
      <c r="BB215" s="205"/>
      <c r="BC215" s="205"/>
      <c r="BD215" s="205"/>
      <c r="BE215" s="205"/>
      <c r="BF215" s="205"/>
      <c r="BG215" s="205"/>
      <c r="BH215" s="205"/>
      <c r="BI215" s="205"/>
      <c r="BJ215" s="205"/>
      <c r="BK215" s="205"/>
      <c r="BL215" s="205"/>
      <c r="BM215" s="56"/>
    </row>
    <row r="216" spans="1:65">
      <c r="A216" s="29"/>
      <c r="B216" s="3" t="s">
        <v>86</v>
      </c>
      <c r="C216" s="28"/>
      <c r="D216" s="13">
        <v>3.4745635120900342E-2</v>
      </c>
      <c r="E216" s="13">
        <v>2.7306873881847944E-2</v>
      </c>
      <c r="F216" s="13">
        <v>2.0384122874775895E-2</v>
      </c>
      <c r="G216" s="13">
        <v>4.8042693261978214E-2</v>
      </c>
      <c r="H216" s="13">
        <v>2.3494657564455457E-2</v>
      </c>
      <c r="I216" s="13">
        <v>1.6372221824066564E-2</v>
      </c>
      <c r="J216" s="13">
        <v>1.9585014294796022E-2</v>
      </c>
      <c r="K216" s="13">
        <v>3.265370564594626E-2</v>
      </c>
      <c r="L216" s="13">
        <v>6.3564484820636619E-2</v>
      </c>
      <c r="M216" s="13">
        <v>1.2660202395172545E-2</v>
      </c>
      <c r="N216" s="13">
        <v>2.1517507071371015E-2</v>
      </c>
      <c r="O216" s="13">
        <v>2.4921594353509009E-2</v>
      </c>
      <c r="P216" s="13">
        <v>2.1598723332608597E-2</v>
      </c>
      <c r="Q216" s="13">
        <v>2.6235367836058041E-2</v>
      </c>
      <c r="R216" s="151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260</v>
      </c>
      <c r="C217" s="28"/>
      <c r="D217" s="13">
        <v>1.4710974570356639E-2</v>
      </c>
      <c r="E217" s="13">
        <v>3.2969346805203914E-2</v>
      </c>
      <c r="F217" s="13">
        <v>-3.178864949972271E-2</v>
      </c>
      <c r="G217" s="13">
        <v>-5.2809027504004846E-2</v>
      </c>
      <c r="H217" s="13">
        <v>1.1526068812131918E-2</v>
      </c>
      <c r="I217" s="13">
        <v>1.3343703858130773E-3</v>
      </c>
      <c r="J217" s="13">
        <v>-4.0290109110370231E-3</v>
      </c>
      <c r="K217" s="13">
        <v>-1.5864120708599772E-2</v>
      </c>
      <c r="L217" s="13">
        <v>-3.801297600363529E-2</v>
      </c>
      <c r="M217" s="13">
        <v>-3.1151668348077588E-2</v>
      </c>
      <c r="N217" s="13">
        <v>-1.5864120708599549E-2</v>
      </c>
      <c r="O217" s="13">
        <v>6.2484560943725453E-2</v>
      </c>
      <c r="P217" s="13">
        <v>1.5984936873646216E-2</v>
      </c>
      <c r="Q217" s="13">
        <v>6.1210598640435654E-2</v>
      </c>
      <c r="R217" s="151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5" t="s">
        <v>261</v>
      </c>
      <c r="C218" s="46"/>
      <c r="D218" s="44">
        <v>0.46</v>
      </c>
      <c r="E218" s="44">
        <v>0.98</v>
      </c>
      <c r="F218" s="44">
        <v>0.87</v>
      </c>
      <c r="G218" s="44">
        <v>1.47</v>
      </c>
      <c r="H218" s="44">
        <v>0.37</v>
      </c>
      <c r="I218" s="44">
        <v>0.08</v>
      </c>
      <c r="J218" s="44">
        <v>0.08</v>
      </c>
      <c r="K218" s="44">
        <v>0.42</v>
      </c>
      <c r="L218" s="44">
        <v>1.05</v>
      </c>
      <c r="M218" s="44">
        <v>0.85</v>
      </c>
      <c r="N218" s="44">
        <v>0.42</v>
      </c>
      <c r="O218" s="44">
        <v>1.83</v>
      </c>
      <c r="P218" s="44">
        <v>0.5</v>
      </c>
      <c r="Q218" s="44">
        <v>1.79</v>
      </c>
      <c r="R218" s="151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BM219" s="55"/>
    </row>
    <row r="220" spans="1:65" ht="15">
      <c r="B220" s="8" t="s">
        <v>472</v>
      </c>
      <c r="BM220" s="27" t="s">
        <v>66</v>
      </c>
    </row>
    <row r="221" spans="1:65" ht="15">
      <c r="A221" s="24" t="s">
        <v>0</v>
      </c>
      <c r="B221" s="18" t="s">
        <v>110</v>
      </c>
      <c r="C221" s="15" t="s">
        <v>111</v>
      </c>
      <c r="D221" s="16" t="s">
        <v>227</v>
      </c>
      <c r="E221" s="17" t="s">
        <v>227</v>
      </c>
      <c r="F221" s="17" t="s">
        <v>227</v>
      </c>
      <c r="G221" s="17" t="s">
        <v>227</v>
      </c>
      <c r="H221" s="17" t="s">
        <v>227</v>
      </c>
      <c r="I221" s="17" t="s">
        <v>227</v>
      </c>
      <c r="J221" s="17" t="s">
        <v>227</v>
      </c>
      <c r="K221" s="17" t="s">
        <v>227</v>
      </c>
      <c r="L221" s="17" t="s">
        <v>227</v>
      </c>
      <c r="M221" s="17" t="s">
        <v>227</v>
      </c>
      <c r="N221" s="17" t="s">
        <v>227</v>
      </c>
      <c r="O221" s="17" t="s">
        <v>227</v>
      </c>
      <c r="P221" s="17" t="s">
        <v>227</v>
      </c>
      <c r="Q221" s="17" t="s">
        <v>227</v>
      </c>
      <c r="R221" s="17" t="s">
        <v>227</v>
      </c>
      <c r="S221" s="17" t="s">
        <v>227</v>
      </c>
      <c r="T221" s="17" t="s">
        <v>227</v>
      </c>
      <c r="U221" s="151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>
        <v>1</v>
      </c>
    </row>
    <row r="222" spans="1:65">
      <c r="A222" s="29"/>
      <c r="B222" s="19" t="s">
        <v>228</v>
      </c>
      <c r="C222" s="9" t="s">
        <v>228</v>
      </c>
      <c r="D222" s="149" t="s">
        <v>230</v>
      </c>
      <c r="E222" s="150" t="s">
        <v>232</v>
      </c>
      <c r="F222" s="150" t="s">
        <v>235</v>
      </c>
      <c r="G222" s="150" t="s">
        <v>236</v>
      </c>
      <c r="H222" s="150" t="s">
        <v>238</v>
      </c>
      <c r="I222" s="150" t="s">
        <v>239</v>
      </c>
      <c r="J222" s="150" t="s">
        <v>240</v>
      </c>
      <c r="K222" s="150" t="s">
        <v>241</v>
      </c>
      <c r="L222" s="150" t="s">
        <v>242</v>
      </c>
      <c r="M222" s="150" t="s">
        <v>243</v>
      </c>
      <c r="N222" s="150" t="s">
        <v>244</v>
      </c>
      <c r="O222" s="150" t="s">
        <v>245</v>
      </c>
      <c r="P222" s="150" t="s">
        <v>246</v>
      </c>
      <c r="Q222" s="150" t="s">
        <v>247</v>
      </c>
      <c r="R222" s="150" t="s">
        <v>248</v>
      </c>
      <c r="S222" s="150" t="s">
        <v>249</v>
      </c>
      <c r="T222" s="150" t="s">
        <v>250</v>
      </c>
      <c r="U222" s="151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 t="s">
        <v>3</v>
      </c>
    </row>
    <row r="223" spans="1:65">
      <c r="A223" s="29"/>
      <c r="B223" s="19"/>
      <c r="C223" s="9"/>
      <c r="D223" s="10" t="s">
        <v>288</v>
      </c>
      <c r="E223" s="11" t="s">
        <v>288</v>
      </c>
      <c r="F223" s="11" t="s">
        <v>114</v>
      </c>
      <c r="G223" s="11" t="s">
        <v>114</v>
      </c>
      <c r="H223" s="11" t="s">
        <v>289</v>
      </c>
      <c r="I223" s="11" t="s">
        <v>289</v>
      </c>
      <c r="J223" s="11" t="s">
        <v>114</v>
      </c>
      <c r="K223" s="11" t="s">
        <v>289</v>
      </c>
      <c r="L223" s="11" t="s">
        <v>288</v>
      </c>
      <c r="M223" s="11" t="s">
        <v>289</v>
      </c>
      <c r="N223" s="11" t="s">
        <v>289</v>
      </c>
      <c r="O223" s="11" t="s">
        <v>114</v>
      </c>
      <c r="P223" s="11" t="s">
        <v>289</v>
      </c>
      <c r="Q223" s="11" t="s">
        <v>289</v>
      </c>
      <c r="R223" s="11" t="s">
        <v>289</v>
      </c>
      <c r="S223" s="11" t="s">
        <v>289</v>
      </c>
      <c r="T223" s="11" t="s">
        <v>114</v>
      </c>
      <c r="U223" s="151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/>
      <c r="C224" s="9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151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8">
        <v>1</v>
      </c>
      <c r="C225" s="14">
        <v>1</v>
      </c>
      <c r="D225" s="226">
        <v>26</v>
      </c>
      <c r="E225" s="226">
        <v>24.467738210040345</v>
      </c>
      <c r="F225" s="226">
        <v>22.888999999999999</v>
      </c>
      <c r="G225" s="226">
        <v>22</v>
      </c>
      <c r="H225" s="226">
        <v>24</v>
      </c>
      <c r="I225" s="226">
        <v>28</v>
      </c>
      <c r="J225" s="226">
        <v>21.900000000000002</v>
      </c>
      <c r="K225" s="226">
        <v>23.7</v>
      </c>
      <c r="L225" s="226">
        <v>25.6</v>
      </c>
      <c r="M225" s="231">
        <v>16.032126900000002</v>
      </c>
      <c r="N225" s="232">
        <v>32.6</v>
      </c>
      <c r="O225" s="226">
        <v>23.4771254603058</v>
      </c>
      <c r="P225" s="226">
        <v>24.5</v>
      </c>
      <c r="Q225" s="226">
        <v>23.8</v>
      </c>
      <c r="R225" s="226">
        <v>26.4</v>
      </c>
      <c r="S225" s="226">
        <v>24.3</v>
      </c>
      <c r="T225" s="226">
        <v>24</v>
      </c>
      <c r="U225" s="223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224"/>
      <c r="BD225" s="224"/>
      <c r="BE225" s="224"/>
      <c r="BF225" s="224"/>
      <c r="BG225" s="224"/>
      <c r="BH225" s="224"/>
      <c r="BI225" s="224"/>
      <c r="BJ225" s="224"/>
      <c r="BK225" s="224"/>
      <c r="BL225" s="224"/>
      <c r="BM225" s="227">
        <v>1</v>
      </c>
    </row>
    <row r="226" spans="1:65">
      <c r="A226" s="29"/>
      <c r="B226" s="19">
        <v>1</v>
      </c>
      <c r="C226" s="9">
        <v>2</v>
      </c>
      <c r="D226" s="222">
        <v>25.8</v>
      </c>
      <c r="E226" s="222">
        <v>23.991979990782941</v>
      </c>
      <c r="F226" s="222">
        <v>22.5472</v>
      </c>
      <c r="G226" s="222">
        <v>22</v>
      </c>
      <c r="H226" s="222">
        <v>25</v>
      </c>
      <c r="I226" s="222">
        <v>29</v>
      </c>
      <c r="J226" s="222">
        <v>22.306666666666668</v>
      </c>
      <c r="K226" s="222">
        <v>22.4</v>
      </c>
      <c r="L226" s="222">
        <v>25.8</v>
      </c>
      <c r="M226" s="233">
        <v>13.782776</v>
      </c>
      <c r="N226" s="222">
        <v>26.4</v>
      </c>
      <c r="O226" s="222">
        <v>22.98194847933431</v>
      </c>
      <c r="P226" s="222">
        <v>24.4</v>
      </c>
      <c r="Q226" s="222">
        <v>24.2</v>
      </c>
      <c r="R226" s="222">
        <v>26.9</v>
      </c>
      <c r="S226" s="222">
        <v>24.3</v>
      </c>
      <c r="T226" s="222">
        <v>24</v>
      </c>
      <c r="U226" s="223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224"/>
      <c r="AT226" s="224"/>
      <c r="AU226" s="224"/>
      <c r="AV226" s="224"/>
      <c r="AW226" s="224"/>
      <c r="AX226" s="224"/>
      <c r="AY226" s="224"/>
      <c r="AZ226" s="224"/>
      <c r="BA226" s="224"/>
      <c r="BB226" s="224"/>
      <c r="BC226" s="224"/>
      <c r="BD226" s="224"/>
      <c r="BE226" s="224"/>
      <c r="BF226" s="224"/>
      <c r="BG226" s="224"/>
      <c r="BH226" s="224"/>
      <c r="BI226" s="224"/>
      <c r="BJ226" s="224"/>
      <c r="BK226" s="224"/>
      <c r="BL226" s="224"/>
      <c r="BM226" s="227">
        <v>30</v>
      </c>
    </row>
    <row r="227" spans="1:65">
      <c r="A227" s="29"/>
      <c r="B227" s="19">
        <v>1</v>
      </c>
      <c r="C227" s="9">
        <v>3</v>
      </c>
      <c r="D227" s="222">
        <v>25.4</v>
      </c>
      <c r="E227" s="222">
        <v>24.337799916927942</v>
      </c>
      <c r="F227" s="222">
        <v>22.911999999999999</v>
      </c>
      <c r="G227" s="222">
        <v>22</v>
      </c>
      <c r="H227" s="222">
        <v>24</v>
      </c>
      <c r="I227" s="222">
        <v>29</v>
      </c>
      <c r="J227" s="222">
        <v>20.813333333333333</v>
      </c>
      <c r="K227" s="222">
        <v>24.2</v>
      </c>
      <c r="L227" s="222">
        <v>25.9</v>
      </c>
      <c r="M227" s="233">
        <v>15.068200900000001</v>
      </c>
      <c r="N227" s="222">
        <v>23.9</v>
      </c>
      <c r="O227" s="222">
        <v>18.33653163249183</v>
      </c>
      <c r="P227" s="222">
        <v>24.5</v>
      </c>
      <c r="Q227" s="222">
        <v>23.7</v>
      </c>
      <c r="R227" s="222">
        <v>26.9</v>
      </c>
      <c r="S227" s="222">
        <v>24.2</v>
      </c>
      <c r="T227" s="222">
        <v>24.2</v>
      </c>
      <c r="U227" s="223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224"/>
      <c r="AT227" s="224"/>
      <c r="AU227" s="224"/>
      <c r="AV227" s="224"/>
      <c r="AW227" s="224"/>
      <c r="AX227" s="224"/>
      <c r="AY227" s="224"/>
      <c r="AZ227" s="224"/>
      <c r="BA227" s="224"/>
      <c r="BB227" s="224"/>
      <c r="BC227" s="224"/>
      <c r="BD227" s="224"/>
      <c r="BE227" s="224"/>
      <c r="BF227" s="224"/>
      <c r="BG227" s="224"/>
      <c r="BH227" s="224"/>
      <c r="BI227" s="224"/>
      <c r="BJ227" s="224"/>
      <c r="BK227" s="224"/>
      <c r="BL227" s="224"/>
      <c r="BM227" s="227">
        <v>16</v>
      </c>
    </row>
    <row r="228" spans="1:65">
      <c r="A228" s="29"/>
      <c r="B228" s="19">
        <v>1</v>
      </c>
      <c r="C228" s="9">
        <v>4</v>
      </c>
      <c r="D228" s="222">
        <v>26.4</v>
      </c>
      <c r="E228" s="222">
        <v>23.897280336166816</v>
      </c>
      <c r="F228" s="222">
        <v>23.245100000000001</v>
      </c>
      <c r="G228" s="222">
        <v>22</v>
      </c>
      <c r="H228" s="222">
        <v>25</v>
      </c>
      <c r="I228" s="222">
        <v>28</v>
      </c>
      <c r="J228" s="222">
        <v>20.683333333333334</v>
      </c>
      <c r="K228" s="222">
        <v>23.5</v>
      </c>
      <c r="L228" s="222">
        <v>25.9</v>
      </c>
      <c r="M228" s="233">
        <v>16.609746699999995</v>
      </c>
      <c r="N228" s="222">
        <v>21.5</v>
      </c>
      <c r="O228" s="222">
        <v>18.643801317095662</v>
      </c>
      <c r="P228" s="222">
        <v>25.1</v>
      </c>
      <c r="Q228" s="222">
        <v>24.6</v>
      </c>
      <c r="R228" s="222">
        <v>26.9</v>
      </c>
      <c r="S228" s="222">
        <v>24</v>
      </c>
      <c r="T228" s="222">
        <v>24.7</v>
      </c>
      <c r="U228" s="223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24"/>
      <c r="BJ228" s="224"/>
      <c r="BK228" s="224"/>
      <c r="BL228" s="224"/>
      <c r="BM228" s="227">
        <v>24.127776000703317</v>
      </c>
    </row>
    <row r="229" spans="1:65">
      <c r="A229" s="29"/>
      <c r="B229" s="19">
        <v>1</v>
      </c>
      <c r="C229" s="9">
        <v>5</v>
      </c>
      <c r="D229" s="222">
        <v>25.2</v>
      </c>
      <c r="E229" s="222">
        <v>24.085472749047497</v>
      </c>
      <c r="F229" s="222">
        <v>22.795999999999999</v>
      </c>
      <c r="G229" s="222">
        <v>22</v>
      </c>
      <c r="H229" s="222">
        <v>24</v>
      </c>
      <c r="I229" s="222">
        <v>29</v>
      </c>
      <c r="J229" s="222">
        <v>20.16333333333333</v>
      </c>
      <c r="K229" s="222">
        <v>23.2</v>
      </c>
      <c r="L229" s="222">
        <v>26.2</v>
      </c>
      <c r="M229" s="233">
        <v>13.628664300000004</v>
      </c>
      <c r="N229" s="222">
        <v>22.8</v>
      </c>
      <c r="O229" s="222">
        <v>17.648513830619077</v>
      </c>
      <c r="P229" s="222">
        <v>24.6</v>
      </c>
      <c r="Q229" s="222">
        <v>24</v>
      </c>
      <c r="R229" s="222">
        <v>26</v>
      </c>
      <c r="S229" s="222">
        <v>25.3</v>
      </c>
      <c r="T229" s="222">
        <v>24.5</v>
      </c>
      <c r="U229" s="223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224"/>
      <c r="AT229" s="224"/>
      <c r="AU229" s="224"/>
      <c r="AV229" s="224"/>
      <c r="AW229" s="224"/>
      <c r="AX229" s="224"/>
      <c r="AY229" s="224"/>
      <c r="AZ229" s="224"/>
      <c r="BA229" s="224"/>
      <c r="BB229" s="224"/>
      <c r="BC229" s="224"/>
      <c r="BD229" s="224"/>
      <c r="BE229" s="224"/>
      <c r="BF229" s="224"/>
      <c r="BG229" s="224"/>
      <c r="BH229" s="224"/>
      <c r="BI229" s="224"/>
      <c r="BJ229" s="224"/>
      <c r="BK229" s="224"/>
      <c r="BL229" s="224"/>
      <c r="BM229" s="227">
        <v>27</v>
      </c>
    </row>
    <row r="230" spans="1:65">
      <c r="A230" s="29"/>
      <c r="B230" s="19">
        <v>1</v>
      </c>
      <c r="C230" s="9">
        <v>6</v>
      </c>
      <c r="D230" s="222">
        <v>24.2</v>
      </c>
      <c r="E230" s="222">
        <v>24.128920082476029</v>
      </c>
      <c r="F230" s="222">
        <v>23.210999999999999</v>
      </c>
      <c r="G230" s="222">
        <v>22</v>
      </c>
      <c r="H230" s="222">
        <v>24</v>
      </c>
      <c r="I230" s="222">
        <v>29</v>
      </c>
      <c r="J230" s="222">
        <v>21.223333333333333</v>
      </c>
      <c r="K230" s="222">
        <v>22.7</v>
      </c>
      <c r="L230" s="222">
        <v>26.2</v>
      </c>
      <c r="M230" s="233">
        <v>15.603637600000003</v>
      </c>
      <c r="N230" s="222">
        <v>25.3</v>
      </c>
      <c r="O230" s="222">
        <v>19.099084062230222</v>
      </c>
      <c r="P230" s="222">
        <v>24.3</v>
      </c>
      <c r="Q230" s="222">
        <v>24.7</v>
      </c>
      <c r="R230" s="222">
        <v>26.1</v>
      </c>
      <c r="S230" s="222">
        <v>25.2</v>
      </c>
      <c r="T230" s="222">
        <v>24</v>
      </c>
      <c r="U230" s="223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224"/>
      <c r="AT230" s="224"/>
      <c r="AU230" s="224"/>
      <c r="AV230" s="224"/>
      <c r="AW230" s="224"/>
      <c r="AX230" s="224"/>
      <c r="AY230" s="224"/>
      <c r="AZ230" s="224"/>
      <c r="BA230" s="224"/>
      <c r="BB230" s="224"/>
      <c r="BC230" s="224"/>
      <c r="BD230" s="224"/>
      <c r="BE230" s="224"/>
      <c r="BF230" s="224"/>
      <c r="BG230" s="224"/>
      <c r="BH230" s="224"/>
      <c r="BI230" s="224"/>
      <c r="BJ230" s="224"/>
      <c r="BK230" s="224"/>
      <c r="BL230" s="224"/>
      <c r="BM230" s="225"/>
    </row>
    <row r="231" spans="1:65">
      <c r="A231" s="29"/>
      <c r="B231" s="20" t="s">
        <v>257</v>
      </c>
      <c r="C231" s="12"/>
      <c r="D231" s="229">
        <v>25.499999999999996</v>
      </c>
      <c r="E231" s="229">
        <v>24.15153188090693</v>
      </c>
      <c r="F231" s="229">
        <v>22.933383333333335</v>
      </c>
      <c r="G231" s="229">
        <v>22</v>
      </c>
      <c r="H231" s="229">
        <v>24.333333333333332</v>
      </c>
      <c r="I231" s="229">
        <v>28.666666666666668</v>
      </c>
      <c r="J231" s="229">
        <v>21.181666666666668</v>
      </c>
      <c r="K231" s="229">
        <v>23.283333333333331</v>
      </c>
      <c r="L231" s="229">
        <v>25.933333333333334</v>
      </c>
      <c r="M231" s="229">
        <v>15.120858733333334</v>
      </c>
      <c r="N231" s="229">
        <v>25.416666666666668</v>
      </c>
      <c r="O231" s="229">
        <v>20.031167463679484</v>
      </c>
      <c r="P231" s="229">
        <v>24.566666666666666</v>
      </c>
      <c r="Q231" s="229">
        <v>24.166666666666668</v>
      </c>
      <c r="R231" s="229">
        <v>26.533333333333331</v>
      </c>
      <c r="S231" s="229">
        <v>24.549999999999997</v>
      </c>
      <c r="T231" s="229">
        <v>24.233333333333334</v>
      </c>
      <c r="U231" s="223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24"/>
      <c r="AP231" s="224"/>
      <c r="AQ231" s="224"/>
      <c r="AR231" s="224"/>
      <c r="AS231" s="224"/>
      <c r="AT231" s="224"/>
      <c r="AU231" s="224"/>
      <c r="AV231" s="224"/>
      <c r="AW231" s="224"/>
      <c r="AX231" s="224"/>
      <c r="AY231" s="224"/>
      <c r="AZ231" s="224"/>
      <c r="BA231" s="224"/>
      <c r="BB231" s="224"/>
      <c r="BC231" s="224"/>
      <c r="BD231" s="224"/>
      <c r="BE231" s="224"/>
      <c r="BF231" s="224"/>
      <c r="BG231" s="224"/>
      <c r="BH231" s="224"/>
      <c r="BI231" s="224"/>
      <c r="BJ231" s="224"/>
      <c r="BK231" s="224"/>
      <c r="BL231" s="224"/>
      <c r="BM231" s="225"/>
    </row>
    <row r="232" spans="1:65">
      <c r="A232" s="29"/>
      <c r="B232" s="3" t="s">
        <v>258</v>
      </c>
      <c r="C232" s="28"/>
      <c r="D232" s="222">
        <v>25.6</v>
      </c>
      <c r="E232" s="222">
        <v>24.107196415761763</v>
      </c>
      <c r="F232" s="222">
        <v>22.900500000000001</v>
      </c>
      <c r="G232" s="222">
        <v>22</v>
      </c>
      <c r="H232" s="222">
        <v>24</v>
      </c>
      <c r="I232" s="222">
        <v>29</v>
      </c>
      <c r="J232" s="222">
        <v>21.018333333333331</v>
      </c>
      <c r="K232" s="222">
        <v>23.35</v>
      </c>
      <c r="L232" s="222">
        <v>25.9</v>
      </c>
      <c r="M232" s="222">
        <v>15.335919250000002</v>
      </c>
      <c r="N232" s="222">
        <v>24.6</v>
      </c>
      <c r="O232" s="222">
        <v>18.871442689662942</v>
      </c>
      <c r="P232" s="222">
        <v>24.5</v>
      </c>
      <c r="Q232" s="222">
        <v>24.1</v>
      </c>
      <c r="R232" s="222">
        <v>26.65</v>
      </c>
      <c r="S232" s="222">
        <v>24.3</v>
      </c>
      <c r="T232" s="222">
        <v>24.1</v>
      </c>
      <c r="U232" s="223"/>
      <c r="V232" s="224"/>
      <c r="W232" s="224"/>
      <c r="X232" s="224"/>
      <c r="Y232" s="224"/>
      <c r="Z232" s="224"/>
      <c r="AA232" s="224"/>
      <c r="AB232" s="224"/>
      <c r="AC232" s="224"/>
      <c r="AD232" s="224"/>
      <c r="AE232" s="224"/>
      <c r="AF232" s="224"/>
      <c r="AG232" s="224"/>
      <c r="AH232" s="224"/>
      <c r="AI232" s="224"/>
      <c r="AJ232" s="224"/>
      <c r="AK232" s="224"/>
      <c r="AL232" s="224"/>
      <c r="AM232" s="224"/>
      <c r="AN232" s="224"/>
      <c r="AO232" s="224"/>
      <c r="AP232" s="224"/>
      <c r="AQ232" s="224"/>
      <c r="AR232" s="224"/>
      <c r="AS232" s="224"/>
      <c r="AT232" s="224"/>
      <c r="AU232" s="224"/>
      <c r="AV232" s="224"/>
      <c r="AW232" s="224"/>
      <c r="AX232" s="224"/>
      <c r="AY232" s="224"/>
      <c r="AZ232" s="224"/>
      <c r="BA232" s="224"/>
      <c r="BB232" s="224"/>
      <c r="BC232" s="224"/>
      <c r="BD232" s="224"/>
      <c r="BE232" s="224"/>
      <c r="BF232" s="224"/>
      <c r="BG232" s="224"/>
      <c r="BH232" s="224"/>
      <c r="BI232" s="224"/>
      <c r="BJ232" s="224"/>
      <c r="BK232" s="224"/>
      <c r="BL232" s="224"/>
      <c r="BM232" s="225"/>
    </row>
    <row r="233" spans="1:65">
      <c r="A233" s="29"/>
      <c r="B233" s="3" t="s">
        <v>259</v>
      </c>
      <c r="C233" s="28"/>
      <c r="D233" s="23">
        <v>0.76681158050723264</v>
      </c>
      <c r="E233" s="23">
        <v>0.21431657882783037</v>
      </c>
      <c r="F233" s="23">
        <v>0.26255558205200402</v>
      </c>
      <c r="G233" s="23">
        <v>0</v>
      </c>
      <c r="H233" s="23">
        <v>0.5163977794943222</v>
      </c>
      <c r="I233" s="23">
        <v>0.5163977794943222</v>
      </c>
      <c r="J233" s="23">
        <v>0.80054634122232238</v>
      </c>
      <c r="K233" s="23">
        <v>0.66156380392723046</v>
      </c>
      <c r="L233" s="23">
        <v>0.23380903889000171</v>
      </c>
      <c r="M233" s="23">
        <v>1.2083174217474406</v>
      </c>
      <c r="N233" s="23">
        <v>3.9260242824856193</v>
      </c>
      <c r="O233" s="23">
        <v>2.5268212577974962</v>
      </c>
      <c r="P233" s="23">
        <v>0.28047578623950237</v>
      </c>
      <c r="Q233" s="23">
        <v>0.41311822359545797</v>
      </c>
      <c r="R233" s="23">
        <v>0.42268979957726194</v>
      </c>
      <c r="S233" s="23">
        <v>0.55407580708780269</v>
      </c>
      <c r="T233" s="23">
        <v>0.30110906108363222</v>
      </c>
      <c r="U233" s="151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86</v>
      </c>
      <c r="C234" s="28"/>
      <c r="D234" s="13">
        <v>3.0071042372832656E-2</v>
      </c>
      <c r="E234" s="13">
        <v>8.8738296139823335E-3</v>
      </c>
      <c r="F234" s="13">
        <v>1.1448619605567895E-2</v>
      </c>
      <c r="G234" s="13">
        <v>0</v>
      </c>
      <c r="H234" s="13">
        <v>2.1221826554561188E-2</v>
      </c>
      <c r="I234" s="13">
        <v>1.8013876028871705E-2</v>
      </c>
      <c r="J234" s="13">
        <v>3.7794303622109796E-2</v>
      </c>
      <c r="K234" s="13">
        <v>2.8413620784276186E-2</v>
      </c>
      <c r="L234" s="13">
        <v>9.0157727078406819E-3</v>
      </c>
      <c r="M234" s="13">
        <v>7.99106349088331E-2</v>
      </c>
      <c r="N234" s="13">
        <v>0.15446652914697517</v>
      </c>
      <c r="O234" s="13">
        <v>0.12614448271071213</v>
      </c>
      <c r="P234" s="13">
        <v>1.1416924813005524E-2</v>
      </c>
      <c r="Q234" s="13">
        <v>1.7094547183260329E-2</v>
      </c>
      <c r="R234" s="13">
        <v>1.5930520084570174E-2</v>
      </c>
      <c r="S234" s="13">
        <v>2.2569279311112127E-2</v>
      </c>
      <c r="T234" s="13">
        <v>1.2425408297811509E-2</v>
      </c>
      <c r="U234" s="151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260</v>
      </c>
      <c r="C235" s="28"/>
      <c r="D235" s="13">
        <v>5.6873207014880967E-2</v>
      </c>
      <c r="E235" s="13">
        <v>9.8458640377474538E-4</v>
      </c>
      <c r="F235" s="13">
        <v>-4.9502808188171432E-2</v>
      </c>
      <c r="G235" s="13">
        <v>-8.8187821398926003E-2</v>
      </c>
      <c r="H235" s="13">
        <v>8.5195308769454581E-3</v>
      </c>
      <c r="I235" s="13">
        <v>0.18811889938927839</v>
      </c>
      <c r="J235" s="13">
        <v>-0.12210447137567804</v>
      </c>
      <c r="K235" s="13">
        <v>-3.4998777647196722E-2</v>
      </c>
      <c r="L235" s="13">
        <v>7.4833143866114504E-2</v>
      </c>
      <c r="M235" s="13">
        <v>-0.37330076618364805</v>
      </c>
      <c r="N235" s="13">
        <v>5.3419373005028747E-2</v>
      </c>
      <c r="O235" s="13">
        <v>-0.16978807068270274</v>
      </c>
      <c r="P235" s="13">
        <v>1.819026610453256E-2</v>
      </c>
      <c r="Q235" s="13">
        <v>1.6118628572403537E-3</v>
      </c>
      <c r="R235" s="13">
        <v>9.9700748737052702E-2</v>
      </c>
      <c r="S235" s="13">
        <v>1.7499499302561894E-2</v>
      </c>
      <c r="T235" s="13">
        <v>4.3749300651223511E-3</v>
      </c>
      <c r="U235" s="151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45" t="s">
        <v>261</v>
      </c>
      <c r="C236" s="46"/>
      <c r="D236" s="44">
        <v>0.67</v>
      </c>
      <c r="E236" s="44">
        <v>0.04</v>
      </c>
      <c r="F236" s="44">
        <v>0.69</v>
      </c>
      <c r="G236" s="44">
        <v>1.19</v>
      </c>
      <c r="H236" s="44">
        <v>0.05</v>
      </c>
      <c r="I236" s="44">
        <v>2.36</v>
      </c>
      <c r="J236" s="44">
        <v>1.62</v>
      </c>
      <c r="K236" s="44">
        <v>0.51</v>
      </c>
      <c r="L236" s="44">
        <v>0.9</v>
      </c>
      <c r="M236" s="44">
        <v>4.8499999999999996</v>
      </c>
      <c r="N236" s="44">
        <v>0.63</v>
      </c>
      <c r="O236" s="44">
        <v>2.2400000000000002</v>
      </c>
      <c r="P236" s="44">
        <v>0.18</v>
      </c>
      <c r="Q236" s="44">
        <v>0.04</v>
      </c>
      <c r="R236" s="44">
        <v>1.22</v>
      </c>
      <c r="S236" s="44">
        <v>0.17</v>
      </c>
      <c r="T236" s="44">
        <v>0</v>
      </c>
      <c r="U236" s="151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BM237" s="55"/>
    </row>
    <row r="238" spans="1:65" ht="15">
      <c r="B238" s="8" t="s">
        <v>473</v>
      </c>
      <c r="BM238" s="27" t="s">
        <v>66</v>
      </c>
    </row>
    <row r="239" spans="1:65" ht="15">
      <c r="A239" s="24" t="s">
        <v>33</v>
      </c>
      <c r="B239" s="18" t="s">
        <v>110</v>
      </c>
      <c r="C239" s="15" t="s">
        <v>111</v>
      </c>
      <c r="D239" s="16" t="s">
        <v>227</v>
      </c>
      <c r="E239" s="17" t="s">
        <v>227</v>
      </c>
      <c r="F239" s="17" t="s">
        <v>227</v>
      </c>
      <c r="G239" s="17" t="s">
        <v>227</v>
      </c>
      <c r="H239" s="17" t="s">
        <v>227</v>
      </c>
      <c r="I239" s="17" t="s">
        <v>227</v>
      </c>
      <c r="J239" s="17" t="s">
        <v>227</v>
      </c>
      <c r="K239" s="15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>
        <v>1</v>
      </c>
    </row>
    <row r="240" spans="1:65">
      <c r="A240" s="29"/>
      <c r="B240" s="19" t="s">
        <v>228</v>
      </c>
      <c r="C240" s="9" t="s">
        <v>228</v>
      </c>
      <c r="D240" s="149" t="s">
        <v>230</v>
      </c>
      <c r="E240" s="150" t="s">
        <v>231</v>
      </c>
      <c r="F240" s="150" t="s">
        <v>232</v>
      </c>
      <c r="G240" s="150" t="s">
        <v>238</v>
      </c>
      <c r="H240" s="150" t="s">
        <v>239</v>
      </c>
      <c r="I240" s="150" t="s">
        <v>243</v>
      </c>
      <c r="J240" s="150" t="s">
        <v>250</v>
      </c>
      <c r="K240" s="15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 t="s">
        <v>3</v>
      </c>
    </row>
    <row r="241" spans="1:65">
      <c r="A241" s="29"/>
      <c r="B241" s="19"/>
      <c r="C241" s="9"/>
      <c r="D241" s="10" t="s">
        <v>288</v>
      </c>
      <c r="E241" s="11" t="s">
        <v>288</v>
      </c>
      <c r="F241" s="11" t="s">
        <v>288</v>
      </c>
      <c r="G241" s="11" t="s">
        <v>289</v>
      </c>
      <c r="H241" s="11" t="s">
        <v>288</v>
      </c>
      <c r="I241" s="11" t="s">
        <v>289</v>
      </c>
      <c r="J241" s="11" t="s">
        <v>288</v>
      </c>
      <c r="K241" s="15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</v>
      </c>
    </row>
    <row r="242" spans="1:65">
      <c r="A242" s="29"/>
      <c r="B242" s="19"/>
      <c r="C242" s="9"/>
      <c r="D242" s="25"/>
      <c r="E242" s="25"/>
      <c r="F242" s="25"/>
      <c r="G242" s="25"/>
      <c r="H242" s="25"/>
      <c r="I242" s="25"/>
      <c r="J242" s="25"/>
      <c r="K242" s="15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8">
        <v>1</v>
      </c>
      <c r="C243" s="14">
        <v>1</v>
      </c>
      <c r="D243" s="21">
        <v>3.58</v>
      </c>
      <c r="E243" s="21">
        <v>3.7373116718542301</v>
      </c>
      <c r="F243" s="21">
        <v>3.6835493535333312</v>
      </c>
      <c r="G243" s="21">
        <v>3.6</v>
      </c>
      <c r="H243" s="21">
        <v>3.43</v>
      </c>
      <c r="I243" s="152">
        <v>2.8184649949999998</v>
      </c>
      <c r="J243" s="21">
        <v>3.51</v>
      </c>
      <c r="K243" s="15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>
        <v>1</v>
      </c>
      <c r="C244" s="9">
        <v>2</v>
      </c>
      <c r="D244" s="11">
        <v>3.81</v>
      </c>
      <c r="E244" s="11">
        <v>3.7468708426305599</v>
      </c>
      <c r="F244" s="11">
        <v>4.0352229616337896</v>
      </c>
      <c r="G244" s="11">
        <v>3.9</v>
      </c>
      <c r="H244" s="11">
        <v>3.53</v>
      </c>
      <c r="I244" s="153">
        <v>2.7014263249999999</v>
      </c>
      <c r="J244" s="11">
        <v>3.38</v>
      </c>
      <c r="K244" s="15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4</v>
      </c>
    </row>
    <row r="245" spans="1:65">
      <c r="A245" s="29"/>
      <c r="B245" s="19">
        <v>1</v>
      </c>
      <c r="C245" s="9">
        <v>3</v>
      </c>
      <c r="D245" s="11">
        <v>3.74</v>
      </c>
      <c r="E245" s="11">
        <v>3.6457145356843599</v>
      </c>
      <c r="F245" s="11">
        <v>4.0789948664157656</v>
      </c>
      <c r="G245" s="11">
        <v>3.8</v>
      </c>
      <c r="H245" s="11">
        <v>3.44</v>
      </c>
      <c r="I245" s="153">
        <v>2.711174605000001</v>
      </c>
      <c r="J245" s="11">
        <v>3.35</v>
      </c>
      <c r="K245" s="15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16</v>
      </c>
    </row>
    <row r="246" spans="1:65">
      <c r="A246" s="29"/>
      <c r="B246" s="19">
        <v>1</v>
      </c>
      <c r="C246" s="9">
        <v>4</v>
      </c>
      <c r="D246" s="11">
        <v>3.8299999999999996</v>
      </c>
      <c r="E246" s="11">
        <v>3.8693542112100401</v>
      </c>
      <c r="F246" s="11">
        <v>3.8969807357853345</v>
      </c>
      <c r="G246" s="11">
        <v>3.7</v>
      </c>
      <c r="H246" s="11">
        <v>3.44</v>
      </c>
      <c r="I246" s="153">
        <v>2.8464753800000002</v>
      </c>
      <c r="J246" s="11">
        <v>3.47</v>
      </c>
      <c r="K246" s="15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3.665449263140482</v>
      </c>
    </row>
    <row r="247" spans="1:65">
      <c r="A247" s="29"/>
      <c r="B247" s="19">
        <v>1</v>
      </c>
      <c r="C247" s="9">
        <v>5</v>
      </c>
      <c r="D247" s="11">
        <v>3.76</v>
      </c>
      <c r="E247" s="11">
        <v>3.7358850391423202</v>
      </c>
      <c r="F247" s="11">
        <v>3.9429063306478174</v>
      </c>
      <c r="G247" s="11">
        <v>3.5</v>
      </c>
      <c r="H247" s="11">
        <v>3.51</v>
      </c>
      <c r="I247" s="153">
        <v>2.6361620550000002</v>
      </c>
      <c r="J247" s="11">
        <v>3.31</v>
      </c>
      <c r="K247" s="15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28</v>
      </c>
    </row>
    <row r="248" spans="1:65">
      <c r="A248" s="29"/>
      <c r="B248" s="19">
        <v>1</v>
      </c>
      <c r="C248" s="9">
        <v>6</v>
      </c>
      <c r="D248" s="11">
        <v>3.57</v>
      </c>
      <c r="E248" s="11">
        <v>3.8781027619633903</v>
      </c>
      <c r="F248" s="11">
        <v>3.9152801625564257</v>
      </c>
      <c r="G248" s="11">
        <v>3.7</v>
      </c>
      <c r="H248" s="11">
        <v>3.56</v>
      </c>
      <c r="I248" s="153">
        <v>2.7778428900000001</v>
      </c>
      <c r="J248" s="11">
        <v>3.37</v>
      </c>
      <c r="K248" s="15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29"/>
      <c r="B249" s="20" t="s">
        <v>257</v>
      </c>
      <c r="C249" s="12"/>
      <c r="D249" s="22">
        <v>3.7149999999999999</v>
      </c>
      <c r="E249" s="22">
        <v>3.7688731770808168</v>
      </c>
      <c r="F249" s="22">
        <v>3.9254890684287438</v>
      </c>
      <c r="G249" s="22">
        <v>3.6999999999999997</v>
      </c>
      <c r="H249" s="22">
        <v>3.4849999999999999</v>
      </c>
      <c r="I249" s="22">
        <v>2.7485910416666663</v>
      </c>
      <c r="J249" s="22">
        <v>3.3983333333333334</v>
      </c>
      <c r="K249" s="15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258</v>
      </c>
      <c r="C250" s="28"/>
      <c r="D250" s="11">
        <v>3.75</v>
      </c>
      <c r="E250" s="11">
        <v>3.7420912572423948</v>
      </c>
      <c r="F250" s="11">
        <v>3.9290932466021218</v>
      </c>
      <c r="G250" s="11">
        <v>3.7</v>
      </c>
      <c r="H250" s="11">
        <v>3.4749999999999996</v>
      </c>
      <c r="I250" s="11">
        <v>2.7445087475000003</v>
      </c>
      <c r="J250" s="11">
        <v>3.375</v>
      </c>
      <c r="K250" s="15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259</v>
      </c>
      <c r="C251" s="28"/>
      <c r="D251" s="23">
        <v>0.11326958991715291</v>
      </c>
      <c r="E251" s="23">
        <v>8.9178517549908451E-2</v>
      </c>
      <c r="F251" s="23">
        <v>0.13810191221678816</v>
      </c>
      <c r="G251" s="23">
        <v>0.14142135623730945</v>
      </c>
      <c r="H251" s="23">
        <v>5.540758070878022E-2</v>
      </c>
      <c r="I251" s="23">
        <v>7.9478501433117993E-2</v>
      </c>
      <c r="J251" s="23">
        <v>7.6004385838362373E-2</v>
      </c>
      <c r="K251" s="204"/>
      <c r="L251" s="205"/>
      <c r="M251" s="205"/>
      <c r="N251" s="205"/>
      <c r="O251" s="205"/>
      <c r="P251" s="205"/>
      <c r="Q251" s="205"/>
      <c r="R251" s="205"/>
      <c r="S251" s="205"/>
      <c r="T251" s="205"/>
      <c r="U251" s="205"/>
      <c r="V251" s="205"/>
      <c r="W251" s="205"/>
      <c r="X251" s="205"/>
      <c r="Y251" s="205"/>
      <c r="Z251" s="205"/>
      <c r="AA251" s="205"/>
      <c r="AB251" s="205"/>
      <c r="AC251" s="205"/>
      <c r="AD251" s="205"/>
      <c r="AE251" s="205"/>
      <c r="AF251" s="205"/>
      <c r="AG251" s="205"/>
      <c r="AH251" s="20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05"/>
      <c r="AU251" s="205"/>
      <c r="AV251" s="205"/>
      <c r="AW251" s="205"/>
      <c r="AX251" s="205"/>
      <c r="AY251" s="205"/>
      <c r="AZ251" s="205"/>
      <c r="BA251" s="205"/>
      <c r="BB251" s="205"/>
      <c r="BC251" s="205"/>
      <c r="BD251" s="205"/>
      <c r="BE251" s="205"/>
      <c r="BF251" s="205"/>
      <c r="BG251" s="205"/>
      <c r="BH251" s="205"/>
      <c r="BI251" s="205"/>
      <c r="BJ251" s="205"/>
      <c r="BK251" s="205"/>
      <c r="BL251" s="205"/>
      <c r="BM251" s="56"/>
    </row>
    <row r="252" spans="1:65">
      <c r="A252" s="29"/>
      <c r="B252" s="3" t="s">
        <v>86</v>
      </c>
      <c r="C252" s="28"/>
      <c r="D252" s="13">
        <v>3.0489795401656236E-2</v>
      </c>
      <c r="E252" s="13">
        <v>2.3661851529581512E-2</v>
      </c>
      <c r="F252" s="13">
        <v>3.5180816914633838E-2</v>
      </c>
      <c r="G252" s="13">
        <v>3.8221988172245799E-2</v>
      </c>
      <c r="H252" s="13">
        <v>1.5898875382720293E-2</v>
      </c>
      <c r="I252" s="13">
        <v>2.8916088362466803E-2</v>
      </c>
      <c r="J252" s="13">
        <v>2.2365194459547533E-2</v>
      </c>
      <c r="K252" s="15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3" t="s">
        <v>260</v>
      </c>
      <c r="C253" s="28"/>
      <c r="D253" s="13">
        <v>1.3518325668232967E-2</v>
      </c>
      <c r="E253" s="13">
        <v>2.8215890199424942E-2</v>
      </c>
      <c r="F253" s="13">
        <v>7.0943501497403139E-2</v>
      </c>
      <c r="G253" s="13">
        <v>9.4260578660732008E-3</v>
      </c>
      <c r="H253" s="13">
        <v>-4.9229780631549924E-2</v>
      </c>
      <c r="I253" s="13">
        <v>-0.25013529192551698</v>
      </c>
      <c r="J253" s="13">
        <v>-7.2873994599583991E-2</v>
      </c>
      <c r="K253" s="15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45" t="s">
        <v>261</v>
      </c>
      <c r="C254" s="46"/>
      <c r="D254" s="44">
        <v>0.05</v>
      </c>
      <c r="E254" s="44">
        <v>0.22</v>
      </c>
      <c r="F254" s="44">
        <v>0.71</v>
      </c>
      <c r="G254" s="44">
        <v>0</v>
      </c>
      <c r="H254" s="44">
        <v>0.67</v>
      </c>
      <c r="I254" s="44">
        <v>2.98</v>
      </c>
      <c r="J254" s="44">
        <v>0.95</v>
      </c>
      <c r="K254" s="15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0"/>
      <c r="C255" s="20"/>
      <c r="D255" s="20"/>
      <c r="E255" s="20"/>
      <c r="F255" s="20"/>
      <c r="G255" s="20"/>
      <c r="H255" s="20"/>
      <c r="I255" s="20"/>
      <c r="J255" s="20"/>
      <c r="BM255" s="55"/>
    </row>
    <row r="256" spans="1:65" ht="15">
      <c r="B256" s="8" t="s">
        <v>474</v>
      </c>
      <c r="BM256" s="27" t="s">
        <v>66</v>
      </c>
    </row>
    <row r="257" spans="1:65" ht="15">
      <c r="A257" s="24" t="s">
        <v>36</v>
      </c>
      <c r="B257" s="18" t="s">
        <v>110</v>
      </c>
      <c r="C257" s="15" t="s">
        <v>111</v>
      </c>
      <c r="D257" s="16" t="s">
        <v>227</v>
      </c>
      <c r="E257" s="17" t="s">
        <v>227</v>
      </c>
      <c r="F257" s="17" t="s">
        <v>227</v>
      </c>
      <c r="G257" s="17" t="s">
        <v>227</v>
      </c>
      <c r="H257" s="17" t="s">
        <v>227</v>
      </c>
      <c r="I257" s="17" t="s">
        <v>227</v>
      </c>
      <c r="J257" s="17" t="s">
        <v>227</v>
      </c>
      <c r="K257" s="15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9" t="s">
        <v>228</v>
      </c>
      <c r="C258" s="9" t="s">
        <v>228</v>
      </c>
      <c r="D258" s="149" t="s">
        <v>230</v>
      </c>
      <c r="E258" s="150" t="s">
        <v>231</v>
      </c>
      <c r="F258" s="150" t="s">
        <v>232</v>
      </c>
      <c r="G258" s="150" t="s">
        <v>238</v>
      </c>
      <c r="H258" s="150" t="s">
        <v>239</v>
      </c>
      <c r="I258" s="150" t="s">
        <v>243</v>
      </c>
      <c r="J258" s="150" t="s">
        <v>250</v>
      </c>
      <c r="K258" s="15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 t="s">
        <v>3</v>
      </c>
    </row>
    <row r="259" spans="1:65">
      <c r="A259" s="29"/>
      <c r="B259" s="19"/>
      <c r="C259" s="9"/>
      <c r="D259" s="10" t="s">
        <v>288</v>
      </c>
      <c r="E259" s="11" t="s">
        <v>288</v>
      </c>
      <c r="F259" s="11" t="s">
        <v>288</v>
      </c>
      <c r="G259" s="11" t="s">
        <v>289</v>
      </c>
      <c r="H259" s="11" t="s">
        <v>288</v>
      </c>
      <c r="I259" s="11" t="s">
        <v>289</v>
      </c>
      <c r="J259" s="11" t="s">
        <v>288</v>
      </c>
      <c r="K259" s="15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9"/>
      <c r="C260" s="9"/>
      <c r="D260" s="25"/>
      <c r="E260" s="25"/>
      <c r="F260" s="25"/>
      <c r="G260" s="25"/>
      <c r="H260" s="25"/>
      <c r="I260" s="25"/>
      <c r="J260" s="25"/>
      <c r="K260" s="15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3</v>
      </c>
    </row>
    <row r="261" spans="1:65">
      <c r="A261" s="29"/>
      <c r="B261" s="18">
        <v>1</v>
      </c>
      <c r="C261" s="14">
        <v>1</v>
      </c>
      <c r="D261" s="21">
        <v>1.6</v>
      </c>
      <c r="E261" s="21">
        <v>1.66668754666046</v>
      </c>
      <c r="F261" s="21">
        <v>1.4977579941844299</v>
      </c>
      <c r="G261" s="21">
        <v>1.7</v>
      </c>
      <c r="H261" s="21">
        <v>1.54</v>
      </c>
      <c r="I261" s="152">
        <v>3.3634950000000008</v>
      </c>
      <c r="J261" s="21">
        <v>1.47</v>
      </c>
      <c r="K261" s="15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>
        <v>1</v>
      </c>
      <c r="C262" s="9">
        <v>2</v>
      </c>
      <c r="D262" s="11">
        <v>1.64</v>
      </c>
      <c r="E262" s="11">
        <v>1.7336464791102999</v>
      </c>
      <c r="F262" s="11">
        <v>1.59086201737824</v>
      </c>
      <c r="G262" s="11">
        <v>1.7</v>
      </c>
      <c r="H262" s="11">
        <v>1.53</v>
      </c>
      <c r="I262" s="153">
        <v>3.2389307000000009</v>
      </c>
      <c r="J262" s="11">
        <v>1.46</v>
      </c>
      <c r="K262" s="15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5</v>
      </c>
    </row>
    <row r="263" spans="1:65">
      <c r="A263" s="29"/>
      <c r="B263" s="19">
        <v>1</v>
      </c>
      <c r="C263" s="9">
        <v>3</v>
      </c>
      <c r="D263" s="11">
        <v>1.68</v>
      </c>
      <c r="E263" s="11">
        <v>1.68006627603285</v>
      </c>
      <c r="F263" s="11">
        <v>1.5638455701163301</v>
      </c>
      <c r="G263" s="11">
        <v>1.7</v>
      </c>
      <c r="H263" s="11">
        <v>1.54</v>
      </c>
      <c r="I263" s="153">
        <v>3.2125021000000009</v>
      </c>
      <c r="J263" s="11">
        <v>1.46</v>
      </c>
      <c r="K263" s="15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16</v>
      </c>
    </row>
    <row r="264" spans="1:65">
      <c r="A264" s="29"/>
      <c r="B264" s="19">
        <v>1</v>
      </c>
      <c r="C264" s="9">
        <v>4</v>
      </c>
      <c r="D264" s="11">
        <v>1.68</v>
      </c>
      <c r="E264" s="11">
        <v>1.7701084799601201</v>
      </c>
      <c r="F264" s="11">
        <v>1.5393782059927299</v>
      </c>
      <c r="G264" s="11">
        <v>1.7</v>
      </c>
      <c r="H264" s="11">
        <v>1.5</v>
      </c>
      <c r="I264" s="153">
        <v>3.3910773000000001</v>
      </c>
      <c r="J264" s="11">
        <v>1.48</v>
      </c>
      <c r="K264" s="15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1.5937312467890798</v>
      </c>
    </row>
    <row r="265" spans="1:65">
      <c r="A265" s="29"/>
      <c r="B265" s="19">
        <v>1</v>
      </c>
      <c r="C265" s="9">
        <v>5</v>
      </c>
      <c r="D265" s="11">
        <v>1.63</v>
      </c>
      <c r="E265" s="11">
        <v>1.7620981523742101</v>
      </c>
      <c r="F265" s="11">
        <v>1.5702323270483101</v>
      </c>
      <c r="G265" s="11">
        <v>1.6</v>
      </c>
      <c r="H265" s="11">
        <v>1.56</v>
      </c>
      <c r="I265" s="153">
        <v>3.1632752999999996</v>
      </c>
      <c r="J265" s="11">
        <v>1.37</v>
      </c>
      <c r="K265" s="15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29</v>
      </c>
    </row>
    <row r="266" spans="1:65">
      <c r="A266" s="29"/>
      <c r="B266" s="19">
        <v>1</v>
      </c>
      <c r="C266" s="9">
        <v>6</v>
      </c>
      <c r="D266" s="11">
        <v>1.52</v>
      </c>
      <c r="E266" s="11">
        <v>1.7615496464101801</v>
      </c>
      <c r="F266" s="11">
        <v>1.53809218913872</v>
      </c>
      <c r="G266" s="11">
        <v>1.7</v>
      </c>
      <c r="H266" s="11">
        <v>1.57</v>
      </c>
      <c r="I266" s="153">
        <v>3.3620918</v>
      </c>
      <c r="J266" s="11">
        <v>1.37</v>
      </c>
      <c r="K266" s="15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20" t="s">
        <v>257</v>
      </c>
      <c r="C267" s="12"/>
      <c r="D267" s="22">
        <v>1.625</v>
      </c>
      <c r="E267" s="22">
        <v>1.7290260967580202</v>
      </c>
      <c r="F267" s="22">
        <v>1.5500280506431265</v>
      </c>
      <c r="G267" s="22">
        <v>1.6833333333333333</v>
      </c>
      <c r="H267" s="22">
        <v>1.54</v>
      </c>
      <c r="I267" s="22">
        <v>3.2885620333333336</v>
      </c>
      <c r="J267" s="22">
        <v>1.4349999999999998</v>
      </c>
      <c r="K267" s="15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258</v>
      </c>
      <c r="C268" s="28"/>
      <c r="D268" s="11">
        <v>1.6349999999999998</v>
      </c>
      <c r="E268" s="11">
        <v>1.7475980627602401</v>
      </c>
      <c r="F268" s="11">
        <v>1.55161188805453</v>
      </c>
      <c r="G268" s="11">
        <v>1.7</v>
      </c>
      <c r="H268" s="11">
        <v>1.54</v>
      </c>
      <c r="I268" s="11">
        <v>3.3005112500000005</v>
      </c>
      <c r="J268" s="11">
        <v>1.46</v>
      </c>
      <c r="K268" s="15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259</v>
      </c>
      <c r="C269" s="28"/>
      <c r="D269" s="23">
        <v>5.9916608715780924E-2</v>
      </c>
      <c r="E269" s="23">
        <v>4.5041783181861555E-2</v>
      </c>
      <c r="F269" s="23">
        <v>3.2417872391318506E-2</v>
      </c>
      <c r="G269" s="23">
        <v>4.0824829046386249E-2</v>
      </c>
      <c r="H269" s="23">
        <v>2.4494897427831803E-2</v>
      </c>
      <c r="I269" s="23">
        <v>9.5368867284573888E-2</v>
      </c>
      <c r="J269" s="23">
        <v>5.0892042599997821E-2</v>
      </c>
      <c r="K269" s="204"/>
      <c r="L269" s="205"/>
      <c r="M269" s="205"/>
      <c r="N269" s="205"/>
      <c r="O269" s="205"/>
      <c r="P269" s="205"/>
      <c r="Q269" s="205"/>
      <c r="R269" s="205"/>
      <c r="S269" s="205"/>
      <c r="T269" s="205"/>
      <c r="U269" s="205"/>
      <c r="V269" s="205"/>
      <c r="W269" s="205"/>
      <c r="X269" s="205"/>
      <c r="Y269" s="205"/>
      <c r="Z269" s="205"/>
      <c r="AA269" s="205"/>
      <c r="AB269" s="205"/>
      <c r="AC269" s="205"/>
      <c r="AD269" s="205"/>
      <c r="AE269" s="205"/>
      <c r="AF269" s="205"/>
      <c r="AG269" s="205"/>
      <c r="AH269" s="205"/>
      <c r="AI269" s="205"/>
      <c r="AJ269" s="205"/>
      <c r="AK269" s="205"/>
      <c r="AL269" s="205"/>
      <c r="AM269" s="205"/>
      <c r="AN269" s="205"/>
      <c r="AO269" s="205"/>
      <c r="AP269" s="205"/>
      <c r="AQ269" s="205"/>
      <c r="AR269" s="205"/>
      <c r="AS269" s="205"/>
      <c r="AT269" s="205"/>
      <c r="AU269" s="205"/>
      <c r="AV269" s="205"/>
      <c r="AW269" s="205"/>
      <c r="AX269" s="205"/>
      <c r="AY269" s="205"/>
      <c r="AZ269" s="205"/>
      <c r="BA269" s="205"/>
      <c r="BB269" s="205"/>
      <c r="BC269" s="205"/>
      <c r="BD269" s="205"/>
      <c r="BE269" s="205"/>
      <c r="BF269" s="205"/>
      <c r="BG269" s="205"/>
      <c r="BH269" s="205"/>
      <c r="BI269" s="205"/>
      <c r="BJ269" s="205"/>
      <c r="BK269" s="205"/>
      <c r="BL269" s="205"/>
      <c r="BM269" s="56"/>
    </row>
    <row r="270" spans="1:65">
      <c r="A270" s="29"/>
      <c r="B270" s="3" t="s">
        <v>86</v>
      </c>
      <c r="C270" s="28"/>
      <c r="D270" s="13">
        <v>3.6871759209711336E-2</v>
      </c>
      <c r="E270" s="13">
        <v>2.6050377878226567E-2</v>
      </c>
      <c r="F270" s="13">
        <v>2.0914377890043936E-2</v>
      </c>
      <c r="G270" s="13">
        <v>2.4252373690922525E-2</v>
      </c>
      <c r="H270" s="13">
        <v>1.590577755054013E-2</v>
      </c>
      <c r="I270" s="13">
        <v>2.9000172816538491E-2</v>
      </c>
      <c r="J270" s="13">
        <v>3.5464838048778972E-2</v>
      </c>
      <c r="K270" s="15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260</v>
      </c>
      <c r="C271" s="28"/>
      <c r="D271" s="13">
        <v>1.9619840719015791E-2</v>
      </c>
      <c r="E271" s="13">
        <v>8.4891885154113389E-2</v>
      </c>
      <c r="F271" s="13">
        <v>-2.7421935934306974E-2</v>
      </c>
      <c r="G271" s="13">
        <v>5.6221578590980537E-2</v>
      </c>
      <c r="H271" s="13">
        <v>-3.3714120180132756E-2</v>
      </c>
      <c r="I271" s="13">
        <v>1.0634357517673454</v>
      </c>
      <c r="J271" s="13">
        <v>-9.959724834966921E-2</v>
      </c>
      <c r="K271" s="15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45" t="s">
        <v>261</v>
      </c>
      <c r="C272" s="46"/>
      <c r="D272" s="44">
        <v>0</v>
      </c>
      <c r="E272" s="44">
        <v>0.83</v>
      </c>
      <c r="F272" s="44">
        <v>0.59</v>
      </c>
      <c r="G272" s="44">
        <v>0.46</v>
      </c>
      <c r="H272" s="44">
        <v>0.67</v>
      </c>
      <c r="I272" s="44">
        <v>13.2</v>
      </c>
      <c r="J272" s="44">
        <v>1.51</v>
      </c>
      <c r="K272" s="15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0"/>
      <c r="C273" s="20"/>
      <c r="D273" s="20"/>
      <c r="E273" s="20"/>
      <c r="F273" s="20"/>
      <c r="G273" s="20"/>
      <c r="H273" s="20"/>
      <c r="I273" s="20"/>
      <c r="J273" s="20"/>
      <c r="BM273" s="55"/>
    </row>
    <row r="274" spans="1:65" ht="15">
      <c r="B274" s="8" t="s">
        <v>475</v>
      </c>
      <c r="BM274" s="27" t="s">
        <v>66</v>
      </c>
    </row>
    <row r="275" spans="1:65" ht="15">
      <c r="A275" s="24" t="s">
        <v>39</v>
      </c>
      <c r="B275" s="18" t="s">
        <v>110</v>
      </c>
      <c r="C275" s="15" t="s">
        <v>111</v>
      </c>
      <c r="D275" s="16" t="s">
        <v>227</v>
      </c>
      <c r="E275" s="17" t="s">
        <v>227</v>
      </c>
      <c r="F275" s="17" t="s">
        <v>227</v>
      </c>
      <c r="G275" s="17" t="s">
        <v>227</v>
      </c>
      <c r="H275" s="17" t="s">
        <v>227</v>
      </c>
      <c r="I275" s="17" t="s">
        <v>227</v>
      </c>
      <c r="J275" s="17" t="s">
        <v>227</v>
      </c>
      <c r="K275" s="15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1</v>
      </c>
    </row>
    <row r="276" spans="1:65">
      <c r="A276" s="29"/>
      <c r="B276" s="19" t="s">
        <v>228</v>
      </c>
      <c r="C276" s="9" t="s">
        <v>228</v>
      </c>
      <c r="D276" s="149" t="s">
        <v>230</v>
      </c>
      <c r="E276" s="150" t="s">
        <v>231</v>
      </c>
      <c r="F276" s="150" t="s">
        <v>232</v>
      </c>
      <c r="G276" s="150" t="s">
        <v>238</v>
      </c>
      <c r="H276" s="150" t="s">
        <v>239</v>
      </c>
      <c r="I276" s="150" t="s">
        <v>243</v>
      </c>
      <c r="J276" s="150" t="s">
        <v>250</v>
      </c>
      <c r="K276" s="15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 t="s">
        <v>3</v>
      </c>
    </row>
    <row r="277" spans="1:65">
      <c r="A277" s="29"/>
      <c r="B277" s="19"/>
      <c r="C277" s="9"/>
      <c r="D277" s="10" t="s">
        <v>288</v>
      </c>
      <c r="E277" s="11" t="s">
        <v>288</v>
      </c>
      <c r="F277" s="11" t="s">
        <v>288</v>
      </c>
      <c r="G277" s="11" t="s">
        <v>289</v>
      </c>
      <c r="H277" s="11" t="s">
        <v>288</v>
      </c>
      <c r="I277" s="11" t="s">
        <v>289</v>
      </c>
      <c r="J277" s="11" t="s">
        <v>288</v>
      </c>
      <c r="K277" s="15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9"/>
      <c r="C278" s="9"/>
      <c r="D278" s="25"/>
      <c r="E278" s="25"/>
      <c r="F278" s="25"/>
      <c r="G278" s="25"/>
      <c r="H278" s="25"/>
      <c r="I278" s="25"/>
      <c r="J278" s="25"/>
      <c r="K278" s="15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3</v>
      </c>
    </row>
    <row r="279" spans="1:65">
      <c r="A279" s="29"/>
      <c r="B279" s="18">
        <v>1</v>
      </c>
      <c r="C279" s="14">
        <v>1</v>
      </c>
      <c r="D279" s="21">
        <v>1.6</v>
      </c>
      <c r="E279" s="152">
        <v>0.59135091134476303</v>
      </c>
      <c r="F279" s="21">
        <v>1.55142920163362</v>
      </c>
      <c r="G279" s="21">
        <v>1.5</v>
      </c>
      <c r="H279" s="21">
        <v>1.59</v>
      </c>
      <c r="I279" s="152">
        <v>1.42232034</v>
      </c>
      <c r="J279" s="21">
        <v>1.67</v>
      </c>
      <c r="K279" s="15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>
        <v>1</v>
      </c>
      <c r="C280" s="9">
        <v>2</v>
      </c>
      <c r="D280" s="11">
        <v>1.68</v>
      </c>
      <c r="E280" s="153">
        <v>0.61607185517837504</v>
      </c>
      <c r="F280" s="11">
        <v>1.5564082817940501</v>
      </c>
      <c r="G280" s="11">
        <v>1.63</v>
      </c>
      <c r="H280" s="11">
        <v>1.63</v>
      </c>
      <c r="I280" s="153">
        <v>1.3871347999999997</v>
      </c>
      <c r="J280" s="11">
        <v>1.63</v>
      </c>
      <c r="K280" s="15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6</v>
      </c>
    </row>
    <row r="281" spans="1:65">
      <c r="A281" s="29"/>
      <c r="B281" s="19">
        <v>1</v>
      </c>
      <c r="C281" s="9">
        <v>3</v>
      </c>
      <c r="D281" s="11">
        <v>1.69</v>
      </c>
      <c r="E281" s="153">
        <v>0.55779540475274902</v>
      </c>
      <c r="F281" s="11">
        <v>1.6352440971725899</v>
      </c>
      <c r="G281" s="11">
        <v>1.66</v>
      </c>
      <c r="H281" s="11">
        <v>1.59</v>
      </c>
      <c r="I281" s="153">
        <v>1.3859294199999999</v>
      </c>
      <c r="J281" s="11">
        <v>1.64</v>
      </c>
      <c r="K281" s="15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16</v>
      </c>
    </row>
    <row r="282" spans="1:65">
      <c r="A282" s="29"/>
      <c r="B282" s="19">
        <v>1</v>
      </c>
      <c r="C282" s="9">
        <v>4</v>
      </c>
      <c r="D282" s="11">
        <v>1.75</v>
      </c>
      <c r="E282" s="153">
        <v>0.61535352919622599</v>
      </c>
      <c r="F282" s="11">
        <v>1.6141856469598199</v>
      </c>
      <c r="G282" s="11">
        <v>1.56</v>
      </c>
      <c r="H282" s="11">
        <v>1.57</v>
      </c>
      <c r="I282" s="153">
        <v>1.4315291599999997</v>
      </c>
      <c r="J282" s="11">
        <v>1.56</v>
      </c>
      <c r="K282" s="15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1.6023011249139092</v>
      </c>
    </row>
    <row r="283" spans="1:65">
      <c r="A283" s="29"/>
      <c r="B283" s="19">
        <v>1</v>
      </c>
      <c r="C283" s="9">
        <v>5</v>
      </c>
      <c r="D283" s="11">
        <v>1.64</v>
      </c>
      <c r="E283" s="153">
        <v>0.58986860462814195</v>
      </c>
      <c r="F283" s="11">
        <v>1.6621721467194499</v>
      </c>
      <c r="G283" s="11">
        <v>1.49</v>
      </c>
      <c r="H283" s="11">
        <v>1.61</v>
      </c>
      <c r="I283" s="153">
        <v>1.3511813800000001</v>
      </c>
      <c r="J283" s="11">
        <v>1.61</v>
      </c>
      <c r="K283" s="15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30</v>
      </c>
    </row>
    <row r="284" spans="1:65">
      <c r="A284" s="29"/>
      <c r="B284" s="19">
        <v>1</v>
      </c>
      <c r="C284" s="9">
        <v>6</v>
      </c>
      <c r="D284" s="11">
        <v>1.55</v>
      </c>
      <c r="E284" s="153">
        <v>0.57441152549818597</v>
      </c>
      <c r="F284" s="11">
        <v>1.5195943731377399</v>
      </c>
      <c r="G284" s="11">
        <v>1.52</v>
      </c>
      <c r="H284" s="11">
        <v>1.6</v>
      </c>
      <c r="I284" s="153">
        <v>1.4215753799999999</v>
      </c>
      <c r="J284" s="11">
        <v>1.56</v>
      </c>
      <c r="K284" s="15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20" t="s">
        <v>257</v>
      </c>
      <c r="C285" s="12"/>
      <c r="D285" s="22">
        <v>1.6516666666666671</v>
      </c>
      <c r="E285" s="22">
        <v>0.59080863843307341</v>
      </c>
      <c r="F285" s="22">
        <v>1.5898389579028784</v>
      </c>
      <c r="G285" s="22">
        <v>1.5599999999999998</v>
      </c>
      <c r="H285" s="22">
        <v>1.5983333333333334</v>
      </c>
      <c r="I285" s="22">
        <v>1.39994508</v>
      </c>
      <c r="J285" s="22">
        <v>1.6116666666666666</v>
      </c>
      <c r="K285" s="15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258</v>
      </c>
      <c r="C286" s="28"/>
      <c r="D286" s="11">
        <v>1.66</v>
      </c>
      <c r="E286" s="11">
        <v>0.59060975798645243</v>
      </c>
      <c r="F286" s="11">
        <v>1.585296964376935</v>
      </c>
      <c r="G286" s="11">
        <v>1.54</v>
      </c>
      <c r="H286" s="11">
        <v>1.5950000000000002</v>
      </c>
      <c r="I286" s="11">
        <v>1.4043550899999997</v>
      </c>
      <c r="J286" s="11">
        <v>1.62</v>
      </c>
      <c r="K286" s="15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259</v>
      </c>
      <c r="C287" s="28"/>
      <c r="D287" s="23">
        <v>7.0828431202919234E-2</v>
      </c>
      <c r="E287" s="23">
        <v>2.2806132583108013E-2</v>
      </c>
      <c r="F287" s="23">
        <v>5.5522426667239645E-2</v>
      </c>
      <c r="G287" s="23">
        <v>7.071067811865471E-2</v>
      </c>
      <c r="H287" s="23">
        <v>2.04124145231931E-2</v>
      </c>
      <c r="I287" s="23">
        <v>3.0674147695438851E-2</v>
      </c>
      <c r="J287" s="23">
        <v>4.445971959725635E-2</v>
      </c>
      <c r="K287" s="204"/>
      <c r="L287" s="205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  <c r="AH287" s="205"/>
      <c r="AI287" s="205"/>
      <c r="AJ287" s="205"/>
      <c r="AK287" s="205"/>
      <c r="AL287" s="205"/>
      <c r="AM287" s="205"/>
      <c r="AN287" s="205"/>
      <c r="AO287" s="205"/>
      <c r="AP287" s="205"/>
      <c r="AQ287" s="205"/>
      <c r="AR287" s="205"/>
      <c r="AS287" s="205"/>
      <c r="AT287" s="205"/>
      <c r="AU287" s="205"/>
      <c r="AV287" s="205"/>
      <c r="AW287" s="205"/>
      <c r="AX287" s="205"/>
      <c r="AY287" s="205"/>
      <c r="AZ287" s="205"/>
      <c r="BA287" s="205"/>
      <c r="BB287" s="205"/>
      <c r="BC287" s="205"/>
      <c r="BD287" s="205"/>
      <c r="BE287" s="205"/>
      <c r="BF287" s="205"/>
      <c r="BG287" s="205"/>
      <c r="BH287" s="205"/>
      <c r="BI287" s="205"/>
      <c r="BJ287" s="205"/>
      <c r="BK287" s="205"/>
      <c r="BL287" s="205"/>
      <c r="BM287" s="56"/>
    </row>
    <row r="288" spans="1:65">
      <c r="A288" s="29"/>
      <c r="B288" s="3" t="s">
        <v>86</v>
      </c>
      <c r="C288" s="28"/>
      <c r="D288" s="13">
        <v>4.2883005773714962E-2</v>
      </c>
      <c r="E288" s="13">
        <v>3.86015557314697E-2</v>
      </c>
      <c r="F288" s="13">
        <v>3.4923302383077878E-2</v>
      </c>
      <c r="G288" s="13">
        <v>4.5327357768368409E-2</v>
      </c>
      <c r="H288" s="13">
        <v>1.2771062266856996E-2</v>
      </c>
      <c r="I288" s="13">
        <v>2.1910965032598886E-2</v>
      </c>
      <c r="J288" s="13">
        <v>2.7586175551555132E-2</v>
      </c>
      <c r="K288" s="15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260</v>
      </c>
      <c r="C289" s="28"/>
      <c r="D289" s="13">
        <v>3.0809153775892328E-2</v>
      </c>
      <c r="E289" s="13">
        <v>-0.63127490254691221</v>
      </c>
      <c r="F289" s="13">
        <v>-7.7776685151490499E-3</v>
      </c>
      <c r="G289" s="13">
        <v>-2.6400234173325043E-2</v>
      </c>
      <c r="H289" s="13">
        <v>-2.4763083036523081E-3</v>
      </c>
      <c r="I289" s="13">
        <v>-0.12629089611653477</v>
      </c>
      <c r="J289" s="13">
        <v>5.8450572162336289E-3</v>
      </c>
      <c r="K289" s="15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45" t="s">
        <v>261</v>
      </c>
      <c r="C290" s="46"/>
      <c r="D290" s="44">
        <v>1.4</v>
      </c>
      <c r="E290" s="44">
        <v>22.58</v>
      </c>
      <c r="F290" s="44">
        <v>0</v>
      </c>
      <c r="G290" s="44">
        <v>0.67</v>
      </c>
      <c r="H290" s="44">
        <v>0.19</v>
      </c>
      <c r="I290" s="44">
        <v>4.29</v>
      </c>
      <c r="J290" s="44">
        <v>0.49</v>
      </c>
      <c r="K290" s="15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0"/>
      <c r="C291" s="20"/>
      <c r="D291" s="20"/>
      <c r="E291" s="20"/>
      <c r="F291" s="20"/>
      <c r="G291" s="20"/>
      <c r="H291" s="20"/>
      <c r="I291" s="20"/>
      <c r="J291" s="20"/>
      <c r="BM291" s="55"/>
    </row>
    <row r="292" spans="1:65" ht="15">
      <c r="B292" s="8" t="s">
        <v>476</v>
      </c>
      <c r="BM292" s="27" t="s">
        <v>66</v>
      </c>
    </row>
    <row r="293" spans="1:65" ht="15">
      <c r="A293" s="24" t="s">
        <v>52</v>
      </c>
      <c r="B293" s="18" t="s">
        <v>110</v>
      </c>
      <c r="C293" s="15" t="s">
        <v>111</v>
      </c>
      <c r="D293" s="16" t="s">
        <v>227</v>
      </c>
      <c r="E293" s="17" t="s">
        <v>227</v>
      </c>
      <c r="F293" s="17" t="s">
        <v>227</v>
      </c>
      <c r="G293" s="17" t="s">
        <v>227</v>
      </c>
      <c r="H293" s="17" t="s">
        <v>227</v>
      </c>
      <c r="I293" s="17" t="s">
        <v>227</v>
      </c>
      <c r="J293" s="17" t="s">
        <v>227</v>
      </c>
      <c r="K293" s="17" t="s">
        <v>227</v>
      </c>
      <c r="L293" s="17" t="s">
        <v>227</v>
      </c>
      <c r="M293" s="17" t="s">
        <v>227</v>
      </c>
      <c r="N293" s="17" t="s">
        <v>227</v>
      </c>
      <c r="O293" s="17" t="s">
        <v>227</v>
      </c>
      <c r="P293" s="17" t="s">
        <v>227</v>
      </c>
      <c r="Q293" s="17" t="s">
        <v>227</v>
      </c>
      <c r="R293" s="17" t="s">
        <v>227</v>
      </c>
      <c r="S293" s="17" t="s">
        <v>227</v>
      </c>
      <c r="T293" s="17" t="s">
        <v>227</v>
      </c>
      <c r="U293" s="17" t="s">
        <v>227</v>
      </c>
      <c r="V293" s="151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>
        <v>1</v>
      </c>
    </row>
    <row r="294" spans="1:65">
      <c r="A294" s="29"/>
      <c r="B294" s="19" t="s">
        <v>228</v>
      </c>
      <c r="C294" s="9" t="s">
        <v>228</v>
      </c>
      <c r="D294" s="149" t="s">
        <v>230</v>
      </c>
      <c r="E294" s="150" t="s">
        <v>231</v>
      </c>
      <c r="F294" s="150" t="s">
        <v>232</v>
      </c>
      <c r="G294" s="150" t="s">
        <v>235</v>
      </c>
      <c r="H294" s="150" t="s">
        <v>236</v>
      </c>
      <c r="I294" s="150" t="s">
        <v>238</v>
      </c>
      <c r="J294" s="150" t="s">
        <v>239</v>
      </c>
      <c r="K294" s="150" t="s">
        <v>240</v>
      </c>
      <c r="L294" s="150" t="s">
        <v>241</v>
      </c>
      <c r="M294" s="150" t="s">
        <v>242</v>
      </c>
      <c r="N294" s="150" t="s">
        <v>243</v>
      </c>
      <c r="O294" s="150" t="s">
        <v>244</v>
      </c>
      <c r="P294" s="150" t="s">
        <v>245</v>
      </c>
      <c r="Q294" s="150" t="s">
        <v>246</v>
      </c>
      <c r="R294" s="150" t="s">
        <v>247</v>
      </c>
      <c r="S294" s="150" t="s">
        <v>248</v>
      </c>
      <c r="T294" s="150" t="s">
        <v>249</v>
      </c>
      <c r="U294" s="150" t="s">
        <v>250</v>
      </c>
      <c r="V294" s="151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 t="s">
        <v>1</v>
      </c>
    </row>
    <row r="295" spans="1:65">
      <c r="A295" s="29"/>
      <c r="B295" s="19"/>
      <c r="C295" s="9"/>
      <c r="D295" s="10" t="s">
        <v>114</v>
      </c>
      <c r="E295" s="11" t="s">
        <v>114</v>
      </c>
      <c r="F295" s="11" t="s">
        <v>288</v>
      </c>
      <c r="G295" s="11" t="s">
        <v>114</v>
      </c>
      <c r="H295" s="11" t="s">
        <v>114</v>
      </c>
      <c r="I295" s="11" t="s">
        <v>289</v>
      </c>
      <c r="J295" s="11" t="s">
        <v>288</v>
      </c>
      <c r="K295" s="11" t="s">
        <v>114</v>
      </c>
      <c r="L295" s="11" t="s">
        <v>289</v>
      </c>
      <c r="M295" s="11" t="s">
        <v>288</v>
      </c>
      <c r="N295" s="11" t="s">
        <v>289</v>
      </c>
      <c r="O295" s="11" t="s">
        <v>289</v>
      </c>
      <c r="P295" s="11" t="s">
        <v>114</v>
      </c>
      <c r="Q295" s="11" t="s">
        <v>289</v>
      </c>
      <c r="R295" s="11" t="s">
        <v>289</v>
      </c>
      <c r="S295" s="11" t="s">
        <v>289</v>
      </c>
      <c r="T295" s="11" t="s">
        <v>289</v>
      </c>
      <c r="U295" s="11" t="s">
        <v>114</v>
      </c>
      <c r="V295" s="151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9"/>
      <c r="C296" s="9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151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3</v>
      </c>
    </row>
    <row r="297" spans="1:65">
      <c r="A297" s="29"/>
      <c r="B297" s="18">
        <v>1</v>
      </c>
      <c r="C297" s="14">
        <v>1</v>
      </c>
      <c r="D297" s="21">
        <v>4.13</v>
      </c>
      <c r="E297" s="21">
        <v>4.2462279999999994</v>
      </c>
      <c r="F297" s="21">
        <v>4.1998636346360234</v>
      </c>
      <c r="G297" s="152">
        <v>3.26876173</v>
      </c>
      <c r="H297" s="21">
        <v>4.13</v>
      </c>
      <c r="I297" s="21">
        <v>3.64</v>
      </c>
      <c r="J297" s="21">
        <v>3.95</v>
      </c>
      <c r="K297" s="21">
        <v>4</v>
      </c>
      <c r="L297" s="21">
        <v>3.9800000000000004</v>
      </c>
      <c r="M297" s="21">
        <v>3.7699999999999996</v>
      </c>
      <c r="N297" s="21">
        <v>4.0957154227299997</v>
      </c>
      <c r="O297" s="21">
        <v>4.17</v>
      </c>
      <c r="P297" s="21">
        <v>4.112198436156242</v>
      </c>
      <c r="Q297" s="21">
        <v>4.09</v>
      </c>
      <c r="R297" s="21">
        <v>3.9699999999999998</v>
      </c>
      <c r="S297" s="21">
        <v>3.9900000000000007</v>
      </c>
      <c r="T297" s="21">
        <v>4</v>
      </c>
      <c r="U297" s="21">
        <v>3.82</v>
      </c>
      <c r="V297" s="151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>
        <v>1</v>
      </c>
      <c r="C298" s="9">
        <v>2</v>
      </c>
      <c r="D298" s="11">
        <v>4.0199999999999996</v>
      </c>
      <c r="E298" s="11">
        <v>4.3044480000000007</v>
      </c>
      <c r="F298" s="11">
        <v>4.1986146008316396</v>
      </c>
      <c r="G298" s="153">
        <v>3.2866677499999994</v>
      </c>
      <c r="H298" s="11">
        <v>4.2</v>
      </c>
      <c r="I298" s="11">
        <v>4.0199999999999996</v>
      </c>
      <c r="J298" s="11">
        <v>3.9900000000000007</v>
      </c>
      <c r="K298" s="11">
        <v>3.8900000000000006</v>
      </c>
      <c r="L298" s="11">
        <v>3.94</v>
      </c>
      <c r="M298" s="11">
        <v>3.88</v>
      </c>
      <c r="N298" s="11">
        <v>4.0163310269019998</v>
      </c>
      <c r="O298" s="11">
        <v>4.05</v>
      </c>
      <c r="P298" s="11">
        <v>4.1639693074961945</v>
      </c>
      <c r="Q298" s="11">
        <v>4.05</v>
      </c>
      <c r="R298" s="11">
        <v>4</v>
      </c>
      <c r="S298" s="11">
        <v>4.12</v>
      </c>
      <c r="T298" s="11">
        <v>4.01</v>
      </c>
      <c r="U298" s="11">
        <v>3.81</v>
      </c>
      <c r="V298" s="151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 t="e">
        <v>#N/A</v>
      </c>
    </row>
    <row r="299" spans="1:65">
      <c r="A299" s="29"/>
      <c r="B299" s="19">
        <v>1</v>
      </c>
      <c r="C299" s="9">
        <v>3</v>
      </c>
      <c r="D299" s="11">
        <v>4.0199999999999996</v>
      </c>
      <c r="E299" s="11">
        <v>4.2917040000000002</v>
      </c>
      <c r="F299" s="11">
        <v>4.2137430600810797</v>
      </c>
      <c r="G299" s="153">
        <v>3.22904116</v>
      </c>
      <c r="H299" s="11">
        <v>4.1100000000000003</v>
      </c>
      <c r="I299" s="11">
        <v>4.1100000000000003</v>
      </c>
      <c r="J299" s="11">
        <v>3.93</v>
      </c>
      <c r="K299" s="11">
        <v>3.95</v>
      </c>
      <c r="L299" s="11">
        <v>4.17</v>
      </c>
      <c r="M299" s="11">
        <v>3.83</v>
      </c>
      <c r="N299" s="11">
        <v>4.0607305467199994</v>
      </c>
      <c r="O299" s="11">
        <v>4.12</v>
      </c>
      <c r="P299" s="11">
        <v>4.0636142853764889</v>
      </c>
      <c r="Q299" s="11">
        <v>4.07</v>
      </c>
      <c r="R299" s="11">
        <v>3.9900000000000007</v>
      </c>
      <c r="S299" s="11">
        <v>3.93</v>
      </c>
      <c r="T299" s="11">
        <v>3.93</v>
      </c>
      <c r="U299" s="11">
        <v>3.7699999999999996</v>
      </c>
      <c r="V299" s="151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16</v>
      </c>
    </row>
    <row r="300" spans="1:65">
      <c r="A300" s="29"/>
      <c r="B300" s="19">
        <v>1</v>
      </c>
      <c r="C300" s="9">
        <v>4</v>
      </c>
      <c r="D300" s="11">
        <v>4.1100000000000003</v>
      </c>
      <c r="E300" s="11">
        <v>4.295160000000001</v>
      </c>
      <c r="F300" s="11">
        <v>4.1532409219943025</v>
      </c>
      <c r="G300" s="153">
        <v>3.2503255700000002</v>
      </c>
      <c r="H300" s="11">
        <v>4.1500000000000004</v>
      </c>
      <c r="I300" s="11">
        <v>3.7599999999999993</v>
      </c>
      <c r="J300" s="11">
        <v>3.93</v>
      </c>
      <c r="K300" s="11">
        <v>3.9900000000000007</v>
      </c>
      <c r="L300" s="11">
        <v>4.09</v>
      </c>
      <c r="M300" s="11">
        <v>3.8699999999999997</v>
      </c>
      <c r="N300" s="11">
        <v>4.1411136954700005</v>
      </c>
      <c r="O300" s="11">
        <v>4.0599999999999996</v>
      </c>
      <c r="P300" s="11">
        <v>4.1731755627661844</v>
      </c>
      <c r="Q300" s="11">
        <v>4.05</v>
      </c>
      <c r="R300" s="11">
        <v>4.1100000000000003</v>
      </c>
      <c r="S300" s="11">
        <v>4.0599999999999996</v>
      </c>
      <c r="T300" s="11">
        <v>3.92</v>
      </c>
      <c r="U300" s="11">
        <v>3.9</v>
      </c>
      <c r="V300" s="151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4.0365718186877384</v>
      </c>
    </row>
    <row r="301" spans="1:65">
      <c r="A301" s="29"/>
      <c r="B301" s="19">
        <v>1</v>
      </c>
      <c r="C301" s="9">
        <v>5</v>
      </c>
      <c r="D301" s="11">
        <v>4.17</v>
      </c>
      <c r="E301" s="11">
        <v>4.2953000000000001</v>
      </c>
      <c r="F301" s="11">
        <v>4.1699059332565493</v>
      </c>
      <c r="G301" s="153">
        <v>3.31088088</v>
      </c>
      <c r="H301" s="11">
        <v>4.0599999999999996</v>
      </c>
      <c r="I301" s="11">
        <v>3.65</v>
      </c>
      <c r="J301" s="11">
        <v>4</v>
      </c>
      <c r="K301" s="11">
        <v>3.9699999999999998</v>
      </c>
      <c r="L301" s="11">
        <v>4.0199999999999996</v>
      </c>
      <c r="M301" s="11">
        <v>3.91</v>
      </c>
      <c r="N301" s="11">
        <v>3.9978465320210002</v>
      </c>
      <c r="O301" s="11">
        <v>4.16</v>
      </c>
      <c r="P301" s="11">
        <v>4.0528393045834106</v>
      </c>
      <c r="Q301" s="11">
        <v>4.0199999999999996</v>
      </c>
      <c r="R301" s="11">
        <v>4.09</v>
      </c>
      <c r="S301" s="11">
        <v>4.05</v>
      </c>
      <c r="T301" s="11">
        <v>4.1500000000000004</v>
      </c>
      <c r="U301" s="11">
        <v>3.8</v>
      </c>
      <c r="V301" s="151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31</v>
      </c>
    </row>
    <row r="302" spans="1:65">
      <c r="A302" s="29"/>
      <c r="B302" s="19">
        <v>1</v>
      </c>
      <c r="C302" s="9">
        <v>6</v>
      </c>
      <c r="D302" s="11">
        <v>3.88</v>
      </c>
      <c r="E302" s="11">
        <v>4.2108279999999993</v>
      </c>
      <c r="F302" s="11">
        <v>4.1989430367261775</v>
      </c>
      <c r="G302" s="153">
        <v>3.3115759700000003</v>
      </c>
      <c r="H302" s="11">
        <v>4.13</v>
      </c>
      <c r="I302" s="147">
        <v>3.53</v>
      </c>
      <c r="J302" s="11">
        <v>3.9900000000000007</v>
      </c>
      <c r="K302" s="11">
        <v>4.09</v>
      </c>
      <c r="L302" s="11">
        <v>4.0599999999999996</v>
      </c>
      <c r="M302" s="11">
        <v>3.9</v>
      </c>
      <c r="N302" s="11">
        <v>4.1416168221620007</v>
      </c>
      <c r="O302" s="11">
        <v>4.1900000000000004</v>
      </c>
      <c r="P302" s="11">
        <v>4.1371953762400215</v>
      </c>
      <c r="Q302" s="11">
        <v>4.08</v>
      </c>
      <c r="R302" s="11">
        <v>4.13</v>
      </c>
      <c r="S302" s="11">
        <v>4.0999999999999996</v>
      </c>
      <c r="T302" s="11">
        <v>4.04</v>
      </c>
      <c r="U302" s="11">
        <v>3.7699999999999996</v>
      </c>
      <c r="V302" s="151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20" t="s">
        <v>257</v>
      </c>
      <c r="C303" s="12"/>
      <c r="D303" s="22">
        <v>4.0549999999999988</v>
      </c>
      <c r="E303" s="22">
        <v>4.2739446666666669</v>
      </c>
      <c r="F303" s="22">
        <v>4.1890518645876291</v>
      </c>
      <c r="G303" s="22">
        <v>3.276208843333333</v>
      </c>
      <c r="H303" s="22">
        <v>4.13</v>
      </c>
      <c r="I303" s="22">
        <v>3.7850000000000001</v>
      </c>
      <c r="J303" s="22">
        <v>3.9650000000000003</v>
      </c>
      <c r="K303" s="22">
        <v>3.9816666666666669</v>
      </c>
      <c r="L303" s="22">
        <v>4.043333333333333</v>
      </c>
      <c r="M303" s="22">
        <v>3.8599999999999994</v>
      </c>
      <c r="N303" s="22">
        <v>4.0755590076674997</v>
      </c>
      <c r="O303" s="22">
        <v>4.125</v>
      </c>
      <c r="P303" s="22">
        <v>4.1171653787697569</v>
      </c>
      <c r="Q303" s="22">
        <v>4.0599999999999996</v>
      </c>
      <c r="R303" s="22">
        <v>4.0483333333333329</v>
      </c>
      <c r="S303" s="22">
        <v>4.041666666666667</v>
      </c>
      <c r="T303" s="22">
        <v>4.0083333333333329</v>
      </c>
      <c r="U303" s="22">
        <v>3.8116666666666661</v>
      </c>
      <c r="V303" s="151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258</v>
      </c>
      <c r="C304" s="28"/>
      <c r="D304" s="11">
        <v>4.0649999999999995</v>
      </c>
      <c r="E304" s="11">
        <v>4.293432000000001</v>
      </c>
      <c r="F304" s="11">
        <v>4.1987788187789086</v>
      </c>
      <c r="G304" s="11">
        <v>3.2777147399999995</v>
      </c>
      <c r="H304" s="11">
        <v>4.13</v>
      </c>
      <c r="I304" s="11">
        <v>3.7049999999999996</v>
      </c>
      <c r="J304" s="11">
        <v>3.9700000000000006</v>
      </c>
      <c r="K304" s="11">
        <v>3.9800000000000004</v>
      </c>
      <c r="L304" s="11">
        <v>4.0399999999999991</v>
      </c>
      <c r="M304" s="11">
        <v>3.875</v>
      </c>
      <c r="N304" s="11">
        <v>4.0782229847249996</v>
      </c>
      <c r="O304" s="11">
        <v>4.1400000000000006</v>
      </c>
      <c r="P304" s="11">
        <v>4.1246969061981318</v>
      </c>
      <c r="Q304" s="11">
        <v>4.0600000000000005</v>
      </c>
      <c r="R304" s="11">
        <v>4.0449999999999999</v>
      </c>
      <c r="S304" s="11">
        <v>4.0549999999999997</v>
      </c>
      <c r="T304" s="11">
        <v>4.0049999999999999</v>
      </c>
      <c r="U304" s="11">
        <v>3.8049999999999997</v>
      </c>
      <c r="V304" s="151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259</v>
      </c>
      <c r="C305" s="28"/>
      <c r="D305" s="23">
        <v>0.10483320084782312</v>
      </c>
      <c r="E305" s="23">
        <v>3.715888888902235E-2</v>
      </c>
      <c r="F305" s="23">
        <v>2.2648713045906224E-2</v>
      </c>
      <c r="G305" s="23">
        <v>3.3204114776376539E-2</v>
      </c>
      <c r="H305" s="23">
        <v>4.6043457732885533E-2</v>
      </c>
      <c r="I305" s="23">
        <v>0.23054283766797012</v>
      </c>
      <c r="J305" s="23">
        <v>3.2093613071762547E-2</v>
      </c>
      <c r="K305" s="23">
        <v>6.5853372477547731E-2</v>
      </c>
      <c r="L305" s="23">
        <v>8.2138095100060926E-2</v>
      </c>
      <c r="M305" s="23">
        <v>5.2153619241621325E-2</v>
      </c>
      <c r="N305" s="23">
        <v>6.1374911564225934E-2</v>
      </c>
      <c r="O305" s="23">
        <v>5.8906705900092789E-2</v>
      </c>
      <c r="P305" s="23">
        <v>5.0515706858302423E-2</v>
      </c>
      <c r="Q305" s="23">
        <v>2.5298221281347198E-2</v>
      </c>
      <c r="R305" s="23">
        <v>6.9402209378856675E-2</v>
      </c>
      <c r="S305" s="23">
        <v>7.0828431202919054E-2</v>
      </c>
      <c r="T305" s="23">
        <v>8.3765545820860529E-2</v>
      </c>
      <c r="U305" s="23">
        <v>4.7923550230201832E-2</v>
      </c>
      <c r="V305" s="204"/>
      <c r="W305" s="205"/>
      <c r="X305" s="205"/>
      <c r="Y305" s="205"/>
      <c r="Z305" s="205"/>
      <c r="AA305" s="205"/>
      <c r="AB305" s="205"/>
      <c r="AC305" s="205"/>
      <c r="AD305" s="205"/>
      <c r="AE305" s="205"/>
      <c r="AF305" s="205"/>
      <c r="AG305" s="205"/>
      <c r="AH305" s="205"/>
      <c r="AI305" s="205"/>
      <c r="AJ305" s="205"/>
      <c r="AK305" s="205"/>
      <c r="AL305" s="205"/>
      <c r="AM305" s="205"/>
      <c r="AN305" s="205"/>
      <c r="AO305" s="205"/>
      <c r="AP305" s="205"/>
      <c r="AQ305" s="205"/>
      <c r="AR305" s="205"/>
      <c r="AS305" s="205"/>
      <c r="AT305" s="205"/>
      <c r="AU305" s="205"/>
      <c r="AV305" s="205"/>
      <c r="AW305" s="205"/>
      <c r="AX305" s="205"/>
      <c r="AY305" s="205"/>
      <c r="AZ305" s="205"/>
      <c r="BA305" s="205"/>
      <c r="BB305" s="205"/>
      <c r="BC305" s="205"/>
      <c r="BD305" s="205"/>
      <c r="BE305" s="205"/>
      <c r="BF305" s="205"/>
      <c r="BG305" s="205"/>
      <c r="BH305" s="205"/>
      <c r="BI305" s="205"/>
      <c r="BJ305" s="205"/>
      <c r="BK305" s="205"/>
      <c r="BL305" s="205"/>
      <c r="BM305" s="56"/>
    </row>
    <row r="306" spans="1:65">
      <c r="A306" s="29"/>
      <c r="B306" s="3" t="s">
        <v>86</v>
      </c>
      <c r="C306" s="28"/>
      <c r="D306" s="13">
        <v>2.5852823883556881E-2</v>
      </c>
      <c r="E306" s="13">
        <v>8.6942840366726823E-3</v>
      </c>
      <c r="F306" s="13">
        <v>5.4066442187952635E-3</v>
      </c>
      <c r="G306" s="13">
        <v>1.0134920075056472E-2</v>
      </c>
      <c r="H306" s="13">
        <v>1.1148536981328217E-2</v>
      </c>
      <c r="I306" s="13">
        <v>6.0909600440679029E-2</v>
      </c>
      <c r="J306" s="13">
        <v>8.0942277608480571E-3</v>
      </c>
      <c r="K306" s="13">
        <v>1.6539147545637772E-2</v>
      </c>
      <c r="L306" s="13">
        <v>2.0314450560608641E-2</v>
      </c>
      <c r="M306" s="13">
        <v>1.3511300321663557E-2</v>
      </c>
      <c r="N306" s="13">
        <v>1.5059262164713857E-2</v>
      </c>
      <c r="O306" s="13">
        <v>1.4280413551537646E-2</v>
      </c>
      <c r="P306" s="13">
        <v>1.2269535520430547E-2</v>
      </c>
      <c r="Q306" s="13">
        <v>6.2310889855534974E-3</v>
      </c>
      <c r="R306" s="13">
        <v>1.7143402893089341E-2</v>
      </c>
      <c r="S306" s="13">
        <v>1.7524560297629454E-2</v>
      </c>
      <c r="T306" s="13">
        <v>2.0897849269237555E-2</v>
      </c>
      <c r="U306" s="13">
        <v>1.2572859701845695E-2</v>
      </c>
      <c r="V306" s="151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260</v>
      </c>
      <c r="C307" s="28"/>
      <c r="D307" s="13">
        <v>4.5653049518270539E-3</v>
      </c>
      <c r="E307" s="13">
        <v>5.8805555466642678E-2</v>
      </c>
      <c r="F307" s="13">
        <v>3.7774639656841469E-2</v>
      </c>
      <c r="G307" s="13">
        <v>-0.18836849918889698</v>
      </c>
      <c r="H307" s="13">
        <v>2.3145427731454227E-2</v>
      </c>
      <c r="I307" s="13">
        <v>-6.2323137054829503E-2</v>
      </c>
      <c r="J307" s="13">
        <v>-1.773084238372491E-2</v>
      </c>
      <c r="K307" s="13">
        <v>-1.3601926210474513E-2</v>
      </c>
      <c r="L307" s="13">
        <v>1.6750636305518096E-3</v>
      </c>
      <c r="M307" s="13">
        <v>-4.3743014275202774E-2</v>
      </c>
      <c r="N307" s="13">
        <v>9.6584901076863794E-3</v>
      </c>
      <c r="O307" s="13">
        <v>2.1906752879478963E-2</v>
      </c>
      <c r="P307" s="13">
        <v>1.9965843220948631E-2</v>
      </c>
      <c r="Q307" s="13">
        <v>5.8039798038023172E-3</v>
      </c>
      <c r="R307" s="13">
        <v>2.9137384825270729E-3</v>
      </c>
      <c r="S307" s="13">
        <v>1.2621720132270919E-3</v>
      </c>
      <c r="T307" s="13">
        <v>-6.9956603332740341E-3</v>
      </c>
      <c r="U307" s="13">
        <v>-5.5716871177629024E-2</v>
      </c>
      <c r="V307" s="151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45" t="s">
        <v>261</v>
      </c>
      <c r="C308" s="46"/>
      <c r="D308" s="44">
        <v>0.08</v>
      </c>
      <c r="E308" s="44">
        <v>2.04</v>
      </c>
      <c r="F308" s="44">
        <v>1.28</v>
      </c>
      <c r="G308" s="44">
        <v>6.9</v>
      </c>
      <c r="H308" s="44">
        <v>0.75</v>
      </c>
      <c r="I308" s="44">
        <v>2.34</v>
      </c>
      <c r="J308" s="44">
        <v>0.72</v>
      </c>
      <c r="K308" s="44">
        <v>0.56999999999999995</v>
      </c>
      <c r="L308" s="44">
        <v>0.02</v>
      </c>
      <c r="M308" s="44">
        <v>1.67</v>
      </c>
      <c r="N308" s="44">
        <v>0.27</v>
      </c>
      <c r="O308" s="44">
        <v>0.71</v>
      </c>
      <c r="P308" s="44">
        <v>0.64</v>
      </c>
      <c r="Q308" s="44">
        <v>0.13</v>
      </c>
      <c r="R308" s="44">
        <v>0.02</v>
      </c>
      <c r="S308" s="44">
        <v>0.04</v>
      </c>
      <c r="T308" s="44">
        <v>0.34</v>
      </c>
      <c r="U308" s="44">
        <v>2.1</v>
      </c>
      <c r="V308" s="151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BM309" s="55"/>
    </row>
    <row r="310" spans="1:65" ht="15">
      <c r="B310" s="8" t="s">
        <v>477</v>
      </c>
      <c r="BM310" s="27" t="s">
        <v>66</v>
      </c>
    </row>
    <row r="311" spans="1:65" ht="15">
      <c r="A311" s="24" t="s">
        <v>42</v>
      </c>
      <c r="B311" s="18" t="s">
        <v>110</v>
      </c>
      <c r="C311" s="15" t="s">
        <v>111</v>
      </c>
      <c r="D311" s="16" t="s">
        <v>227</v>
      </c>
      <c r="E311" s="17" t="s">
        <v>227</v>
      </c>
      <c r="F311" s="17" t="s">
        <v>227</v>
      </c>
      <c r="G311" s="17" t="s">
        <v>227</v>
      </c>
      <c r="H311" s="17" t="s">
        <v>227</v>
      </c>
      <c r="I311" s="17" t="s">
        <v>227</v>
      </c>
      <c r="J311" s="17" t="s">
        <v>227</v>
      </c>
      <c r="K311" s="17" t="s">
        <v>227</v>
      </c>
      <c r="L311" s="17" t="s">
        <v>227</v>
      </c>
      <c r="M311" s="17" t="s">
        <v>227</v>
      </c>
      <c r="N311" s="17" t="s">
        <v>227</v>
      </c>
      <c r="O311" s="17" t="s">
        <v>227</v>
      </c>
      <c r="P311" s="17" t="s">
        <v>227</v>
      </c>
      <c r="Q311" s="17" t="s">
        <v>227</v>
      </c>
      <c r="R311" s="17" t="s">
        <v>227</v>
      </c>
      <c r="S311" s="17" t="s">
        <v>227</v>
      </c>
      <c r="T311" s="151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>
        <v>1</v>
      </c>
    </row>
    <row r="312" spans="1:65">
      <c r="A312" s="29"/>
      <c r="B312" s="19" t="s">
        <v>228</v>
      </c>
      <c r="C312" s="9" t="s">
        <v>228</v>
      </c>
      <c r="D312" s="149" t="s">
        <v>230</v>
      </c>
      <c r="E312" s="150" t="s">
        <v>231</v>
      </c>
      <c r="F312" s="150" t="s">
        <v>232</v>
      </c>
      <c r="G312" s="150" t="s">
        <v>236</v>
      </c>
      <c r="H312" s="150" t="s">
        <v>238</v>
      </c>
      <c r="I312" s="150" t="s">
        <v>239</v>
      </c>
      <c r="J312" s="150" t="s">
        <v>240</v>
      </c>
      <c r="K312" s="150" t="s">
        <v>241</v>
      </c>
      <c r="L312" s="150" t="s">
        <v>243</v>
      </c>
      <c r="M312" s="150" t="s">
        <v>244</v>
      </c>
      <c r="N312" s="150" t="s">
        <v>245</v>
      </c>
      <c r="O312" s="150" t="s">
        <v>246</v>
      </c>
      <c r="P312" s="150" t="s">
        <v>247</v>
      </c>
      <c r="Q312" s="150" t="s">
        <v>248</v>
      </c>
      <c r="R312" s="150" t="s">
        <v>249</v>
      </c>
      <c r="S312" s="150" t="s">
        <v>250</v>
      </c>
      <c r="T312" s="151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 t="s">
        <v>3</v>
      </c>
    </row>
    <row r="313" spans="1:65">
      <c r="A313" s="29"/>
      <c r="B313" s="19"/>
      <c r="C313" s="9"/>
      <c r="D313" s="10" t="s">
        <v>288</v>
      </c>
      <c r="E313" s="11" t="s">
        <v>114</v>
      </c>
      <c r="F313" s="11" t="s">
        <v>288</v>
      </c>
      <c r="G313" s="11" t="s">
        <v>288</v>
      </c>
      <c r="H313" s="11" t="s">
        <v>289</v>
      </c>
      <c r="I313" s="11" t="s">
        <v>288</v>
      </c>
      <c r="J313" s="11" t="s">
        <v>114</v>
      </c>
      <c r="K313" s="11" t="s">
        <v>289</v>
      </c>
      <c r="L313" s="11" t="s">
        <v>289</v>
      </c>
      <c r="M313" s="11" t="s">
        <v>289</v>
      </c>
      <c r="N313" s="11" t="s">
        <v>114</v>
      </c>
      <c r="O313" s="11" t="s">
        <v>289</v>
      </c>
      <c r="P313" s="11" t="s">
        <v>289</v>
      </c>
      <c r="Q313" s="11" t="s">
        <v>289</v>
      </c>
      <c r="R313" s="11" t="s">
        <v>289</v>
      </c>
      <c r="S313" s="11" t="s">
        <v>288</v>
      </c>
      <c r="T313" s="151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151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2</v>
      </c>
    </row>
    <row r="315" spans="1:65">
      <c r="A315" s="29"/>
      <c r="B315" s="18">
        <v>1</v>
      </c>
      <c r="C315" s="14">
        <v>1</v>
      </c>
      <c r="D315" s="226">
        <v>15.75</v>
      </c>
      <c r="E315" s="226">
        <v>13.56</v>
      </c>
      <c r="F315" s="226">
        <v>15.3259642282942</v>
      </c>
      <c r="G315" s="226">
        <v>16.899999999999999</v>
      </c>
      <c r="H315" s="231">
        <v>8.9</v>
      </c>
      <c r="I315" s="226">
        <v>16.57</v>
      </c>
      <c r="J315" s="226">
        <v>16.945866666666671</v>
      </c>
      <c r="K315" s="226">
        <v>15.15</v>
      </c>
      <c r="L315" s="226">
        <v>12.828449199999998</v>
      </c>
      <c r="M315" s="226">
        <v>14.95</v>
      </c>
      <c r="N315" s="226">
        <v>15.71762736676094</v>
      </c>
      <c r="O315" s="226">
        <v>16.170000000000002</v>
      </c>
      <c r="P315" s="226">
        <v>14.35</v>
      </c>
      <c r="Q315" s="226">
        <v>14.95</v>
      </c>
      <c r="R315" s="226">
        <v>15.1</v>
      </c>
      <c r="S315" s="226">
        <v>16.73</v>
      </c>
      <c r="T315" s="223"/>
      <c r="U315" s="224"/>
      <c r="V315" s="224"/>
      <c r="W315" s="224"/>
      <c r="X315" s="224"/>
      <c r="Y315" s="224"/>
      <c r="Z315" s="224"/>
      <c r="AA315" s="224"/>
      <c r="AB315" s="224"/>
      <c r="AC315" s="224"/>
      <c r="AD315" s="224"/>
      <c r="AE315" s="224"/>
      <c r="AF315" s="224"/>
      <c r="AG315" s="224"/>
      <c r="AH315" s="224"/>
      <c r="AI315" s="224"/>
      <c r="AJ315" s="224"/>
      <c r="AK315" s="224"/>
      <c r="AL315" s="224"/>
      <c r="AM315" s="224"/>
      <c r="AN315" s="224"/>
      <c r="AO315" s="224"/>
      <c r="AP315" s="224"/>
      <c r="AQ315" s="224"/>
      <c r="AR315" s="224"/>
      <c r="AS315" s="224"/>
      <c r="AT315" s="224"/>
      <c r="AU315" s="224"/>
      <c r="AV315" s="224"/>
      <c r="AW315" s="224"/>
      <c r="AX315" s="224"/>
      <c r="AY315" s="224"/>
      <c r="AZ315" s="224"/>
      <c r="BA315" s="224"/>
      <c r="BB315" s="224"/>
      <c r="BC315" s="224"/>
      <c r="BD315" s="224"/>
      <c r="BE315" s="224"/>
      <c r="BF315" s="224"/>
      <c r="BG315" s="224"/>
      <c r="BH315" s="224"/>
      <c r="BI315" s="224"/>
      <c r="BJ315" s="224"/>
      <c r="BK315" s="224"/>
      <c r="BL315" s="224"/>
      <c r="BM315" s="227">
        <v>1</v>
      </c>
    </row>
    <row r="316" spans="1:65">
      <c r="A316" s="29"/>
      <c r="B316" s="19">
        <v>1</v>
      </c>
      <c r="C316" s="9">
        <v>2</v>
      </c>
      <c r="D316" s="222">
        <v>16.27</v>
      </c>
      <c r="E316" s="222">
        <v>14.18</v>
      </c>
      <c r="F316" s="222">
        <v>15.629349905671051</v>
      </c>
      <c r="G316" s="222">
        <v>16.8</v>
      </c>
      <c r="H316" s="233">
        <v>10.199999999999999</v>
      </c>
      <c r="I316" s="222">
        <v>16.68</v>
      </c>
      <c r="J316" s="222">
        <v>16.39063333333333</v>
      </c>
      <c r="K316" s="222">
        <v>14.85</v>
      </c>
      <c r="L316" s="222">
        <v>12.657711139999996</v>
      </c>
      <c r="M316" s="222">
        <v>14.5</v>
      </c>
      <c r="N316" s="222">
        <v>14.722255052422549</v>
      </c>
      <c r="O316" s="222">
        <v>16.059999999999999</v>
      </c>
      <c r="P316" s="222">
        <v>14.65</v>
      </c>
      <c r="Q316" s="222">
        <v>15.299999999999999</v>
      </c>
      <c r="R316" s="222">
        <v>14.9</v>
      </c>
      <c r="S316" s="222">
        <v>16.46</v>
      </c>
      <c r="T316" s="223"/>
      <c r="U316" s="224"/>
      <c r="V316" s="224"/>
      <c r="W316" s="224"/>
      <c r="X316" s="224"/>
      <c r="Y316" s="224"/>
      <c r="Z316" s="224"/>
      <c r="AA316" s="224"/>
      <c r="AB316" s="224"/>
      <c r="AC316" s="224"/>
      <c r="AD316" s="224"/>
      <c r="AE316" s="224"/>
      <c r="AF316" s="224"/>
      <c r="AG316" s="224"/>
      <c r="AH316" s="224"/>
      <c r="AI316" s="224"/>
      <c r="AJ316" s="224"/>
      <c r="AK316" s="224"/>
      <c r="AL316" s="224"/>
      <c r="AM316" s="224"/>
      <c r="AN316" s="224"/>
      <c r="AO316" s="224"/>
      <c r="AP316" s="224"/>
      <c r="AQ316" s="224"/>
      <c r="AR316" s="224"/>
      <c r="AS316" s="224"/>
      <c r="AT316" s="224"/>
      <c r="AU316" s="224"/>
      <c r="AV316" s="224"/>
      <c r="AW316" s="224"/>
      <c r="AX316" s="224"/>
      <c r="AY316" s="224"/>
      <c r="AZ316" s="224"/>
      <c r="BA316" s="224"/>
      <c r="BB316" s="224"/>
      <c r="BC316" s="224"/>
      <c r="BD316" s="224"/>
      <c r="BE316" s="224"/>
      <c r="BF316" s="224"/>
      <c r="BG316" s="224"/>
      <c r="BH316" s="224"/>
      <c r="BI316" s="224"/>
      <c r="BJ316" s="224"/>
      <c r="BK316" s="224"/>
      <c r="BL316" s="224"/>
      <c r="BM316" s="227">
        <v>34</v>
      </c>
    </row>
    <row r="317" spans="1:65">
      <c r="A317" s="29"/>
      <c r="B317" s="19">
        <v>1</v>
      </c>
      <c r="C317" s="9">
        <v>3</v>
      </c>
      <c r="D317" s="222">
        <v>16.100000000000001</v>
      </c>
      <c r="E317" s="222">
        <v>14.25</v>
      </c>
      <c r="F317" s="222">
        <v>15.591428331829349</v>
      </c>
      <c r="G317" s="222">
        <v>16.2</v>
      </c>
      <c r="H317" s="233">
        <v>10.8</v>
      </c>
      <c r="I317" s="222">
        <v>16.62</v>
      </c>
      <c r="J317" s="222">
        <v>15.261099999999999</v>
      </c>
      <c r="K317" s="228">
        <v>15.7</v>
      </c>
      <c r="L317" s="222">
        <v>12.593125799999997</v>
      </c>
      <c r="M317" s="222">
        <v>14.95</v>
      </c>
      <c r="N317" s="222">
        <v>14.97545140256576</v>
      </c>
      <c r="O317" s="222">
        <v>16.07</v>
      </c>
      <c r="P317" s="222">
        <v>14.4</v>
      </c>
      <c r="Q317" s="222">
        <v>15.35</v>
      </c>
      <c r="R317" s="222">
        <v>14.8</v>
      </c>
      <c r="S317" s="222">
        <v>16.260000000000002</v>
      </c>
      <c r="T317" s="223"/>
      <c r="U317" s="224"/>
      <c r="V317" s="224"/>
      <c r="W317" s="224"/>
      <c r="X317" s="224"/>
      <c r="Y317" s="224"/>
      <c r="Z317" s="224"/>
      <c r="AA317" s="224"/>
      <c r="AB317" s="224"/>
      <c r="AC317" s="224"/>
      <c r="AD317" s="224"/>
      <c r="AE317" s="224"/>
      <c r="AF317" s="224"/>
      <c r="AG317" s="224"/>
      <c r="AH317" s="224"/>
      <c r="AI317" s="224"/>
      <c r="AJ317" s="224"/>
      <c r="AK317" s="224"/>
      <c r="AL317" s="224"/>
      <c r="AM317" s="224"/>
      <c r="AN317" s="224"/>
      <c r="AO317" s="224"/>
      <c r="AP317" s="224"/>
      <c r="AQ317" s="224"/>
      <c r="AR317" s="224"/>
      <c r="AS317" s="224"/>
      <c r="AT317" s="224"/>
      <c r="AU317" s="224"/>
      <c r="AV317" s="224"/>
      <c r="AW317" s="224"/>
      <c r="AX317" s="224"/>
      <c r="AY317" s="224"/>
      <c r="AZ317" s="224"/>
      <c r="BA317" s="224"/>
      <c r="BB317" s="224"/>
      <c r="BC317" s="224"/>
      <c r="BD317" s="224"/>
      <c r="BE317" s="224"/>
      <c r="BF317" s="224"/>
      <c r="BG317" s="224"/>
      <c r="BH317" s="224"/>
      <c r="BI317" s="224"/>
      <c r="BJ317" s="224"/>
      <c r="BK317" s="224"/>
      <c r="BL317" s="224"/>
      <c r="BM317" s="227">
        <v>16</v>
      </c>
    </row>
    <row r="318" spans="1:65">
      <c r="A318" s="29"/>
      <c r="B318" s="19">
        <v>1</v>
      </c>
      <c r="C318" s="9">
        <v>4</v>
      </c>
      <c r="D318" s="222">
        <v>16.11</v>
      </c>
      <c r="E318" s="222">
        <v>14.04</v>
      </c>
      <c r="F318" s="222">
        <v>15.028444868434452</v>
      </c>
      <c r="G318" s="222">
        <v>16.5</v>
      </c>
      <c r="H318" s="233">
        <v>9.9</v>
      </c>
      <c r="I318" s="222">
        <v>16.34</v>
      </c>
      <c r="J318" s="222">
        <v>17.173633333333331</v>
      </c>
      <c r="K318" s="222">
        <v>15.25</v>
      </c>
      <c r="L318" s="222">
        <v>12.9794062</v>
      </c>
      <c r="M318" s="222">
        <v>13.55</v>
      </c>
      <c r="N318" s="222">
        <v>13.783220170151276</v>
      </c>
      <c r="O318" s="222">
        <v>16.170000000000002</v>
      </c>
      <c r="P318" s="222">
        <v>15.05</v>
      </c>
      <c r="Q318" s="222">
        <v>15.7</v>
      </c>
      <c r="R318" s="222">
        <v>14.5</v>
      </c>
      <c r="S318" s="222">
        <v>16.940000000000001</v>
      </c>
      <c r="T318" s="223"/>
      <c r="U318" s="224"/>
      <c r="V318" s="224"/>
      <c r="W318" s="224"/>
      <c r="X318" s="224"/>
      <c r="Y318" s="224"/>
      <c r="Z318" s="224"/>
      <c r="AA318" s="224"/>
      <c r="AB318" s="224"/>
      <c r="AC318" s="224"/>
      <c r="AD318" s="224"/>
      <c r="AE318" s="224"/>
      <c r="AF318" s="224"/>
      <c r="AG318" s="224"/>
      <c r="AH318" s="224"/>
      <c r="AI318" s="224"/>
      <c r="AJ318" s="224"/>
      <c r="AK318" s="224"/>
      <c r="AL318" s="224"/>
      <c r="AM318" s="224"/>
      <c r="AN318" s="224"/>
      <c r="AO318" s="224"/>
      <c r="AP318" s="224"/>
      <c r="AQ318" s="224"/>
      <c r="AR318" s="224"/>
      <c r="AS318" s="224"/>
      <c r="AT318" s="224"/>
      <c r="AU318" s="224"/>
      <c r="AV318" s="224"/>
      <c r="AW318" s="224"/>
      <c r="AX318" s="224"/>
      <c r="AY318" s="224"/>
      <c r="AZ318" s="224"/>
      <c r="BA318" s="224"/>
      <c r="BB318" s="224"/>
      <c r="BC318" s="224"/>
      <c r="BD318" s="224"/>
      <c r="BE318" s="224"/>
      <c r="BF318" s="224"/>
      <c r="BG318" s="224"/>
      <c r="BH318" s="224"/>
      <c r="BI318" s="224"/>
      <c r="BJ318" s="224"/>
      <c r="BK318" s="224"/>
      <c r="BL318" s="224"/>
      <c r="BM318" s="227">
        <v>15.321175049314808</v>
      </c>
    </row>
    <row r="319" spans="1:65">
      <c r="A319" s="29"/>
      <c r="B319" s="19">
        <v>1</v>
      </c>
      <c r="C319" s="9">
        <v>5</v>
      </c>
      <c r="D319" s="222">
        <v>15.439999999999998</v>
      </c>
      <c r="E319" s="222">
        <v>15.420000000000002</v>
      </c>
      <c r="F319" s="222">
        <v>15.396873078693201</v>
      </c>
      <c r="G319" s="222">
        <v>16.399999999999999</v>
      </c>
      <c r="H319" s="233">
        <v>9.9</v>
      </c>
      <c r="I319" s="222">
        <v>16.670000000000002</v>
      </c>
      <c r="J319" s="222">
        <v>16.668800000000001</v>
      </c>
      <c r="K319" s="222">
        <v>15.15</v>
      </c>
      <c r="L319" s="222">
        <v>12.448507319999999</v>
      </c>
      <c r="M319" s="222">
        <v>14.3</v>
      </c>
      <c r="N319" s="222">
        <v>15.52749626276805</v>
      </c>
      <c r="O319" s="228">
        <v>15.58</v>
      </c>
      <c r="P319" s="222">
        <v>14.75</v>
      </c>
      <c r="Q319" s="222">
        <v>14.95</v>
      </c>
      <c r="R319" s="222">
        <v>15.75</v>
      </c>
      <c r="S319" s="222">
        <v>15.97</v>
      </c>
      <c r="T319" s="223"/>
      <c r="U319" s="224"/>
      <c r="V319" s="224"/>
      <c r="W319" s="224"/>
      <c r="X319" s="224"/>
      <c r="Y319" s="224"/>
      <c r="Z319" s="224"/>
      <c r="AA319" s="224"/>
      <c r="AB319" s="224"/>
      <c r="AC319" s="224"/>
      <c r="AD319" s="224"/>
      <c r="AE319" s="224"/>
      <c r="AF319" s="224"/>
      <c r="AG319" s="224"/>
      <c r="AH319" s="224"/>
      <c r="AI319" s="224"/>
      <c r="AJ319" s="224"/>
      <c r="AK319" s="224"/>
      <c r="AL319" s="224"/>
      <c r="AM319" s="224"/>
      <c r="AN319" s="224"/>
      <c r="AO319" s="224"/>
      <c r="AP319" s="224"/>
      <c r="AQ319" s="224"/>
      <c r="AR319" s="224"/>
      <c r="AS319" s="224"/>
      <c r="AT319" s="224"/>
      <c r="AU319" s="224"/>
      <c r="AV319" s="224"/>
      <c r="AW319" s="224"/>
      <c r="AX319" s="224"/>
      <c r="AY319" s="224"/>
      <c r="AZ319" s="224"/>
      <c r="BA319" s="224"/>
      <c r="BB319" s="224"/>
      <c r="BC319" s="224"/>
      <c r="BD319" s="224"/>
      <c r="BE319" s="224"/>
      <c r="BF319" s="224"/>
      <c r="BG319" s="224"/>
      <c r="BH319" s="224"/>
      <c r="BI319" s="224"/>
      <c r="BJ319" s="224"/>
      <c r="BK319" s="224"/>
      <c r="BL319" s="224"/>
      <c r="BM319" s="227">
        <v>32</v>
      </c>
    </row>
    <row r="320" spans="1:65">
      <c r="A320" s="29"/>
      <c r="B320" s="19">
        <v>1</v>
      </c>
      <c r="C320" s="9">
        <v>6</v>
      </c>
      <c r="D320" s="222">
        <v>14.94</v>
      </c>
      <c r="E320" s="222">
        <v>14.52</v>
      </c>
      <c r="F320" s="222">
        <v>15.331809315400351</v>
      </c>
      <c r="G320" s="222">
        <v>16.399999999999999</v>
      </c>
      <c r="H320" s="233">
        <v>8.8000000000000007</v>
      </c>
      <c r="I320" s="222">
        <v>16.559999999999999</v>
      </c>
      <c r="J320" s="222">
        <v>17.430099999999999</v>
      </c>
      <c r="K320" s="222">
        <v>15.15</v>
      </c>
      <c r="L320" s="222">
        <v>13.08138044</v>
      </c>
      <c r="M320" s="222">
        <v>14.65</v>
      </c>
      <c r="N320" s="222">
        <v>13.515121022008126</v>
      </c>
      <c r="O320" s="222">
        <v>16.04</v>
      </c>
      <c r="P320" s="222">
        <v>15.1</v>
      </c>
      <c r="Q320" s="222">
        <v>15.400000000000002</v>
      </c>
      <c r="R320" s="222">
        <v>15.1</v>
      </c>
      <c r="S320" s="222">
        <v>16.05</v>
      </c>
      <c r="T320" s="223"/>
      <c r="U320" s="224"/>
      <c r="V320" s="224"/>
      <c r="W320" s="224"/>
      <c r="X320" s="224"/>
      <c r="Y320" s="224"/>
      <c r="Z320" s="224"/>
      <c r="AA320" s="224"/>
      <c r="AB320" s="224"/>
      <c r="AC320" s="224"/>
      <c r="AD320" s="224"/>
      <c r="AE320" s="224"/>
      <c r="AF320" s="224"/>
      <c r="AG320" s="224"/>
      <c r="AH320" s="224"/>
      <c r="AI320" s="224"/>
      <c r="AJ320" s="224"/>
      <c r="AK320" s="224"/>
      <c r="AL320" s="224"/>
      <c r="AM320" s="224"/>
      <c r="AN320" s="224"/>
      <c r="AO320" s="224"/>
      <c r="AP320" s="224"/>
      <c r="AQ320" s="224"/>
      <c r="AR320" s="224"/>
      <c r="AS320" s="224"/>
      <c r="AT320" s="224"/>
      <c r="AU320" s="224"/>
      <c r="AV320" s="224"/>
      <c r="AW320" s="224"/>
      <c r="AX320" s="224"/>
      <c r="AY320" s="224"/>
      <c r="AZ320" s="224"/>
      <c r="BA320" s="224"/>
      <c r="BB320" s="224"/>
      <c r="BC320" s="224"/>
      <c r="BD320" s="224"/>
      <c r="BE320" s="224"/>
      <c r="BF320" s="224"/>
      <c r="BG320" s="224"/>
      <c r="BH320" s="224"/>
      <c r="BI320" s="224"/>
      <c r="BJ320" s="224"/>
      <c r="BK320" s="224"/>
      <c r="BL320" s="224"/>
      <c r="BM320" s="225"/>
    </row>
    <row r="321" spans="1:65">
      <c r="A321" s="29"/>
      <c r="B321" s="20" t="s">
        <v>257</v>
      </c>
      <c r="C321" s="12"/>
      <c r="D321" s="229">
        <v>15.768333333333331</v>
      </c>
      <c r="E321" s="229">
        <v>14.328333333333333</v>
      </c>
      <c r="F321" s="229">
        <v>15.383978288053768</v>
      </c>
      <c r="G321" s="229">
        <v>16.533333333333335</v>
      </c>
      <c r="H321" s="229">
        <v>9.75</v>
      </c>
      <c r="I321" s="229">
        <v>16.573333333333334</v>
      </c>
      <c r="J321" s="229">
        <v>16.64502222222222</v>
      </c>
      <c r="K321" s="229">
        <v>15.208333333333336</v>
      </c>
      <c r="L321" s="229">
        <v>12.764763349999997</v>
      </c>
      <c r="M321" s="229">
        <v>14.483333333333334</v>
      </c>
      <c r="N321" s="229">
        <v>14.706861879446118</v>
      </c>
      <c r="O321" s="229">
        <v>16.015000000000001</v>
      </c>
      <c r="P321" s="229">
        <v>14.716666666666667</v>
      </c>
      <c r="Q321" s="229">
        <v>15.275</v>
      </c>
      <c r="R321" s="229">
        <v>15.024999999999999</v>
      </c>
      <c r="S321" s="229">
        <v>16.401666666666667</v>
      </c>
      <c r="T321" s="223"/>
      <c r="U321" s="224"/>
      <c r="V321" s="224"/>
      <c r="W321" s="224"/>
      <c r="X321" s="224"/>
      <c r="Y321" s="224"/>
      <c r="Z321" s="224"/>
      <c r="AA321" s="224"/>
      <c r="AB321" s="224"/>
      <c r="AC321" s="224"/>
      <c r="AD321" s="224"/>
      <c r="AE321" s="224"/>
      <c r="AF321" s="224"/>
      <c r="AG321" s="224"/>
      <c r="AH321" s="224"/>
      <c r="AI321" s="224"/>
      <c r="AJ321" s="224"/>
      <c r="AK321" s="224"/>
      <c r="AL321" s="224"/>
      <c r="AM321" s="224"/>
      <c r="AN321" s="224"/>
      <c r="AO321" s="224"/>
      <c r="AP321" s="224"/>
      <c r="AQ321" s="224"/>
      <c r="AR321" s="224"/>
      <c r="AS321" s="224"/>
      <c r="AT321" s="224"/>
      <c r="AU321" s="224"/>
      <c r="AV321" s="224"/>
      <c r="AW321" s="224"/>
      <c r="AX321" s="224"/>
      <c r="AY321" s="224"/>
      <c r="AZ321" s="224"/>
      <c r="BA321" s="224"/>
      <c r="BB321" s="224"/>
      <c r="BC321" s="224"/>
      <c r="BD321" s="224"/>
      <c r="BE321" s="224"/>
      <c r="BF321" s="224"/>
      <c r="BG321" s="224"/>
      <c r="BH321" s="224"/>
      <c r="BI321" s="224"/>
      <c r="BJ321" s="224"/>
      <c r="BK321" s="224"/>
      <c r="BL321" s="224"/>
      <c r="BM321" s="225"/>
    </row>
    <row r="322" spans="1:65">
      <c r="A322" s="29"/>
      <c r="B322" s="3" t="s">
        <v>258</v>
      </c>
      <c r="C322" s="28"/>
      <c r="D322" s="222">
        <v>15.925000000000001</v>
      </c>
      <c r="E322" s="222">
        <v>14.215</v>
      </c>
      <c r="F322" s="222">
        <v>15.364341197046777</v>
      </c>
      <c r="G322" s="222">
        <v>16.45</v>
      </c>
      <c r="H322" s="222">
        <v>9.9</v>
      </c>
      <c r="I322" s="222">
        <v>16.594999999999999</v>
      </c>
      <c r="J322" s="222">
        <v>16.807333333333336</v>
      </c>
      <c r="K322" s="222">
        <v>15.15</v>
      </c>
      <c r="L322" s="222">
        <v>12.743080169999997</v>
      </c>
      <c r="M322" s="222">
        <v>14.574999999999999</v>
      </c>
      <c r="N322" s="222">
        <v>14.848853227494153</v>
      </c>
      <c r="O322" s="222">
        <v>16.064999999999998</v>
      </c>
      <c r="P322" s="222">
        <v>14.7</v>
      </c>
      <c r="Q322" s="222">
        <v>15.324999999999999</v>
      </c>
      <c r="R322" s="222">
        <v>15</v>
      </c>
      <c r="S322" s="222">
        <v>16.36</v>
      </c>
      <c r="T322" s="223"/>
      <c r="U322" s="224"/>
      <c r="V322" s="224"/>
      <c r="W322" s="224"/>
      <c r="X322" s="224"/>
      <c r="Y322" s="224"/>
      <c r="Z322" s="224"/>
      <c r="AA322" s="224"/>
      <c r="AB322" s="224"/>
      <c r="AC322" s="224"/>
      <c r="AD322" s="224"/>
      <c r="AE322" s="224"/>
      <c r="AF322" s="224"/>
      <c r="AG322" s="224"/>
      <c r="AH322" s="224"/>
      <c r="AI322" s="224"/>
      <c r="AJ322" s="224"/>
      <c r="AK322" s="224"/>
      <c r="AL322" s="224"/>
      <c r="AM322" s="224"/>
      <c r="AN322" s="224"/>
      <c r="AO322" s="224"/>
      <c r="AP322" s="224"/>
      <c r="AQ322" s="224"/>
      <c r="AR322" s="224"/>
      <c r="AS322" s="224"/>
      <c r="AT322" s="224"/>
      <c r="AU322" s="224"/>
      <c r="AV322" s="224"/>
      <c r="AW322" s="224"/>
      <c r="AX322" s="224"/>
      <c r="AY322" s="224"/>
      <c r="AZ322" s="224"/>
      <c r="BA322" s="224"/>
      <c r="BB322" s="224"/>
      <c r="BC322" s="224"/>
      <c r="BD322" s="224"/>
      <c r="BE322" s="224"/>
      <c r="BF322" s="224"/>
      <c r="BG322" s="224"/>
      <c r="BH322" s="224"/>
      <c r="BI322" s="224"/>
      <c r="BJ322" s="224"/>
      <c r="BK322" s="224"/>
      <c r="BL322" s="224"/>
      <c r="BM322" s="225"/>
    </row>
    <row r="323" spans="1:65">
      <c r="A323" s="29"/>
      <c r="B323" s="3" t="s">
        <v>259</v>
      </c>
      <c r="C323" s="28"/>
      <c r="D323" s="23">
        <v>0.50451626997220533</v>
      </c>
      <c r="E323" s="23">
        <v>0.62130239551016331</v>
      </c>
      <c r="F323" s="23">
        <v>0.21720970158993885</v>
      </c>
      <c r="G323" s="23">
        <v>0.26583202716502535</v>
      </c>
      <c r="H323" s="23">
        <v>0.77136243102707547</v>
      </c>
      <c r="I323" s="23">
        <v>0.12452576707921439</v>
      </c>
      <c r="J323" s="23">
        <v>0.77029916400972087</v>
      </c>
      <c r="K323" s="23">
        <v>0.27643564651952279</v>
      </c>
      <c r="L323" s="23">
        <v>0.24137577466417895</v>
      </c>
      <c r="M323" s="23">
        <v>0.52313159593611447</v>
      </c>
      <c r="N323" s="23">
        <v>0.8989800021776897</v>
      </c>
      <c r="O323" s="23">
        <v>0.22043139522309468</v>
      </c>
      <c r="P323" s="23">
        <v>0.31570027980137538</v>
      </c>
      <c r="Q323" s="23">
        <v>0.28766299727285077</v>
      </c>
      <c r="R323" s="23">
        <v>0.41922547632509155</v>
      </c>
      <c r="S323" s="23">
        <v>0.38238287967254331</v>
      </c>
      <c r="T323" s="151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86</v>
      </c>
      <c r="C324" s="28"/>
      <c r="D324" s="13">
        <v>3.1995535565302109E-2</v>
      </c>
      <c r="E324" s="13">
        <v>4.3361804967558218E-2</v>
      </c>
      <c r="F324" s="13">
        <v>1.4119215298074769E-2</v>
      </c>
      <c r="G324" s="13">
        <v>1.607855003014266E-2</v>
      </c>
      <c r="H324" s="13">
        <v>7.911409548995646E-2</v>
      </c>
      <c r="I324" s="13">
        <v>7.5136223096871112E-3</v>
      </c>
      <c r="J324" s="13">
        <v>4.6278049600998419E-2</v>
      </c>
      <c r="K324" s="13">
        <v>1.8176590456078209E-2</v>
      </c>
      <c r="L324" s="13">
        <v>1.8909537767825443E-2</v>
      </c>
      <c r="M324" s="13">
        <v>3.6119557832182812E-2</v>
      </c>
      <c r="N324" s="13">
        <v>6.1126568641681339E-2</v>
      </c>
      <c r="O324" s="13">
        <v>1.3764058396696515E-2</v>
      </c>
      <c r="P324" s="13">
        <v>2.1451887642222563E-2</v>
      </c>
      <c r="Q324" s="13">
        <v>1.8832274780546696E-2</v>
      </c>
      <c r="R324" s="13">
        <v>2.7901861985031053E-2</v>
      </c>
      <c r="S324" s="13">
        <v>2.3313659973938215E-2</v>
      </c>
      <c r="T324" s="151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260</v>
      </c>
      <c r="C325" s="28"/>
      <c r="D325" s="13">
        <v>2.9185638998264762E-2</v>
      </c>
      <c r="E325" s="13">
        <v>-6.4801930190457324E-2</v>
      </c>
      <c r="F325" s="13">
        <v>4.0991137126762389E-3</v>
      </c>
      <c r="G325" s="13">
        <v>7.9116535129773569E-2</v>
      </c>
      <c r="H325" s="13">
        <v>-0.36362583361802669</v>
      </c>
      <c r="I325" s="13">
        <v>8.1727300940571457E-2</v>
      </c>
      <c r="J325" s="13">
        <v>8.6406373443701057E-2</v>
      </c>
      <c r="K325" s="13">
        <v>-7.3650823529047837E-3</v>
      </c>
      <c r="L325" s="13">
        <v>-0.16685480657236784</v>
      </c>
      <c r="M325" s="13">
        <v>-5.4685212673615702E-2</v>
      </c>
      <c r="N325" s="13">
        <v>-4.0095695525400599E-2</v>
      </c>
      <c r="O325" s="13">
        <v>4.5285361498184962E-2</v>
      </c>
      <c r="P325" s="13">
        <v>-3.9455745443961687E-2</v>
      </c>
      <c r="Q325" s="13">
        <v>-3.0138060015750812E-3</v>
      </c>
      <c r="R325" s="13">
        <v>-1.9331092319061716E-2</v>
      </c>
      <c r="S325" s="13">
        <v>7.0522764335897437E-2</v>
      </c>
      <c r="T325" s="151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45" t="s">
        <v>261</v>
      </c>
      <c r="C326" s="46"/>
      <c r="D326" s="44">
        <v>0.46</v>
      </c>
      <c r="E326" s="44">
        <v>0.8</v>
      </c>
      <c r="F326" s="44">
        <v>0.13</v>
      </c>
      <c r="G326" s="44">
        <v>1.1399999999999999</v>
      </c>
      <c r="H326" s="44">
        <v>4.84</v>
      </c>
      <c r="I326" s="44">
        <v>1.17</v>
      </c>
      <c r="J326" s="44">
        <v>1.24</v>
      </c>
      <c r="K326" s="44">
        <v>0.03</v>
      </c>
      <c r="L326" s="44">
        <v>2.1800000000000002</v>
      </c>
      <c r="M326" s="44">
        <v>0.67</v>
      </c>
      <c r="N326" s="44">
        <v>0.47</v>
      </c>
      <c r="O326" s="44">
        <v>0.68</v>
      </c>
      <c r="P326" s="44">
        <v>0.46</v>
      </c>
      <c r="Q326" s="44">
        <v>0.03</v>
      </c>
      <c r="R326" s="44">
        <v>0.19</v>
      </c>
      <c r="S326" s="44">
        <v>1.02</v>
      </c>
      <c r="T326" s="151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BM327" s="55"/>
    </row>
    <row r="328" spans="1:65" ht="15">
      <c r="B328" s="8" t="s">
        <v>478</v>
      </c>
      <c r="BM328" s="27" t="s">
        <v>66</v>
      </c>
    </row>
    <row r="329" spans="1:65" ht="15">
      <c r="A329" s="24" t="s">
        <v>5</v>
      </c>
      <c r="B329" s="18" t="s">
        <v>110</v>
      </c>
      <c r="C329" s="15" t="s">
        <v>111</v>
      </c>
      <c r="D329" s="16" t="s">
        <v>227</v>
      </c>
      <c r="E329" s="17" t="s">
        <v>227</v>
      </c>
      <c r="F329" s="17" t="s">
        <v>227</v>
      </c>
      <c r="G329" s="17" t="s">
        <v>227</v>
      </c>
      <c r="H329" s="17" t="s">
        <v>227</v>
      </c>
      <c r="I329" s="17" t="s">
        <v>227</v>
      </c>
      <c r="J329" s="17" t="s">
        <v>227</v>
      </c>
      <c r="K329" s="15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</v>
      </c>
    </row>
    <row r="330" spans="1:65">
      <c r="A330" s="29"/>
      <c r="B330" s="19" t="s">
        <v>228</v>
      </c>
      <c r="C330" s="9" t="s">
        <v>228</v>
      </c>
      <c r="D330" s="149" t="s">
        <v>230</v>
      </c>
      <c r="E330" s="150" t="s">
        <v>231</v>
      </c>
      <c r="F330" s="150" t="s">
        <v>232</v>
      </c>
      <c r="G330" s="150" t="s">
        <v>238</v>
      </c>
      <c r="H330" s="150" t="s">
        <v>239</v>
      </c>
      <c r="I330" s="150" t="s">
        <v>243</v>
      </c>
      <c r="J330" s="150" t="s">
        <v>250</v>
      </c>
      <c r="K330" s="15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 t="s">
        <v>3</v>
      </c>
    </row>
    <row r="331" spans="1:65">
      <c r="A331" s="29"/>
      <c r="B331" s="19"/>
      <c r="C331" s="9"/>
      <c r="D331" s="10" t="s">
        <v>288</v>
      </c>
      <c r="E331" s="11" t="s">
        <v>288</v>
      </c>
      <c r="F331" s="11" t="s">
        <v>288</v>
      </c>
      <c r="G331" s="11" t="s">
        <v>289</v>
      </c>
      <c r="H331" s="11" t="s">
        <v>288</v>
      </c>
      <c r="I331" s="11" t="s">
        <v>289</v>
      </c>
      <c r="J331" s="11" t="s">
        <v>288</v>
      </c>
      <c r="K331" s="15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2</v>
      </c>
    </row>
    <row r="332" spans="1:65">
      <c r="A332" s="29"/>
      <c r="B332" s="19"/>
      <c r="C332" s="9"/>
      <c r="D332" s="25"/>
      <c r="E332" s="25"/>
      <c r="F332" s="25"/>
      <c r="G332" s="25"/>
      <c r="H332" s="25"/>
      <c r="I332" s="25"/>
      <c r="J332" s="25"/>
      <c r="K332" s="15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</v>
      </c>
    </row>
    <row r="333" spans="1:65">
      <c r="A333" s="29"/>
      <c r="B333" s="18">
        <v>1</v>
      </c>
      <c r="C333" s="14">
        <v>1</v>
      </c>
      <c r="D333" s="21">
        <v>5.12</v>
      </c>
      <c r="E333" s="152">
        <v>6.0959042326426696</v>
      </c>
      <c r="F333" s="21">
        <v>5.1203924861027401</v>
      </c>
      <c r="G333" s="21">
        <v>5.2</v>
      </c>
      <c r="H333" s="21">
        <v>5.05</v>
      </c>
      <c r="I333" s="152">
        <v>3.0699497000000018</v>
      </c>
      <c r="J333" s="21">
        <v>5.25</v>
      </c>
      <c r="K333" s="15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>
        <v>1</v>
      </c>
      <c r="C334" s="9">
        <v>2</v>
      </c>
      <c r="D334" s="11">
        <v>5.0599999999999996</v>
      </c>
      <c r="E334" s="153">
        <v>6.1232261094219798</v>
      </c>
      <c r="F334" s="11">
        <v>5.5961224664346103</v>
      </c>
      <c r="G334" s="11">
        <v>5.6</v>
      </c>
      <c r="H334" s="11">
        <v>5.0999999999999996</v>
      </c>
      <c r="I334" s="153">
        <v>2.9300176400000004</v>
      </c>
      <c r="J334" s="11">
        <v>5.09</v>
      </c>
      <c r="K334" s="15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7</v>
      </c>
    </row>
    <row r="335" spans="1:65">
      <c r="A335" s="29"/>
      <c r="B335" s="19">
        <v>1</v>
      </c>
      <c r="C335" s="9">
        <v>3</v>
      </c>
      <c r="D335" s="11">
        <v>4.91</v>
      </c>
      <c r="E335" s="153">
        <v>5.9986264376041198</v>
      </c>
      <c r="F335" s="11">
        <v>5.6524313000919397</v>
      </c>
      <c r="G335" s="11">
        <v>5.7</v>
      </c>
      <c r="H335" s="11">
        <v>5.0599999999999996</v>
      </c>
      <c r="I335" s="153">
        <v>2.844979299999999</v>
      </c>
      <c r="J335" s="11">
        <v>5.18</v>
      </c>
      <c r="K335" s="15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16</v>
      </c>
    </row>
    <row r="336" spans="1:65">
      <c r="A336" s="29"/>
      <c r="B336" s="19">
        <v>1</v>
      </c>
      <c r="C336" s="9">
        <v>4</v>
      </c>
      <c r="D336" s="11">
        <v>5.01</v>
      </c>
      <c r="E336" s="153">
        <v>6.3408388629321504</v>
      </c>
      <c r="F336" s="11">
        <v>5.2505388023613202</v>
      </c>
      <c r="G336" s="11">
        <v>5.4</v>
      </c>
      <c r="H336" s="147">
        <v>4.92</v>
      </c>
      <c r="I336" s="153">
        <v>2.9919791000000013</v>
      </c>
      <c r="J336" s="11">
        <v>5.29</v>
      </c>
      <c r="K336" s="15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5.204678975584196</v>
      </c>
    </row>
    <row r="337" spans="1:65">
      <c r="A337" s="29"/>
      <c r="B337" s="19">
        <v>1</v>
      </c>
      <c r="C337" s="9">
        <v>5</v>
      </c>
      <c r="D337" s="11">
        <v>4.79</v>
      </c>
      <c r="E337" s="153">
        <v>6.3385543119607801</v>
      </c>
      <c r="F337" s="11">
        <v>5.6373472917838203</v>
      </c>
      <c r="G337" s="11">
        <v>5</v>
      </c>
      <c r="H337" s="11">
        <v>5.0999999999999996</v>
      </c>
      <c r="I337" s="153">
        <v>2.7791136200000017</v>
      </c>
      <c r="J337" s="11">
        <v>5.27</v>
      </c>
      <c r="K337" s="15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33</v>
      </c>
    </row>
    <row r="338" spans="1:65">
      <c r="A338" s="29"/>
      <c r="B338" s="19">
        <v>1</v>
      </c>
      <c r="C338" s="9">
        <v>6</v>
      </c>
      <c r="D338" s="11">
        <v>4.6399999999999997</v>
      </c>
      <c r="E338" s="153">
        <v>6.3254917862778104</v>
      </c>
      <c r="F338" s="11">
        <v>5.4295369207514304</v>
      </c>
      <c r="G338" s="11">
        <v>5.3</v>
      </c>
      <c r="H338" s="11">
        <v>5.1100000000000003</v>
      </c>
      <c r="I338" s="153">
        <v>2.9859310400000023</v>
      </c>
      <c r="J338" s="11">
        <v>5.14</v>
      </c>
      <c r="K338" s="15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20" t="s">
        <v>257</v>
      </c>
      <c r="C339" s="12"/>
      <c r="D339" s="22">
        <v>4.9216666666666669</v>
      </c>
      <c r="E339" s="22">
        <v>6.2037736234732526</v>
      </c>
      <c r="F339" s="22">
        <v>5.4477282112543106</v>
      </c>
      <c r="G339" s="22">
        <v>5.3666666666666663</v>
      </c>
      <c r="H339" s="22">
        <v>5.0566666666666658</v>
      </c>
      <c r="I339" s="22">
        <v>2.9336617333333344</v>
      </c>
      <c r="J339" s="22">
        <v>5.2033333333333331</v>
      </c>
      <c r="K339" s="15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258</v>
      </c>
      <c r="C340" s="28"/>
      <c r="D340" s="11">
        <v>4.96</v>
      </c>
      <c r="E340" s="11">
        <v>6.2243589478498951</v>
      </c>
      <c r="F340" s="11">
        <v>5.5128296935930203</v>
      </c>
      <c r="G340" s="11">
        <v>5.35</v>
      </c>
      <c r="H340" s="11">
        <v>5.08</v>
      </c>
      <c r="I340" s="11">
        <v>2.9579743400000016</v>
      </c>
      <c r="J340" s="11">
        <v>5.2149999999999999</v>
      </c>
      <c r="K340" s="15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3" t="s">
        <v>259</v>
      </c>
      <c r="C341" s="28"/>
      <c r="D341" s="23">
        <v>0.18060084901978363</v>
      </c>
      <c r="E341" s="23">
        <v>0.1496509942376858</v>
      </c>
      <c r="F341" s="23">
        <v>0.22192019657582793</v>
      </c>
      <c r="G341" s="23">
        <v>0.2581988897471611</v>
      </c>
      <c r="H341" s="23">
        <v>7.1180521680208733E-2</v>
      </c>
      <c r="I341" s="23">
        <v>0.10627358869024744</v>
      </c>
      <c r="J341" s="23">
        <v>7.941452428030199E-2</v>
      </c>
      <c r="K341" s="204"/>
      <c r="L341" s="205"/>
      <c r="M341" s="205"/>
      <c r="N341" s="205"/>
      <c r="O341" s="205"/>
      <c r="P341" s="205"/>
      <c r="Q341" s="205"/>
      <c r="R341" s="205"/>
      <c r="S341" s="205"/>
      <c r="T341" s="205"/>
      <c r="U341" s="205"/>
      <c r="V341" s="205"/>
      <c r="W341" s="205"/>
      <c r="X341" s="205"/>
      <c r="Y341" s="205"/>
      <c r="Z341" s="205"/>
      <c r="AA341" s="205"/>
      <c r="AB341" s="205"/>
      <c r="AC341" s="205"/>
      <c r="AD341" s="205"/>
      <c r="AE341" s="205"/>
      <c r="AF341" s="205"/>
      <c r="AG341" s="205"/>
      <c r="AH341" s="205"/>
      <c r="AI341" s="205"/>
      <c r="AJ341" s="205"/>
      <c r="AK341" s="205"/>
      <c r="AL341" s="205"/>
      <c r="AM341" s="205"/>
      <c r="AN341" s="205"/>
      <c r="AO341" s="205"/>
      <c r="AP341" s="205"/>
      <c r="AQ341" s="205"/>
      <c r="AR341" s="205"/>
      <c r="AS341" s="205"/>
      <c r="AT341" s="205"/>
      <c r="AU341" s="205"/>
      <c r="AV341" s="205"/>
      <c r="AW341" s="205"/>
      <c r="AX341" s="205"/>
      <c r="AY341" s="205"/>
      <c r="AZ341" s="205"/>
      <c r="BA341" s="205"/>
      <c r="BB341" s="205"/>
      <c r="BC341" s="205"/>
      <c r="BD341" s="205"/>
      <c r="BE341" s="205"/>
      <c r="BF341" s="205"/>
      <c r="BG341" s="205"/>
      <c r="BH341" s="205"/>
      <c r="BI341" s="205"/>
      <c r="BJ341" s="205"/>
      <c r="BK341" s="205"/>
      <c r="BL341" s="205"/>
      <c r="BM341" s="56"/>
    </row>
    <row r="342" spans="1:65">
      <c r="A342" s="29"/>
      <c r="B342" s="3" t="s">
        <v>86</v>
      </c>
      <c r="C342" s="28"/>
      <c r="D342" s="13">
        <v>3.6695059062604188E-2</v>
      </c>
      <c r="E342" s="13">
        <v>2.4122574955257957E-2</v>
      </c>
      <c r="F342" s="13">
        <v>4.0736282716411797E-2</v>
      </c>
      <c r="G342" s="13">
        <v>4.8111594362825055E-2</v>
      </c>
      <c r="H342" s="13">
        <v>1.4076569877430866E-2</v>
      </c>
      <c r="I342" s="13">
        <v>3.6225576890044332E-2</v>
      </c>
      <c r="J342" s="13">
        <v>1.5262240412614092E-2</v>
      </c>
      <c r="K342" s="15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260</v>
      </c>
      <c r="C343" s="28"/>
      <c r="D343" s="13">
        <v>-5.4376515870657061E-2</v>
      </c>
      <c r="E343" s="13">
        <v>0.19196085917612504</v>
      </c>
      <c r="F343" s="13">
        <v>4.6698218431970417E-2</v>
      </c>
      <c r="G343" s="13">
        <v>3.1123474059087108E-2</v>
      </c>
      <c r="H343" s="13">
        <v>-2.8438316678487729E-2</v>
      </c>
      <c r="I343" s="13">
        <v>-0.43634146369151472</v>
      </c>
      <c r="J343" s="13">
        <v>-2.5854471662434264E-4</v>
      </c>
      <c r="K343" s="15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45" t="s">
        <v>261</v>
      </c>
      <c r="C344" s="46"/>
      <c r="D344" s="44">
        <v>0.78</v>
      </c>
      <c r="E344" s="44">
        <v>2.76</v>
      </c>
      <c r="F344" s="44">
        <v>0.67</v>
      </c>
      <c r="G344" s="44">
        <v>0.45</v>
      </c>
      <c r="H344" s="44">
        <v>0.4</v>
      </c>
      <c r="I344" s="44">
        <v>6.26</v>
      </c>
      <c r="J344" s="44">
        <v>0</v>
      </c>
      <c r="K344" s="15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0"/>
      <c r="C345" s="20"/>
      <c r="D345" s="20"/>
      <c r="E345" s="20"/>
      <c r="F345" s="20"/>
      <c r="G345" s="20"/>
      <c r="H345" s="20"/>
      <c r="I345" s="20"/>
      <c r="J345" s="20"/>
      <c r="BM345" s="55"/>
    </row>
    <row r="346" spans="1:65" ht="15">
      <c r="B346" s="8" t="s">
        <v>479</v>
      </c>
      <c r="BM346" s="27" t="s">
        <v>311</v>
      </c>
    </row>
    <row r="347" spans="1:65" ht="15">
      <c r="A347" s="24" t="s">
        <v>81</v>
      </c>
      <c r="B347" s="18" t="s">
        <v>110</v>
      </c>
      <c r="C347" s="15" t="s">
        <v>111</v>
      </c>
      <c r="D347" s="16" t="s">
        <v>227</v>
      </c>
      <c r="E347" s="17" t="s">
        <v>227</v>
      </c>
      <c r="F347" s="17" t="s">
        <v>227</v>
      </c>
      <c r="G347" s="17" t="s">
        <v>227</v>
      </c>
      <c r="H347" s="17" t="s">
        <v>227</v>
      </c>
      <c r="I347" s="17" t="s">
        <v>227</v>
      </c>
      <c r="J347" s="17" t="s">
        <v>227</v>
      </c>
      <c r="K347" s="17" t="s">
        <v>227</v>
      </c>
      <c r="L347" s="17" t="s">
        <v>227</v>
      </c>
      <c r="M347" s="17" t="s">
        <v>227</v>
      </c>
      <c r="N347" s="17" t="s">
        <v>227</v>
      </c>
      <c r="O347" s="17" t="s">
        <v>227</v>
      </c>
      <c r="P347" s="17" t="s">
        <v>227</v>
      </c>
      <c r="Q347" s="151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9" t="s">
        <v>228</v>
      </c>
      <c r="C348" s="9" t="s">
        <v>228</v>
      </c>
      <c r="D348" s="149" t="s">
        <v>230</v>
      </c>
      <c r="E348" s="150" t="s">
        <v>232</v>
      </c>
      <c r="F348" s="150" t="s">
        <v>236</v>
      </c>
      <c r="G348" s="150" t="s">
        <v>238</v>
      </c>
      <c r="H348" s="150" t="s">
        <v>239</v>
      </c>
      <c r="I348" s="150" t="s">
        <v>241</v>
      </c>
      <c r="J348" s="150" t="s">
        <v>242</v>
      </c>
      <c r="K348" s="150" t="s">
        <v>243</v>
      </c>
      <c r="L348" s="150" t="s">
        <v>244</v>
      </c>
      <c r="M348" s="150" t="s">
        <v>245</v>
      </c>
      <c r="N348" s="150" t="s">
        <v>247</v>
      </c>
      <c r="O348" s="150" t="s">
        <v>248</v>
      </c>
      <c r="P348" s="150" t="s">
        <v>249</v>
      </c>
      <c r="Q348" s="151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 t="s">
        <v>3</v>
      </c>
    </row>
    <row r="349" spans="1:65">
      <c r="A349" s="29"/>
      <c r="B349" s="19"/>
      <c r="C349" s="9"/>
      <c r="D349" s="10" t="s">
        <v>288</v>
      </c>
      <c r="E349" s="11" t="s">
        <v>288</v>
      </c>
      <c r="F349" s="11" t="s">
        <v>288</v>
      </c>
      <c r="G349" s="11" t="s">
        <v>289</v>
      </c>
      <c r="H349" s="11" t="s">
        <v>288</v>
      </c>
      <c r="I349" s="11" t="s">
        <v>289</v>
      </c>
      <c r="J349" s="11" t="s">
        <v>288</v>
      </c>
      <c r="K349" s="11" t="s">
        <v>289</v>
      </c>
      <c r="L349" s="11" t="s">
        <v>289</v>
      </c>
      <c r="M349" s="11" t="s">
        <v>114</v>
      </c>
      <c r="N349" s="11" t="s">
        <v>289</v>
      </c>
      <c r="O349" s="11" t="s">
        <v>289</v>
      </c>
      <c r="P349" s="11" t="s">
        <v>289</v>
      </c>
      <c r="Q349" s="151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9"/>
      <c r="C350" s="9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151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8">
        <v>1</v>
      </c>
      <c r="C351" s="14">
        <v>1</v>
      </c>
      <c r="D351" s="152">
        <v>1.1000000000000001</v>
      </c>
      <c r="E351" s="152" t="s">
        <v>97</v>
      </c>
      <c r="F351" s="152">
        <v>1.4</v>
      </c>
      <c r="G351" s="152" t="s">
        <v>105</v>
      </c>
      <c r="H351" s="21">
        <v>0.08</v>
      </c>
      <c r="I351" s="21">
        <v>0.21</v>
      </c>
      <c r="J351" s="152" t="s">
        <v>294</v>
      </c>
      <c r="K351" s="21">
        <v>3.32E-2</v>
      </c>
      <c r="L351" s="21">
        <v>0.12</v>
      </c>
      <c r="M351" s="21">
        <v>0.17134109467869973</v>
      </c>
      <c r="N351" s="21">
        <v>0.12</v>
      </c>
      <c r="O351" s="21">
        <v>0.22</v>
      </c>
      <c r="P351" s="21">
        <v>0.08</v>
      </c>
      <c r="Q351" s="151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>
        <v>1</v>
      </c>
      <c r="C352" s="9">
        <v>2</v>
      </c>
      <c r="D352" s="153">
        <v>1.2</v>
      </c>
      <c r="E352" s="153" t="s">
        <v>97</v>
      </c>
      <c r="F352" s="153">
        <v>1.5</v>
      </c>
      <c r="G352" s="153" t="s">
        <v>105</v>
      </c>
      <c r="H352" s="11">
        <v>0.09</v>
      </c>
      <c r="I352" s="11">
        <v>0.21</v>
      </c>
      <c r="J352" s="11">
        <v>0.17</v>
      </c>
      <c r="K352" s="11">
        <v>0.16889999999999999</v>
      </c>
      <c r="L352" s="11">
        <v>0.1</v>
      </c>
      <c r="M352" s="11">
        <v>0.17751336253852212</v>
      </c>
      <c r="N352" s="11">
        <v>0.15</v>
      </c>
      <c r="O352" s="11">
        <v>0.24</v>
      </c>
      <c r="P352" s="11">
        <v>0.11</v>
      </c>
      <c r="Q352" s="151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>
        <v>1</v>
      </c>
      <c r="C353" s="9">
        <v>3</v>
      </c>
      <c r="D353" s="153">
        <v>1.3</v>
      </c>
      <c r="E353" s="153" t="s">
        <v>97</v>
      </c>
      <c r="F353" s="153">
        <v>1.4</v>
      </c>
      <c r="G353" s="153" t="s">
        <v>105</v>
      </c>
      <c r="H353" s="11">
        <v>0.08</v>
      </c>
      <c r="I353" s="11">
        <v>0.21</v>
      </c>
      <c r="J353" s="153" t="s">
        <v>294</v>
      </c>
      <c r="K353" s="11">
        <v>0.1057</v>
      </c>
      <c r="L353" s="11">
        <v>0.11</v>
      </c>
      <c r="M353" s="11">
        <v>0.15833101016170392</v>
      </c>
      <c r="N353" s="11">
        <v>0.13</v>
      </c>
      <c r="O353" s="11">
        <v>0.23</v>
      </c>
      <c r="P353" s="11">
        <v>0.12</v>
      </c>
      <c r="Q353" s="151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4</v>
      </c>
      <c r="D354" s="153">
        <v>1.2</v>
      </c>
      <c r="E354" s="153" t="s">
        <v>97</v>
      </c>
      <c r="F354" s="153">
        <v>1.6</v>
      </c>
      <c r="G354" s="153" t="s">
        <v>105</v>
      </c>
      <c r="H354" s="11">
        <v>0.08</v>
      </c>
      <c r="I354" s="147">
        <v>0.25</v>
      </c>
      <c r="J354" s="11">
        <v>0.11</v>
      </c>
      <c r="K354" s="11">
        <v>4.4400000000000002E-2</v>
      </c>
      <c r="L354" s="11">
        <v>0.1</v>
      </c>
      <c r="M354" s="11">
        <v>0.1587532762995143</v>
      </c>
      <c r="N354" s="11">
        <v>0.14000000000000001</v>
      </c>
      <c r="O354" s="11">
        <v>0.23</v>
      </c>
      <c r="P354" s="11">
        <v>0.09</v>
      </c>
      <c r="Q354" s="151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0.14121324450303099</v>
      </c>
    </row>
    <row r="355" spans="1:65">
      <c r="A355" s="29"/>
      <c r="B355" s="19">
        <v>1</v>
      </c>
      <c r="C355" s="9">
        <v>5</v>
      </c>
      <c r="D355" s="153">
        <v>1.2</v>
      </c>
      <c r="E355" s="153" t="s">
        <v>97</v>
      </c>
      <c r="F355" s="153">
        <v>1.4</v>
      </c>
      <c r="G355" s="153" t="s">
        <v>105</v>
      </c>
      <c r="H355" s="11">
        <v>0.08</v>
      </c>
      <c r="I355" s="11">
        <v>0.21</v>
      </c>
      <c r="J355" s="153" t="s">
        <v>294</v>
      </c>
      <c r="K355" s="11">
        <v>0.15559999999999999</v>
      </c>
      <c r="L355" s="11">
        <v>0.09</v>
      </c>
      <c r="M355" s="11">
        <v>0.16344727944976392</v>
      </c>
      <c r="N355" s="11">
        <v>0.14000000000000001</v>
      </c>
      <c r="O355" s="11">
        <v>0.21</v>
      </c>
      <c r="P355" s="11">
        <v>0.11</v>
      </c>
      <c r="Q355" s="151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7</v>
      </c>
    </row>
    <row r="356" spans="1:65">
      <c r="A356" s="29"/>
      <c r="B356" s="19">
        <v>1</v>
      </c>
      <c r="C356" s="9">
        <v>6</v>
      </c>
      <c r="D356" s="153">
        <v>1.1000000000000001</v>
      </c>
      <c r="E356" s="153" t="s">
        <v>97</v>
      </c>
      <c r="F356" s="153">
        <v>1.5</v>
      </c>
      <c r="G356" s="153" t="s">
        <v>105</v>
      </c>
      <c r="H356" s="11">
        <v>0.08</v>
      </c>
      <c r="I356" s="11">
        <v>0.23</v>
      </c>
      <c r="J356" s="11">
        <v>0.16</v>
      </c>
      <c r="K356" s="11">
        <v>5.5300000000000002E-2</v>
      </c>
      <c r="L356" s="11">
        <v>0.11</v>
      </c>
      <c r="M356" s="11">
        <v>0.14902918003548057</v>
      </c>
      <c r="N356" s="11">
        <v>0.13</v>
      </c>
      <c r="O356" s="11">
        <v>0.23</v>
      </c>
      <c r="P356" s="11">
        <v>0.12</v>
      </c>
      <c r="Q356" s="151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20" t="s">
        <v>257</v>
      </c>
      <c r="C357" s="12"/>
      <c r="D357" s="22">
        <v>1.1833333333333333</v>
      </c>
      <c r="E357" s="22" t="s">
        <v>650</v>
      </c>
      <c r="F357" s="22">
        <v>1.4666666666666668</v>
      </c>
      <c r="G357" s="22" t="s">
        <v>650</v>
      </c>
      <c r="H357" s="22">
        <v>8.1666666666666679E-2</v>
      </c>
      <c r="I357" s="22">
        <v>0.22</v>
      </c>
      <c r="J357" s="22">
        <v>0.1466666666666667</v>
      </c>
      <c r="K357" s="22">
        <v>9.3850000000000003E-2</v>
      </c>
      <c r="L357" s="22">
        <v>0.105</v>
      </c>
      <c r="M357" s="22">
        <v>0.16306920052728077</v>
      </c>
      <c r="N357" s="22">
        <v>0.13500000000000001</v>
      </c>
      <c r="O357" s="22">
        <v>0.22666666666666666</v>
      </c>
      <c r="P357" s="22">
        <v>0.105</v>
      </c>
      <c r="Q357" s="151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258</v>
      </c>
      <c r="C358" s="28"/>
      <c r="D358" s="11">
        <v>1.2</v>
      </c>
      <c r="E358" s="11" t="s">
        <v>650</v>
      </c>
      <c r="F358" s="11">
        <v>1.45</v>
      </c>
      <c r="G358" s="11" t="s">
        <v>650</v>
      </c>
      <c r="H358" s="11">
        <v>0.08</v>
      </c>
      <c r="I358" s="11">
        <v>0.21</v>
      </c>
      <c r="J358" s="11">
        <v>0.16</v>
      </c>
      <c r="K358" s="11">
        <v>8.0500000000000002E-2</v>
      </c>
      <c r="L358" s="11">
        <v>0.10500000000000001</v>
      </c>
      <c r="M358" s="11">
        <v>0.1611002778746391</v>
      </c>
      <c r="N358" s="11">
        <v>0.13500000000000001</v>
      </c>
      <c r="O358" s="11">
        <v>0.23</v>
      </c>
      <c r="P358" s="11">
        <v>0.11</v>
      </c>
      <c r="Q358" s="151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259</v>
      </c>
      <c r="C359" s="28"/>
      <c r="D359" s="23">
        <v>7.527726527090807E-2</v>
      </c>
      <c r="E359" s="23" t="s">
        <v>650</v>
      </c>
      <c r="F359" s="23">
        <v>8.1649658092772678E-2</v>
      </c>
      <c r="G359" s="23" t="s">
        <v>650</v>
      </c>
      <c r="H359" s="23">
        <v>4.0824829046386289E-3</v>
      </c>
      <c r="I359" s="23">
        <v>1.6733200530681516E-2</v>
      </c>
      <c r="J359" s="23">
        <v>3.2145502536643139E-2</v>
      </c>
      <c r="K359" s="23">
        <v>5.8644377394597644E-2</v>
      </c>
      <c r="L359" s="23">
        <v>1.0488088481701515E-2</v>
      </c>
      <c r="M359" s="23">
        <v>1.0152840174269755E-2</v>
      </c>
      <c r="N359" s="23">
        <v>1.0488088481701517E-2</v>
      </c>
      <c r="O359" s="23">
        <v>1.0327955589886448E-2</v>
      </c>
      <c r="P359" s="23">
        <v>1.6431676725154921E-2</v>
      </c>
      <c r="Q359" s="151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86</v>
      </c>
      <c r="C360" s="28"/>
      <c r="D360" s="13">
        <v>6.3614590369781468E-2</v>
      </c>
      <c r="E360" s="13" t="s">
        <v>650</v>
      </c>
      <c r="F360" s="13">
        <v>5.5670221426890459E-2</v>
      </c>
      <c r="G360" s="13" t="s">
        <v>650</v>
      </c>
      <c r="H360" s="13">
        <v>4.9989586587411775E-2</v>
      </c>
      <c r="I360" s="13">
        <v>7.6060002412188715E-2</v>
      </c>
      <c r="J360" s="13">
        <v>0.21917388093165771</v>
      </c>
      <c r="K360" s="13">
        <v>0.62487349381563817</v>
      </c>
      <c r="L360" s="13">
        <v>9.9886556968585866E-2</v>
      </c>
      <c r="M360" s="13">
        <v>6.2260930583094558E-2</v>
      </c>
      <c r="N360" s="13">
        <v>7.7689544308900113E-2</v>
      </c>
      <c r="O360" s="13">
        <v>4.5564509955381395E-2</v>
      </c>
      <c r="P360" s="13">
        <v>0.15649215928718974</v>
      </c>
      <c r="Q360" s="151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260</v>
      </c>
      <c r="C361" s="28"/>
      <c r="D361" s="13">
        <v>7.3797616682331402</v>
      </c>
      <c r="E361" s="13" t="s">
        <v>650</v>
      </c>
      <c r="F361" s="13">
        <v>9.3861834761199496</v>
      </c>
      <c r="G361" s="13" t="s">
        <v>650</v>
      </c>
      <c r="H361" s="13">
        <v>-0.42167842007968459</v>
      </c>
      <c r="I361" s="13">
        <v>0.5579275214179924</v>
      </c>
      <c r="J361" s="13">
        <v>3.8618347611995008E-2</v>
      </c>
      <c r="K361" s="13">
        <v>-0.33540228234055192</v>
      </c>
      <c r="L361" s="13">
        <v>-0.25644368295959463</v>
      </c>
      <c r="M361" s="13">
        <v>0.15477270635036411</v>
      </c>
      <c r="N361" s="13">
        <v>-4.3999020948050083E-2</v>
      </c>
      <c r="O361" s="13">
        <v>0.60513744630944655</v>
      </c>
      <c r="P361" s="13">
        <v>-0.25644368295959463</v>
      </c>
      <c r="Q361" s="151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45" t="s">
        <v>261</v>
      </c>
      <c r="C362" s="46"/>
      <c r="D362" s="44">
        <v>24.24</v>
      </c>
      <c r="E362" s="44">
        <v>0.11</v>
      </c>
      <c r="F362" s="44">
        <v>30.61</v>
      </c>
      <c r="G362" s="44">
        <v>1.24</v>
      </c>
      <c r="H362" s="44">
        <v>0.52</v>
      </c>
      <c r="I362" s="44">
        <v>2.58</v>
      </c>
      <c r="J362" s="44">
        <v>0.43</v>
      </c>
      <c r="K362" s="44">
        <v>0.25</v>
      </c>
      <c r="L362" s="44">
        <v>0</v>
      </c>
      <c r="M362" s="44">
        <v>1.31</v>
      </c>
      <c r="N362" s="44">
        <v>0.67</v>
      </c>
      <c r="O362" s="44">
        <v>2.73</v>
      </c>
      <c r="P362" s="44">
        <v>0</v>
      </c>
      <c r="Q362" s="151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BM363" s="55"/>
    </row>
    <row r="364" spans="1:65" ht="15">
      <c r="B364" s="8" t="s">
        <v>480</v>
      </c>
      <c r="BM364" s="27" t="s">
        <v>66</v>
      </c>
    </row>
    <row r="365" spans="1:65" ht="15">
      <c r="A365" s="24" t="s">
        <v>8</v>
      </c>
      <c r="B365" s="18" t="s">
        <v>110</v>
      </c>
      <c r="C365" s="15" t="s">
        <v>111</v>
      </c>
      <c r="D365" s="16" t="s">
        <v>227</v>
      </c>
      <c r="E365" s="17" t="s">
        <v>227</v>
      </c>
      <c r="F365" s="17" t="s">
        <v>227</v>
      </c>
      <c r="G365" s="17" t="s">
        <v>227</v>
      </c>
      <c r="H365" s="17" t="s">
        <v>227</v>
      </c>
      <c r="I365" s="17" t="s">
        <v>227</v>
      </c>
      <c r="J365" s="17" t="s">
        <v>227</v>
      </c>
      <c r="K365" s="17" t="s">
        <v>227</v>
      </c>
      <c r="L365" s="17" t="s">
        <v>227</v>
      </c>
      <c r="M365" s="17" t="s">
        <v>227</v>
      </c>
      <c r="N365" s="17" t="s">
        <v>227</v>
      </c>
      <c r="O365" s="17" t="s">
        <v>227</v>
      </c>
      <c r="P365" s="17" t="s">
        <v>227</v>
      </c>
      <c r="Q365" s="17" t="s">
        <v>227</v>
      </c>
      <c r="R365" s="17" t="s">
        <v>227</v>
      </c>
      <c r="S365" s="17" t="s">
        <v>227</v>
      </c>
      <c r="T365" s="151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 t="s">
        <v>228</v>
      </c>
      <c r="C366" s="9" t="s">
        <v>228</v>
      </c>
      <c r="D366" s="149" t="s">
        <v>230</v>
      </c>
      <c r="E366" s="150" t="s">
        <v>231</v>
      </c>
      <c r="F366" s="150" t="s">
        <v>232</v>
      </c>
      <c r="G366" s="150" t="s">
        <v>236</v>
      </c>
      <c r="H366" s="150" t="s">
        <v>238</v>
      </c>
      <c r="I366" s="150" t="s">
        <v>239</v>
      </c>
      <c r="J366" s="150" t="s">
        <v>241</v>
      </c>
      <c r="K366" s="150" t="s">
        <v>242</v>
      </c>
      <c r="L366" s="150" t="s">
        <v>243</v>
      </c>
      <c r="M366" s="150" t="s">
        <v>244</v>
      </c>
      <c r="N366" s="150" t="s">
        <v>245</v>
      </c>
      <c r="O366" s="150" t="s">
        <v>246</v>
      </c>
      <c r="P366" s="150" t="s">
        <v>247</v>
      </c>
      <c r="Q366" s="150" t="s">
        <v>248</v>
      </c>
      <c r="R366" s="150" t="s">
        <v>249</v>
      </c>
      <c r="S366" s="150" t="s">
        <v>250</v>
      </c>
      <c r="T366" s="151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 t="s">
        <v>3</v>
      </c>
    </row>
    <row r="367" spans="1:65">
      <c r="A367" s="29"/>
      <c r="B367" s="19"/>
      <c r="C367" s="9"/>
      <c r="D367" s="10" t="s">
        <v>288</v>
      </c>
      <c r="E367" s="11" t="s">
        <v>288</v>
      </c>
      <c r="F367" s="11" t="s">
        <v>288</v>
      </c>
      <c r="G367" s="11" t="s">
        <v>288</v>
      </c>
      <c r="H367" s="11" t="s">
        <v>289</v>
      </c>
      <c r="I367" s="11" t="s">
        <v>288</v>
      </c>
      <c r="J367" s="11" t="s">
        <v>289</v>
      </c>
      <c r="K367" s="11" t="s">
        <v>288</v>
      </c>
      <c r="L367" s="11" t="s">
        <v>289</v>
      </c>
      <c r="M367" s="11" t="s">
        <v>289</v>
      </c>
      <c r="N367" s="11" t="s">
        <v>114</v>
      </c>
      <c r="O367" s="11" t="s">
        <v>289</v>
      </c>
      <c r="P367" s="11" t="s">
        <v>289</v>
      </c>
      <c r="Q367" s="11" t="s">
        <v>289</v>
      </c>
      <c r="R367" s="11" t="s">
        <v>289</v>
      </c>
      <c r="S367" s="11" t="s">
        <v>288</v>
      </c>
      <c r="T367" s="151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2</v>
      </c>
    </row>
    <row r="368" spans="1:65">
      <c r="A368" s="29"/>
      <c r="B368" s="19"/>
      <c r="C368" s="9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151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3</v>
      </c>
    </row>
    <row r="369" spans="1:65">
      <c r="A369" s="29"/>
      <c r="B369" s="18">
        <v>1</v>
      </c>
      <c r="C369" s="14">
        <v>1</v>
      </c>
      <c r="D369" s="21">
        <v>4.3899999999999997</v>
      </c>
      <c r="E369" s="152">
        <v>5.1458705899986601</v>
      </c>
      <c r="F369" s="21">
        <v>4.1517299938914745</v>
      </c>
      <c r="G369" s="21">
        <v>4.0999999999999996</v>
      </c>
      <c r="H369" s="152">
        <v>0.1</v>
      </c>
      <c r="I369" s="21">
        <v>3.7</v>
      </c>
      <c r="J369" s="21">
        <v>4.3</v>
      </c>
      <c r="K369" s="21">
        <v>4.2</v>
      </c>
      <c r="L369" s="21">
        <v>4.9149000000000003</v>
      </c>
      <c r="M369" s="21">
        <v>4.3</v>
      </c>
      <c r="N369" s="21">
        <v>4.2418584887156401</v>
      </c>
      <c r="O369" s="21">
        <v>4.3099999999999996</v>
      </c>
      <c r="P369" s="21">
        <v>4.3</v>
      </c>
      <c r="Q369" s="21">
        <v>4.5</v>
      </c>
      <c r="R369" s="21">
        <v>4.3</v>
      </c>
      <c r="S369" s="21">
        <v>4.1900000000000004</v>
      </c>
      <c r="T369" s="151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>
        <v>1</v>
      </c>
      <c r="C370" s="9">
        <v>2</v>
      </c>
      <c r="D370" s="11">
        <v>4.59</v>
      </c>
      <c r="E370" s="153">
        <v>5.4059296646316097</v>
      </c>
      <c r="F370" s="11">
        <v>4.4949558106728622</v>
      </c>
      <c r="G370" s="11">
        <v>4.3</v>
      </c>
      <c r="H370" s="153">
        <v>0.4</v>
      </c>
      <c r="I370" s="11">
        <v>3.9</v>
      </c>
      <c r="J370" s="11">
        <v>4.4000000000000004</v>
      </c>
      <c r="K370" s="11">
        <v>4.3</v>
      </c>
      <c r="L370" s="11">
        <v>4.9492000000000003</v>
      </c>
      <c r="M370" s="11">
        <v>4.3</v>
      </c>
      <c r="N370" s="11">
        <v>4.20629478218979</v>
      </c>
      <c r="O370" s="11">
        <v>4.22</v>
      </c>
      <c r="P370" s="11">
        <v>4.4000000000000004</v>
      </c>
      <c r="Q370" s="11">
        <v>4.7</v>
      </c>
      <c r="R370" s="11">
        <v>4.3</v>
      </c>
      <c r="S370" s="11">
        <v>4</v>
      </c>
      <c r="T370" s="151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8</v>
      </c>
    </row>
    <row r="371" spans="1:65">
      <c r="A371" s="29"/>
      <c r="B371" s="19">
        <v>1</v>
      </c>
      <c r="C371" s="9">
        <v>3</v>
      </c>
      <c r="D371" s="11">
        <v>4.88</v>
      </c>
      <c r="E371" s="153">
        <v>4.9779149716827797</v>
      </c>
      <c r="F371" s="11">
        <v>4.4740151113639408</v>
      </c>
      <c r="G371" s="11">
        <v>4.3</v>
      </c>
      <c r="H371" s="153">
        <v>0.6</v>
      </c>
      <c r="I371" s="11">
        <v>4</v>
      </c>
      <c r="J371" s="11">
        <v>4.5999999999999996</v>
      </c>
      <c r="K371" s="11">
        <v>4.2</v>
      </c>
      <c r="L371" s="11">
        <v>5.0419</v>
      </c>
      <c r="M371" s="11">
        <v>4.4000000000000004</v>
      </c>
      <c r="N371" s="11">
        <v>4.0390437872520302</v>
      </c>
      <c r="O371" s="11">
        <v>4.18</v>
      </c>
      <c r="P371" s="11">
        <v>4.4000000000000004</v>
      </c>
      <c r="Q371" s="11">
        <v>4.7</v>
      </c>
      <c r="R371" s="11">
        <v>4.3</v>
      </c>
      <c r="S371" s="11">
        <v>4.0199999999999996</v>
      </c>
      <c r="T371" s="151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16</v>
      </c>
    </row>
    <row r="372" spans="1:65">
      <c r="A372" s="29"/>
      <c r="B372" s="19">
        <v>1</v>
      </c>
      <c r="C372" s="9">
        <v>4</v>
      </c>
      <c r="D372" s="11">
        <v>4.6399999999999997</v>
      </c>
      <c r="E372" s="153">
        <v>5.4461117556910796</v>
      </c>
      <c r="F372" s="11">
        <v>4.3320615794483217</v>
      </c>
      <c r="G372" s="11">
        <v>4.3</v>
      </c>
      <c r="H372" s="153">
        <v>0.2</v>
      </c>
      <c r="I372" s="11">
        <v>3.8</v>
      </c>
      <c r="J372" s="11">
        <v>4.4000000000000004</v>
      </c>
      <c r="K372" s="11">
        <v>4.4000000000000004</v>
      </c>
      <c r="L372" s="11">
        <v>5.1294000000000004</v>
      </c>
      <c r="M372" s="11">
        <v>4.0999999999999996</v>
      </c>
      <c r="N372" s="11">
        <v>3.9020876144315206</v>
      </c>
      <c r="O372" s="147">
        <v>4.47</v>
      </c>
      <c r="P372" s="11">
        <v>4.5</v>
      </c>
      <c r="Q372" s="11">
        <v>4.7</v>
      </c>
      <c r="R372" s="11">
        <v>4.4000000000000004</v>
      </c>
      <c r="S372" s="11">
        <v>4.13</v>
      </c>
      <c r="T372" s="151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4.3445633264776706</v>
      </c>
    </row>
    <row r="373" spans="1:65">
      <c r="A373" s="29"/>
      <c r="B373" s="19">
        <v>1</v>
      </c>
      <c r="C373" s="9">
        <v>5</v>
      </c>
      <c r="D373" s="11">
        <v>4.46</v>
      </c>
      <c r="E373" s="153">
        <v>5.1074637771467204</v>
      </c>
      <c r="F373" s="11">
        <v>4.2851739063589163</v>
      </c>
      <c r="G373" s="11">
        <v>4.2</v>
      </c>
      <c r="H373" s="153">
        <v>0.1</v>
      </c>
      <c r="I373" s="11">
        <v>4</v>
      </c>
      <c r="J373" s="11">
        <v>4.5</v>
      </c>
      <c r="K373" s="11">
        <v>4.4000000000000004</v>
      </c>
      <c r="L373" s="11">
        <v>4.7847999999999997</v>
      </c>
      <c r="M373" s="11">
        <v>4.2</v>
      </c>
      <c r="N373" s="11">
        <v>4.3626329682087404</v>
      </c>
      <c r="O373" s="11">
        <v>4.1100000000000003</v>
      </c>
      <c r="P373" s="11">
        <v>4.5</v>
      </c>
      <c r="Q373" s="11">
        <v>4.5</v>
      </c>
      <c r="R373" s="11">
        <v>4.5</v>
      </c>
      <c r="S373" s="11">
        <v>3.9099999999999997</v>
      </c>
      <c r="T373" s="151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34</v>
      </c>
    </row>
    <row r="374" spans="1:65">
      <c r="A374" s="29"/>
      <c r="B374" s="19">
        <v>1</v>
      </c>
      <c r="C374" s="9">
        <v>6</v>
      </c>
      <c r="D374" s="11">
        <v>4.2699999999999996</v>
      </c>
      <c r="E374" s="153">
        <v>5.2816741412101598</v>
      </c>
      <c r="F374" s="11">
        <v>4.2615880903783996</v>
      </c>
      <c r="G374" s="11">
        <v>4.4000000000000004</v>
      </c>
      <c r="H374" s="153" t="s">
        <v>105</v>
      </c>
      <c r="I374" s="11">
        <v>3.8</v>
      </c>
      <c r="J374" s="11">
        <v>4.4000000000000004</v>
      </c>
      <c r="K374" s="11">
        <v>4.3</v>
      </c>
      <c r="L374" s="11">
        <v>4.9855</v>
      </c>
      <c r="M374" s="11">
        <v>4.4000000000000004</v>
      </c>
      <c r="N374" s="11">
        <v>3.7741772912127036</v>
      </c>
      <c r="O374" s="11">
        <v>4.1900000000000004</v>
      </c>
      <c r="P374" s="11">
        <v>4.5999999999999996</v>
      </c>
      <c r="Q374" s="11">
        <v>4.8</v>
      </c>
      <c r="R374" s="11">
        <v>4.5</v>
      </c>
      <c r="S374" s="11">
        <v>4.12</v>
      </c>
      <c r="T374" s="151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29"/>
      <c r="B375" s="20" t="s">
        <v>257</v>
      </c>
      <c r="C375" s="12"/>
      <c r="D375" s="22">
        <v>4.5383333333333331</v>
      </c>
      <c r="E375" s="22">
        <v>5.2274941500601679</v>
      </c>
      <c r="F375" s="22">
        <v>4.3332540820189864</v>
      </c>
      <c r="G375" s="22">
        <v>4.2666666666666666</v>
      </c>
      <c r="H375" s="22">
        <v>0.28000000000000003</v>
      </c>
      <c r="I375" s="22">
        <v>3.8666666666666667</v>
      </c>
      <c r="J375" s="22">
        <v>4.4333333333333336</v>
      </c>
      <c r="K375" s="22">
        <v>4.3</v>
      </c>
      <c r="L375" s="22">
        <v>4.9676166666666672</v>
      </c>
      <c r="M375" s="22">
        <v>4.2833333333333341</v>
      </c>
      <c r="N375" s="22">
        <v>4.0876824886684036</v>
      </c>
      <c r="O375" s="22">
        <v>4.246666666666667</v>
      </c>
      <c r="P375" s="22">
        <v>4.45</v>
      </c>
      <c r="Q375" s="22">
        <v>4.6499999999999995</v>
      </c>
      <c r="R375" s="22">
        <v>4.3833333333333329</v>
      </c>
      <c r="S375" s="22">
        <v>4.0616666666666665</v>
      </c>
      <c r="T375" s="151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258</v>
      </c>
      <c r="C376" s="28"/>
      <c r="D376" s="11">
        <v>4.5250000000000004</v>
      </c>
      <c r="E376" s="11">
        <v>5.2137723656044095</v>
      </c>
      <c r="F376" s="11">
        <v>4.3086177429036194</v>
      </c>
      <c r="G376" s="11">
        <v>4.3</v>
      </c>
      <c r="H376" s="11">
        <v>0.2</v>
      </c>
      <c r="I376" s="11">
        <v>3.8499999999999996</v>
      </c>
      <c r="J376" s="11">
        <v>4.4000000000000004</v>
      </c>
      <c r="K376" s="11">
        <v>4.3</v>
      </c>
      <c r="L376" s="11">
        <v>4.9673499999999997</v>
      </c>
      <c r="M376" s="11">
        <v>4.3</v>
      </c>
      <c r="N376" s="11">
        <v>4.1226692847209101</v>
      </c>
      <c r="O376" s="11">
        <v>4.2050000000000001</v>
      </c>
      <c r="P376" s="11">
        <v>4.45</v>
      </c>
      <c r="Q376" s="11">
        <v>4.7</v>
      </c>
      <c r="R376" s="11">
        <v>4.3499999999999996</v>
      </c>
      <c r="S376" s="11">
        <v>4.07</v>
      </c>
      <c r="T376" s="151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259</v>
      </c>
      <c r="C377" s="28"/>
      <c r="D377" s="23">
        <v>0.21442170288165027</v>
      </c>
      <c r="E377" s="23">
        <v>0.18216905557836613</v>
      </c>
      <c r="F377" s="23">
        <v>0.13142393291493026</v>
      </c>
      <c r="G377" s="23">
        <v>0.1032795558988646</v>
      </c>
      <c r="H377" s="23">
        <v>0.216794833886788</v>
      </c>
      <c r="I377" s="23">
        <v>0.12110601416389966</v>
      </c>
      <c r="J377" s="23">
        <v>0.10327955589886433</v>
      </c>
      <c r="K377" s="23">
        <v>8.9442719099991672E-2</v>
      </c>
      <c r="L377" s="23">
        <v>0.11709127066808485</v>
      </c>
      <c r="M377" s="23">
        <v>0.11690451944500144</v>
      </c>
      <c r="N377" s="23">
        <v>0.22295002615592718</v>
      </c>
      <c r="O377" s="23">
        <v>0.12722683155162914</v>
      </c>
      <c r="P377" s="23">
        <v>0.10488088481701503</v>
      </c>
      <c r="Q377" s="23">
        <v>0.1224744871391589</v>
      </c>
      <c r="R377" s="23">
        <v>9.8319208025017604E-2</v>
      </c>
      <c r="S377" s="23">
        <v>0.10303721010715843</v>
      </c>
      <c r="T377" s="204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29"/>
      <c r="B378" s="3" t="s">
        <v>86</v>
      </c>
      <c r="C378" s="28"/>
      <c r="D378" s="13">
        <v>4.7246794612188822E-2</v>
      </c>
      <c r="E378" s="13">
        <v>3.4848256229281366E-2</v>
      </c>
      <c r="F378" s="13">
        <v>3.0329154586221752E-2</v>
      </c>
      <c r="G378" s="13">
        <v>2.4206145913796391E-2</v>
      </c>
      <c r="H378" s="13">
        <v>0.77426726388138567</v>
      </c>
      <c r="I378" s="13">
        <v>3.1320520904456806E-2</v>
      </c>
      <c r="J378" s="13">
        <v>2.3296140428315262E-2</v>
      </c>
      <c r="K378" s="13">
        <v>2.0800632348835273E-2</v>
      </c>
      <c r="L378" s="13">
        <v>2.357091509370721E-2</v>
      </c>
      <c r="M378" s="13">
        <v>2.7292883917120953E-2</v>
      </c>
      <c r="N378" s="13">
        <v>5.4541913853136621E-2</v>
      </c>
      <c r="O378" s="13">
        <v>2.9959222500383628E-2</v>
      </c>
      <c r="P378" s="13">
        <v>2.3568738161126972E-2</v>
      </c>
      <c r="Q378" s="13">
        <v>2.6338599384765359E-2</v>
      </c>
      <c r="R378" s="13">
        <v>2.2430237572247366E-2</v>
      </c>
      <c r="S378" s="13">
        <v>2.536820930008004E-2</v>
      </c>
      <c r="T378" s="151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260</v>
      </c>
      <c r="C379" s="28"/>
      <c r="D379" s="13">
        <v>4.4600571402594991E-2</v>
      </c>
      <c r="E379" s="13">
        <v>0.20322659775759977</v>
      </c>
      <c r="F379" s="13">
        <v>-2.6030796673536249E-3</v>
      </c>
      <c r="G379" s="13">
        <v>-1.7929686819448065E-2</v>
      </c>
      <c r="H379" s="13">
        <v>-0.93555163569752631</v>
      </c>
      <c r="I379" s="13">
        <v>-0.10999877868012475</v>
      </c>
      <c r="J379" s="13">
        <v>2.0432434789167342E-2</v>
      </c>
      <c r="K379" s="13">
        <v>-1.0257262497724962E-2</v>
      </c>
      <c r="L379" s="13">
        <v>0.14340988802990551</v>
      </c>
      <c r="M379" s="13">
        <v>-1.4093474658586347E-2</v>
      </c>
      <c r="N379" s="13">
        <v>-5.9126963633772567E-2</v>
      </c>
      <c r="O379" s="13">
        <v>-2.253314141248175E-2</v>
      </c>
      <c r="P379" s="13">
        <v>2.4268646950028838E-2</v>
      </c>
      <c r="Q379" s="13">
        <v>7.0303192880367016E-2</v>
      </c>
      <c r="R379" s="13">
        <v>8.923798306582631E-3</v>
      </c>
      <c r="S379" s="13">
        <v>-6.5115096398044914E-2</v>
      </c>
      <c r="T379" s="151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45" t="s">
        <v>261</v>
      </c>
      <c r="C380" s="46"/>
      <c r="D380" s="44">
        <v>0.84</v>
      </c>
      <c r="E380" s="44">
        <v>3.46</v>
      </c>
      <c r="F380" s="44">
        <v>0.06</v>
      </c>
      <c r="G380" s="44">
        <v>0.19</v>
      </c>
      <c r="H380" s="44">
        <v>15.48</v>
      </c>
      <c r="I380" s="44">
        <v>1.71</v>
      </c>
      <c r="J380" s="44">
        <v>0.44</v>
      </c>
      <c r="K380" s="44">
        <v>0.06</v>
      </c>
      <c r="L380" s="44">
        <v>2.4700000000000002</v>
      </c>
      <c r="M380" s="44">
        <v>0.13</v>
      </c>
      <c r="N380" s="44">
        <v>0.87</v>
      </c>
      <c r="O380" s="44">
        <v>0.27</v>
      </c>
      <c r="P380" s="44">
        <v>0.51</v>
      </c>
      <c r="Q380" s="44">
        <v>1.27</v>
      </c>
      <c r="R380" s="44">
        <v>0.25</v>
      </c>
      <c r="S380" s="44">
        <v>0.97</v>
      </c>
      <c r="T380" s="151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BM381" s="55"/>
    </row>
    <row r="382" spans="1:65" ht="15">
      <c r="B382" s="8" t="s">
        <v>481</v>
      </c>
      <c r="BM382" s="27" t="s">
        <v>311</v>
      </c>
    </row>
    <row r="383" spans="1:65" ht="15">
      <c r="A383" s="24" t="s">
        <v>53</v>
      </c>
      <c r="B383" s="18" t="s">
        <v>110</v>
      </c>
      <c r="C383" s="15" t="s">
        <v>111</v>
      </c>
      <c r="D383" s="16" t="s">
        <v>227</v>
      </c>
      <c r="E383" s="17" t="s">
        <v>227</v>
      </c>
      <c r="F383" s="17" t="s">
        <v>227</v>
      </c>
      <c r="G383" s="15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9" t="s">
        <v>228</v>
      </c>
      <c r="C384" s="9" t="s">
        <v>228</v>
      </c>
      <c r="D384" s="149" t="s">
        <v>232</v>
      </c>
      <c r="E384" s="150" t="s">
        <v>239</v>
      </c>
      <c r="F384" s="150" t="s">
        <v>243</v>
      </c>
      <c r="G384" s="15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 t="s">
        <v>3</v>
      </c>
    </row>
    <row r="385" spans="1:65">
      <c r="A385" s="29"/>
      <c r="B385" s="19"/>
      <c r="C385" s="9"/>
      <c r="D385" s="10" t="s">
        <v>288</v>
      </c>
      <c r="E385" s="11" t="s">
        <v>289</v>
      </c>
      <c r="F385" s="11" t="s">
        <v>289</v>
      </c>
      <c r="G385" s="15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3</v>
      </c>
    </row>
    <row r="386" spans="1:65">
      <c r="A386" s="29"/>
      <c r="B386" s="19"/>
      <c r="C386" s="9"/>
      <c r="D386" s="25"/>
      <c r="E386" s="25"/>
      <c r="F386" s="25"/>
      <c r="G386" s="15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3</v>
      </c>
    </row>
    <row r="387" spans="1:65">
      <c r="A387" s="29"/>
      <c r="B387" s="18">
        <v>1</v>
      </c>
      <c r="C387" s="14">
        <v>1</v>
      </c>
      <c r="D387" s="210" t="s">
        <v>102</v>
      </c>
      <c r="E387" s="210" t="s">
        <v>103</v>
      </c>
      <c r="F387" s="203">
        <v>2.8799999999999999E-2</v>
      </c>
      <c r="G387" s="204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  <c r="AA387" s="205"/>
      <c r="AB387" s="205"/>
      <c r="AC387" s="205"/>
      <c r="AD387" s="205"/>
      <c r="AE387" s="205"/>
      <c r="AF387" s="205"/>
      <c r="AG387" s="205"/>
      <c r="AH387" s="205"/>
      <c r="AI387" s="205"/>
      <c r="AJ387" s="205"/>
      <c r="AK387" s="205"/>
      <c r="AL387" s="205"/>
      <c r="AM387" s="205"/>
      <c r="AN387" s="205"/>
      <c r="AO387" s="205"/>
      <c r="AP387" s="205"/>
      <c r="AQ387" s="205"/>
      <c r="AR387" s="205"/>
      <c r="AS387" s="205"/>
      <c r="AT387" s="205"/>
      <c r="AU387" s="205"/>
      <c r="AV387" s="205"/>
      <c r="AW387" s="205"/>
      <c r="AX387" s="205"/>
      <c r="AY387" s="205"/>
      <c r="AZ387" s="205"/>
      <c r="BA387" s="205"/>
      <c r="BB387" s="205"/>
      <c r="BC387" s="205"/>
      <c r="BD387" s="205"/>
      <c r="BE387" s="205"/>
      <c r="BF387" s="205"/>
      <c r="BG387" s="205"/>
      <c r="BH387" s="205"/>
      <c r="BI387" s="205"/>
      <c r="BJ387" s="205"/>
      <c r="BK387" s="205"/>
      <c r="BL387" s="205"/>
      <c r="BM387" s="206">
        <v>1</v>
      </c>
    </row>
    <row r="388" spans="1:65">
      <c r="A388" s="29"/>
      <c r="B388" s="19">
        <v>1</v>
      </c>
      <c r="C388" s="9">
        <v>2</v>
      </c>
      <c r="D388" s="211" t="s">
        <v>102</v>
      </c>
      <c r="E388" s="211" t="s">
        <v>103</v>
      </c>
      <c r="F388" s="23">
        <v>3.32E-2</v>
      </c>
      <c r="G388" s="204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  <c r="AA388" s="205"/>
      <c r="AB388" s="205"/>
      <c r="AC388" s="205"/>
      <c r="AD388" s="205"/>
      <c r="AE388" s="205"/>
      <c r="AF388" s="205"/>
      <c r="AG388" s="205"/>
      <c r="AH388" s="205"/>
      <c r="AI388" s="205"/>
      <c r="AJ388" s="205"/>
      <c r="AK388" s="205"/>
      <c r="AL388" s="205"/>
      <c r="AM388" s="205"/>
      <c r="AN388" s="205"/>
      <c r="AO388" s="205"/>
      <c r="AP388" s="205"/>
      <c r="AQ388" s="205"/>
      <c r="AR388" s="205"/>
      <c r="AS388" s="205"/>
      <c r="AT388" s="205"/>
      <c r="AU388" s="205"/>
      <c r="AV388" s="205"/>
      <c r="AW388" s="205"/>
      <c r="AX388" s="205"/>
      <c r="AY388" s="205"/>
      <c r="AZ388" s="205"/>
      <c r="BA388" s="205"/>
      <c r="BB388" s="205"/>
      <c r="BC388" s="205"/>
      <c r="BD388" s="205"/>
      <c r="BE388" s="205"/>
      <c r="BF388" s="205"/>
      <c r="BG388" s="205"/>
      <c r="BH388" s="205"/>
      <c r="BI388" s="205"/>
      <c r="BJ388" s="205"/>
      <c r="BK388" s="205"/>
      <c r="BL388" s="205"/>
      <c r="BM388" s="206">
        <v>2</v>
      </c>
    </row>
    <row r="389" spans="1:65">
      <c r="A389" s="29"/>
      <c r="B389" s="19">
        <v>1</v>
      </c>
      <c r="C389" s="9">
        <v>3</v>
      </c>
      <c r="D389" s="211" t="s">
        <v>102</v>
      </c>
      <c r="E389" s="211" t="s">
        <v>103</v>
      </c>
      <c r="F389" s="23">
        <v>2.9600000000000001E-2</v>
      </c>
      <c r="G389" s="204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  <c r="AA389" s="205"/>
      <c r="AB389" s="205"/>
      <c r="AC389" s="205"/>
      <c r="AD389" s="205"/>
      <c r="AE389" s="205"/>
      <c r="AF389" s="205"/>
      <c r="AG389" s="205"/>
      <c r="AH389" s="205"/>
      <c r="AI389" s="205"/>
      <c r="AJ389" s="205"/>
      <c r="AK389" s="205"/>
      <c r="AL389" s="205"/>
      <c r="AM389" s="205"/>
      <c r="AN389" s="205"/>
      <c r="AO389" s="205"/>
      <c r="AP389" s="205"/>
      <c r="AQ389" s="205"/>
      <c r="AR389" s="205"/>
      <c r="AS389" s="205"/>
      <c r="AT389" s="205"/>
      <c r="AU389" s="205"/>
      <c r="AV389" s="205"/>
      <c r="AW389" s="205"/>
      <c r="AX389" s="205"/>
      <c r="AY389" s="205"/>
      <c r="AZ389" s="205"/>
      <c r="BA389" s="205"/>
      <c r="BB389" s="205"/>
      <c r="BC389" s="205"/>
      <c r="BD389" s="205"/>
      <c r="BE389" s="205"/>
      <c r="BF389" s="205"/>
      <c r="BG389" s="205"/>
      <c r="BH389" s="205"/>
      <c r="BI389" s="205"/>
      <c r="BJ389" s="205"/>
      <c r="BK389" s="205"/>
      <c r="BL389" s="205"/>
      <c r="BM389" s="206">
        <v>16</v>
      </c>
    </row>
    <row r="390" spans="1:65">
      <c r="A390" s="29"/>
      <c r="B390" s="19">
        <v>1</v>
      </c>
      <c r="C390" s="9">
        <v>4</v>
      </c>
      <c r="D390" s="211" t="s">
        <v>102</v>
      </c>
      <c r="E390" s="211" t="s">
        <v>103</v>
      </c>
      <c r="F390" s="23">
        <v>2.8750000000000001E-2</v>
      </c>
      <c r="G390" s="204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06">
        <v>3.00566666666667E-2</v>
      </c>
    </row>
    <row r="391" spans="1:65">
      <c r="A391" s="29"/>
      <c r="B391" s="19">
        <v>1</v>
      </c>
      <c r="C391" s="9">
        <v>5</v>
      </c>
      <c r="D391" s="211" t="s">
        <v>102</v>
      </c>
      <c r="E391" s="211" t="s">
        <v>103</v>
      </c>
      <c r="F391" s="23">
        <v>3.1300000000000001E-2</v>
      </c>
      <c r="G391" s="204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206">
        <v>8</v>
      </c>
    </row>
    <row r="392" spans="1:65">
      <c r="A392" s="29"/>
      <c r="B392" s="19">
        <v>1</v>
      </c>
      <c r="C392" s="9">
        <v>6</v>
      </c>
      <c r="D392" s="211" t="s">
        <v>102</v>
      </c>
      <c r="E392" s="211" t="s">
        <v>103</v>
      </c>
      <c r="F392" s="23">
        <v>2.869E-2</v>
      </c>
      <c r="G392" s="204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56"/>
    </row>
    <row r="393" spans="1:65">
      <c r="A393" s="29"/>
      <c r="B393" s="20" t="s">
        <v>257</v>
      </c>
      <c r="C393" s="12"/>
      <c r="D393" s="209" t="s">
        <v>650</v>
      </c>
      <c r="E393" s="209" t="s">
        <v>650</v>
      </c>
      <c r="F393" s="209">
        <v>3.0056666666666666E-2</v>
      </c>
      <c r="G393" s="204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56"/>
    </row>
    <row r="394" spans="1:65">
      <c r="A394" s="29"/>
      <c r="B394" s="3" t="s">
        <v>258</v>
      </c>
      <c r="C394" s="28"/>
      <c r="D394" s="23" t="s">
        <v>650</v>
      </c>
      <c r="E394" s="23" t="s">
        <v>650</v>
      </c>
      <c r="F394" s="23">
        <v>2.92E-2</v>
      </c>
      <c r="G394" s="204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205"/>
      <c r="AK394" s="205"/>
      <c r="AL394" s="205"/>
      <c r="AM394" s="205"/>
      <c r="AN394" s="205"/>
      <c r="AO394" s="205"/>
      <c r="AP394" s="205"/>
      <c r="AQ394" s="205"/>
      <c r="AR394" s="205"/>
      <c r="AS394" s="205"/>
      <c r="AT394" s="205"/>
      <c r="AU394" s="205"/>
      <c r="AV394" s="205"/>
      <c r="AW394" s="205"/>
      <c r="AX394" s="205"/>
      <c r="AY394" s="205"/>
      <c r="AZ394" s="205"/>
      <c r="BA394" s="205"/>
      <c r="BB394" s="205"/>
      <c r="BC394" s="205"/>
      <c r="BD394" s="205"/>
      <c r="BE394" s="205"/>
      <c r="BF394" s="205"/>
      <c r="BG394" s="205"/>
      <c r="BH394" s="205"/>
      <c r="BI394" s="205"/>
      <c r="BJ394" s="205"/>
      <c r="BK394" s="205"/>
      <c r="BL394" s="205"/>
      <c r="BM394" s="56"/>
    </row>
    <row r="395" spans="1:65">
      <c r="A395" s="29"/>
      <c r="B395" s="3" t="s">
        <v>259</v>
      </c>
      <c r="C395" s="28"/>
      <c r="D395" s="23" t="s">
        <v>650</v>
      </c>
      <c r="E395" s="23" t="s">
        <v>650</v>
      </c>
      <c r="F395" s="23">
        <v>1.8324482712116779E-3</v>
      </c>
      <c r="G395" s="204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  <c r="AA395" s="205"/>
      <c r="AB395" s="205"/>
      <c r="AC395" s="205"/>
      <c r="AD395" s="205"/>
      <c r="AE395" s="205"/>
      <c r="AF395" s="205"/>
      <c r="AG395" s="205"/>
      <c r="AH395" s="205"/>
      <c r="AI395" s="205"/>
      <c r="AJ395" s="205"/>
      <c r="AK395" s="205"/>
      <c r="AL395" s="205"/>
      <c r="AM395" s="205"/>
      <c r="AN395" s="205"/>
      <c r="AO395" s="205"/>
      <c r="AP395" s="205"/>
      <c r="AQ395" s="205"/>
      <c r="AR395" s="205"/>
      <c r="AS395" s="205"/>
      <c r="AT395" s="205"/>
      <c r="AU395" s="205"/>
      <c r="AV395" s="205"/>
      <c r="AW395" s="205"/>
      <c r="AX395" s="205"/>
      <c r="AY395" s="205"/>
      <c r="AZ395" s="205"/>
      <c r="BA395" s="205"/>
      <c r="BB395" s="205"/>
      <c r="BC395" s="205"/>
      <c r="BD395" s="205"/>
      <c r="BE395" s="205"/>
      <c r="BF395" s="205"/>
      <c r="BG395" s="205"/>
      <c r="BH395" s="205"/>
      <c r="BI395" s="205"/>
      <c r="BJ395" s="205"/>
      <c r="BK395" s="205"/>
      <c r="BL395" s="205"/>
      <c r="BM395" s="56"/>
    </row>
    <row r="396" spans="1:65">
      <c r="A396" s="29"/>
      <c r="B396" s="3" t="s">
        <v>86</v>
      </c>
      <c r="C396" s="28"/>
      <c r="D396" s="13" t="s">
        <v>650</v>
      </c>
      <c r="E396" s="13" t="s">
        <v>650</v>
      </c>
      <c r="F396" s="13">
        <v>6.0966450190030316E-2</v>
      </c>
      <c r="G396" s="15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260</v>
      </c>
      <c r="C397" s="28"/>
      <c r="D397" s="13" t="s">
        <v>650</v>
      </c>
      <c r="E397" s="13" t="s">
        <v>650</v>
      </c>
      <c r="F397" s="13">
        <v>-1.1102230246251565E-15</v>
      </c>
      <c r="G397" s="15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45" t="s">
        <v>261</v>
      </c>
      <c r="C398" s="46"/>
      <c r="D398" s="44">
        <v>0</v>
      </c>
      <c r="E398" s="44">
        <v>0.72</v>
      </c>
      <c r="F398" s="44">
        <v>0.67</v>
      </c>
      <c r="G398" s="15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0"/>
      <c r="C399" s="20"/>
      <c r="D399" s="20"/>
      <c r="E399" s="20"/>
      <c r="F399" s="20"/>
      <c r="BM399" s="55"/>
    </row>
    <row r="400" spans="1:65" ht="15">
      <c r="B400" s="8" t="s">
        <v>482</v>
      </c>
      <c r="BM400" s="27" t="s">
        <v>66</v>
      </c>
    </row>
    <row r="401" spans="1:65" ht="15">
      <c r="A401" s="24" t="s">
        <v>11</v>
      </c>
      <c r="B401" s="18" t="s">
        <v>110</v>
      </c>
      <c r="C401" s="15" t="s">
        <v>111</v>
      </c>
      <c r="D401" s="16" t="s">
        <v>227</v>
      </c>
      <c r="E401" s="17" t="s">
        <v>227</v>
      </c>
      <c r="F401" s="17" t="s">
        <v>227</v>
      </c>
      <c r="G401" s="17" t="s">
        <v>227</v>
      </c>
      <c r="H401" s="17" t="s">
        <v>227</v>
      </c>
      <c r="I401" s="17" t="s">
        <v>227</v>
      </c>
      <c r="J401" s="17" t="s">
        <v>227</v>
      </c>
      <c r="K401" s="15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</v>
      </c>
    </row>
    <row r="402" spans="1:65">
      <c r="A402" s="29"/>
      <c r="B402" s="19" t="s">
        <v>228</v>
      </c>
      <c r="C402" s="9" t="s">
        <v>228</v>
      </c>
      <c r="D402" s="149" t="s">
        <v>230</v>
      </c>
      <c r="E402" s="150" t="s">
        <v>231</v>
      </c>
      <c r="F402" s="150" t="s">
        <v>232</v>
      </c>
      <c r="G402" s="150" t="s">
        <v>238</v>
      </c>
      <c r="H402" s="150" t="s">
        <v>239</v>
      </c>
      <c r="I402" s="150" t="s">
        <v>243</v>
      </c>
      <c r="J402" s="150" t="s">
        <v>250</v>
      </c>
      <c r="K402" s="15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 t="s">
        <v>3</v>
      </c>
    </row>
    <row r="403" spans="1:65">
      <c r="A403" s="29"/>
      <c r="B403" s="19"/>
      <c r="C403" s="9"/>
      <c r="D403" s="10" t="s">
        <v>288</v>
      </c>
      <c r="E403" s="11" t="s">
        <v>288</v>
      </c>
      <c r="F403" s="11" t="s">
        <v>288</v>
      </c>
      <c r="G403" s="11" t="s">
        <v>289</v>
      </c>
      <c r="H403" s="11" t="s">
        <v>288</v>
      </c>
      <c r="I403" s="11" t="s">
        <v>289</v>
      </c>
      <c r="J403" s="11" t="s">
        <v>288</v>
      </c>
      <c r="K403" s="15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2</v>
      </c>
    </row>
    <row r="404" spans="1:65">
      <c r="A404" s="29"/>
      <c r="B404" s="19"/>
      <c r="C404" s="9"/>
      <c r="D404" s="25"/>
      <c r="E404" s="25"/>
      <c r="F404" s="25"/>
      <c r="G404" s="25"/>
      <c r="H404" s="25"/>
      <c r="I404" s="25"/>
      <c r="J404" s="25"/>
      <c r="K404" s="15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3</v>
      </c>
    </row>
    <row r="405" spans="1:65">
      <c r="A405" s="29"/>
      <c r="B405" s="18">
        <v>1</v>
      </c>
      <c r="C405" s="14">
        <v>1</v>
      </c>
      <c r="D405" s="21">
        <v>0.61</v>
      </c>
      <c r="E405" s="21">
        <v>0.65533492970606899</v>
      </c>
      <c r="F405" s="21">
        <v>0.64058905059047144</v>
      </c>
      <c r="G405" s="152">
        <v>0.6</v>
      </c>
      <c r="H405" s="21">
        <v>0.62</v>
      </c>
      <c r="I405" s="21">
        <v>0.63370000000000004</v>
      </c>
      <c r="J405" s="21">
        <v>0.57999999999999996</v>
      </c>
      <c r="K405" s="15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>
        <v>1</v>
      </c>
      <c r="C406" s="9">
        <v>2</v>
      </c>
      <c r="D406" s="11">
        <v>0.65</v>
      </c>
      <c r="E406" s="11">
        <v>0.66207721128930996</v>
      </c>
      <c r="F406" s="11">
        <v>0.67908009611527365</v>
      </c>
      <c r="G406" s="153">
        <v>0.7</v>
      </c>
      <c r="H406" s="11">
        <v>0.61</v>
      </c>
      <c r="I406" s="11">
        <v>0.63029999999999997</v>
      </c>
      <c r="J406" s="11">
        <v>0.55000000000000004</v>
      </c>
      <c r="K406" s="15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4</v>
      </c>
    </row>
    <row r="407" spans="1:65">
      <c r="A407" s="29"/>
      <c r="B407" s="19">
        <v>1</v>
      </c>
      <c r="C407" s="9">
        <v>3</v>
      </c>
      <c r="D407" s="11">
        <v>0.65</v>
      </c>
      <c r="E407" s="11">
        <v>0.62709220269532195</v>
      </c>
      <c r="F407" s="11">
        <v>0.68239428178681771</v>
      </c>
      <c r="G407" s="153">
        <v>0.7</v>
      </c>
      <c r="H407" s="11">
        <v>0.62</v>
      </c>
      <c r="I407" s="11">
        <v>0.65980000000000005</v>
      </c>
      <c r="J407" s="11">
        <v>0.59</v>
      </c>
      <c r="K407" s="15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16</v>
      </c>
    </row>
    <row r="408" spans="1:65">
      <c r="A408" s="29"/>
      <c r="B408" s="19">
        <v>1</v>
      </c>
      <c r="C408" s="9">
        <v>4</v>
      </c>
      <c r="D408" s="11">
        <v>0.63</v>
      </c>
      <c r="E408" s="11">
        <v>0.67664423500615101</v>
      </c>
      <c r="F408" s="11">
        <v>0.66753150101972181</v>
      </c>
      <c r="G408" s="153">
        <v>0.6</v>
      </c>
      <c r="H408" s="11">
        <v>0.6</v>
      </c>
      <c r="I408" s="11">
        <v>0.66759999999999997</v>
      </c>
      <c r="J408" s="11">
        <v>0.59</v>
      </c>
      <c r="K408" s="15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0.62907721412875828</v>
      </c>
    </row>
    <row r="409" spans="1:65">
      <c r="A409" s="29"/>
      <c r="B409" s="19">
        <v>1</v>
      </c>
      <c r="C409" s="9">
        <v>5</v>
      </c>
      <c r="D409" s="11">
        <v>0.62</v>
      </c>
      <c r="E409" s="11">
        <v>0.63530049813885303</v>
      </c>
      <c r="F409" s="11">
        <v>0.67454969169252621</v>
      </c>
      <c r="G409" s="153">
        <v>0.6</v>
      </c>
      <c r="H409" s="11">
        <v>0.62</v>
      </c>
      <c r="I409" s="11">
        <v>0.62839999999999996</v>
      </c>
      <c r="J409" s="11">
        <v>0.56000000000000005</v>
      </c>
      <c r="K409" s="15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35</v>
      </c>
    </row>
    <row r="410" spans="1:65">
      <c r="A410" s="29"/>
      <c r="B410" s="19">
        <v>1</v>
      </c>
      <c r="C410" s="9">
        <v>6</v>
      </c>
      <c r="D410" s="11">
        <v>0.59</v>
      </c>
      <c r="E410" s="11">
        <v>0.67236931603828598</v>
      </c>
      <c r="F410" s="11">
        <v>0.62721669455649387</v>
      </c>
      <c r="G410" s="153">
        <v>0.6</v>
      </c>
      <c r="H410" s="11">
        <v>0.62</v>
      </c>
      <c r="I410" s="11">
        <v>0.64680000000000004</v>
      </c>
      <c r="J410" s="11">
        <v>0.56999999999999995</v>
      </c>
      <c r="K410" s="15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29"/>
      <c r="B411" s="20" t="s">
        <v>257</v>
      </c>
      <c r="C411" s="12"/>
      <c r="D411" s="22">
        <v>0.625</v>
      </c>
      <c r="E411" s="22">
        <v>0.65480306547899847</v>
      </c>
      <c r="F411" s="22">
        <v>0.66189355262688421</v>
      </c>
      <c r="G411" s="22">
        <v>0.6333333333333333</v>
      </c>
      <c r="H411" s="22">
        <v>0.6150000000000001</v>
      </c>
      <c r="I411" s="22">
        <v>0.6444333333333333</v>
      </c>
      <c r="J411" s="22">
        <v>0.57333333333333325</v>
      </c>
      <c r="K411" s="15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29"/>
      <c r="B412" s="3" t="s">
        <v>258</v>
      </c>
      <c r="C412" s="28"/>
      <c r="D412" s="11">
        <v>0.625</v>
      </c>
      <c r="E412" s="11">
        <v>0.65870607049768948</v>
      </c>
      <c r="F412" s="11">
        <v>0.67104059635612401</v>
      </c>
      <c r="G412" s="11">
        <v>0.6</v>
      </c>
      <c r="H412" s="11">
        <v>0.62</v>
      </c>
      <c r="I412" s="11">
        <v>0.64024999999999999</v>
      </c>
      <c r="J412" s="11">
        <v>0.57499999999999996</v>
      </c>
      <c r="K412" s="15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29"/>
      <c r="B413" s="3" t="s">
        <v>259</v>
      </c>
      <c r="C413" s="28"/>
      <c r="D413" s="23">
        <v>2.3452078799117169E-2</v>
      </c>
      <c r="E413" s="23">
        <v>1.9935134666833082E-2</v>
      </c>
      <c r="F413" s="23">
        <v>2.2645033821789406E-2</v>
      </c>
      <c r="G413" s="23">
        <v>5.1639777949432218E-2</v>
      </c>
      <c r="H413" s="23">
        <v>8.3666002653407616E-3</v>
      </c>
      <c r="I413" s="23">
        <v>1.6434435392390791E-2</v>
      </c>
      <c r="J413" s="23">
        <v>1.6329931618554488E-2</v>
      </c>
      <c r="K413" s="204"/>
      <c r="L413" s="205"/>
      <c r="M413" s="205"/>
      <c r="N413" s="205"/>
      <c r="O413" s="205"/>
      <c r="P413" s="205"/>
      <c r="Q413" s="205"/>
      <c r="R413" s="205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29"/>
      <c r="B414" s="3" t="s">
        <v>86</v>
      </c>
      <c r="C414" s="28"/>
      <c r="D414" s="13">
        <v>3.7523326078587473E-2</v>
      </c>
      <c r="E414" s="13">
        <v>3.0444473640712458E-2</v>
      </c>
      <c r="F414" s="13">
        <v>3.4212500985871711E-2</v>
      </c>
      <c r="G414" s="13">
        <v>8.1536491499103511E-2</v>
      </c>
      <c r="H414" s="13">
        <v>1.3604228073724814E-2</v>
      </c>
      <c r="I414" s="13">
        <v>2.5502149783878537E-2</v>
      </c>
      <c r="J414" s="13">
        <v>2.8482438869571785E-2</v>
      </c>
      <c r="K414" s="15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260</v>
      </c>
      <c r="C415" s="28"/>
      <c r="D415" s="13">
        <v>-6.4812618184001414E-3</v>
      </c>
      <c r="E415" s="13">
        <v>4.0894584595420946E-2</v>
      </c>
      <c r="F415" s="13">
        <v>5.2165835546237327E-2</v>
      </c>
      <c r="G415" s="13">
        <v>6.7656546906877946E-3</v>
      </c>
      <c r="H415" s="13">
        <v>-2.2377561629305598E-2</v>
      </c>
      <c r="I415" s="13">
        <v>2.4410547480792966E-2</v>
      </c>
      <c r="J415" s="13">
        <v>-8.8612144174745944E-2</v>
      </c>
      <c r="K415" s="15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45" t="s">
        <v>261</v>
      </c>
      <c r="C416" s="46"/>
      <c r="D416" s="44">
        <v>0.33</v>
      </c>
      <c r="E416" s="44">
        <v>0.68</v>
      </c>
      <c r="F416" s="44">
        <v>0.92</v>
      </c>
      <c r="G416" s="44" t="s">
        <v>262</v>
      </c>
      <c r="H416" s="44">
        <v>0.67</v>
      </c>
      <c r="I416" s="44">
        <v>0.33</v>
      </c>
      <c r="J416" s="44">
        <v>2.08</v>
      </c>
      <c r="K416" s="15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B417" s="30" t="s">
        <v>295</v>
      </c>
      <c r="C417" s="20"/>
      <c r="D417" s="20"/>
      <c r="E417" s="20"/>
      <c r="F417" s="20"/>
      <c r="G417" s="20"/>
      <c r="H417" s="20"/>
      <c r="I417" s="20"/>
      <c r="J417" s="20"/>
      <c r="BM417" s="55"/>
    </row>
    <row r="418" spans="1:65">
      <c r="BM418" s="55"/>
    </row>
    <row r="419" spans="1:65" ht="15">
      <c r="B419" s="8" t="s">
        <v>483</v>
      </c>
      <c r="BM419" s="27" t="s">
        <v>66</v>
      </c>
    </row>
    <row r="420" spans="1:65" ht="15">
      <c r="A420" s="24" t="s">
        <v>14</v>
      </c>
      <c r="B420" s="18" t="s">
        <v>110</v>
      </c>
      <c r="C420" s="15" t="s">
        <v>111</v>
      </c>
      <c r="D420" s="16" t="s">
        <v>227</v>
      </c>
      <c r="E420" s="17" t="s">
        <v>227</v>
      </c>
      <c r="F420" s="17" t="s">
        <v>227</v>
      </c>
      <c r="G420" s="17" t="s">
        <v>227</v>
      </c>
      <c r="H420" s="17" t="s">
        <v>227</v>
      </c>
      <c r="I420" s="17" t="s">
        <v>227</v>
      </c>
      <c r="J420" s="17" t="s">
        <v>227</v>
      </c>
      <c r="K420" s="17" t="s">
        <v>227</v>
      </c>
      <c r="L420" s="17" t="s">
        <v>227</v>
      </c>
      <c r="M420" s="17" t="s">
        <v>227</v>
      </c>
      <c r="N420" s="17" t="s">
        <v>227</v>
      </c>
      <c r="O420" s="17" t="s">
        <v>227</v>
      </c>
      <c r="P420" s="17" t="s">
        <v>227</v>
      </c>
      <c r="Q420" s="17" t="s">
        <v>227</v>
      </c>
      <c r="R420" s="151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>
        <v>1</v>
      </c>
    </row>
    <row r="421" spans="1:65">
      <c r="A421" s="29"/>
      <c r="B421" s="19" t="s">
        <v>228</v>
      </c>
      <c r="C421" s="9" t="s">
        <v>228</v>
      </c>
      <c r="D421" s="149" t="s">
        <v>230</v>
      </c>
      <c r="E421" s="150" t="s">
        <v>236</v>
      </c>
      <c r="F421" s="150" t="s">
        <v>238</v>
      </c>
      <c r="G421" s="150" t="s">
        <v>240</v>
      </c>
      <c r="H421" s="150" t="s">
        <v>241</v>
      </c>
      <c r="I421" s="150" t="s">
        <v>242</v>
      </c>
      <c r="J421" s="150" t="s">
        <v>243</v>
      </c>
      <c r="K421" s="150" t="s">
        <v>244</v>
      </c>
      <c r="L421" s="150" t="s">
        <v>245</v>
      </c>
      <c r="M421" s="150" t="s">
        <v>246</v>
      </c>
      <c r="N421" s="150" t="s">
        <v>247</v>
      </c>
      <c r="O421" s="150" t="s">
        <v>248</v>
      </c>
      <c r="P421" s="150" t="s">
        <v>249</v>
      </c>
      <c r="Q421" s="150" t="s">
        <v>250</v>
      </c>
      <c r="R421" s="151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 t="s">
        <v>3</v>
      </c>
    </row>
    <row r="422" spans="1:65">
      <c r="A422" s="29"/>
      <c r="B422" s="19"/>
      <c r="C422" s="9"/>
      <c r="D422" s="10" t="s">
        <v>288</v>
      </c>
      <c r="E422" s="11" t="s">
        <v>288</v>
      </c>
      <c r="F422" s="11" t="s">
        <v>289</v>
      </c>
      <c r="G422" s="11" t="s">
        <v>114</v>
      </c>
      <c r="H422" s="11" t="s">
        <v>289</v>
      </c>
      <c r="I422" s="11" t="s">
        <v>288</v>
      </c>
      <c r="J422" s="11" t="s">
        <v>289</v>
      </c>
      <c r="K422" s="11" t="s">
        <v>289</v>
      </c>
      <c r="L422" s="11" t="s">
        <v>114</v>
      </c>
      <c r="M422" s="11" t="s">
        <v>289</v>
      </c>
      <c r="N422" s="11" t="s">
        <v>289</v>
      </c>
      <c r="O422" s="11" t="s">
        <v>289</v>
      </c>
      <c r="P422" s="11" t="s">
        <v>289</v>
      </c>
      <c r="Q422" s="11" t="s">
        <v>288</v>
      </c>
      <c r="R422" s="151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3</v>
      </c>
    </row>
    <row r="423" spans="1:65">
      <c r="A423" s="29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151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3</v>
      </c>
    </row>
    <row r="424" spans="1:65">
      <c r="A424" s="29"/>
      <c r="B424" s="18">
        <v>1</v>
      </c>
      <c r="C424" s="14">
        <v>1</v>
      </c>
      <c r="D424" s="210">
        <v>0.06</v>
      </c>
      <c r="E424" s="203">
        <v>0.06</v>
      </c>
      <c r="F424" s="210" t="s">
        <v>105</v>
      </c>
      <c r="G424" s="210" t="s">
        <v>103</v>
      </c>
      <c r="H424" s="203">
        <v>5.5E-2</v>
      </c>
      <c r="I424" s="203">
        <v>0.06</v>
      </c>
      <c r="J424" s="210">
        <v>6.7900000000000002E-2</v>
      </c>
      <c r="K424" s="210">
        <v>6.4000000000000001E-2</v>
      </c>
      <c r="L424" s="203">
        <v>5.603851881783109E-2</v>
      </c>
      <c r="M424" s="210" t="s">
        <v>105</v>
      </c>
      <c r="N424" s="203">
        <v>0.06</v>
      </c>
      <c r="O424" s="203">
        <v>5.8000000000000003E-2</v>
      </c>
      <c r="P424" s="203">
        <v>5.7000000000000002E-2</v>
      </c>
      <c r="Q424" s="203">
        <v>0.06</v>
      </c>
      <c r="R424" s="204"/>
      <c r="S424" s="205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5"/>
      <c r="AT424" s="205"/>
      <c r="AU424" s="205"/>
      <c r="AV424" s="205"/>
      <c r="AW424" s="205"/>
      <c r="AX424" s="205"/>
      <c r="AY424" s="205"/>
      <c r="AZ424" s="205"/>
      <c r="BA424" s="205"/>
      <c r="BB424" s="205"/>
      <c r="BC424" s="205"/>
      <c r="BD424" s="205"/>
      <c r="BE424" s="205"/>
      <c r="BF424" s="205"/>
      <c r="BG424" s="205"/>
      <c r="BH424" s="205"/>
      <c r="BI424" s="205"/>
      <c r="BJ424" s="205"/>
      <c r="BK424" s="205"/>
      <c r="BL424" s="205"/>
      <c r="BM424" s="206">
        <v>1</v>
      </c>
    </row>
    <row r="425" spans="1:65">
      <c r="A425" s="29"/>
      <c r="B425" s="19">
        <v>1</v>
      </c>
      <c r="C425" s="9">
        <v>2</v>
      </c>
      <c r="D425" s="211">
        <v>7.0000000000000007E-2</v>
      </c>
      <c r="E425" s="23">
        <v>0.06</v>
      </c>
      <c r="F425" s="211" t="s">
        <v>105</v>
      </c>
      <c r="G425" s="211" t="s">
        <v>103</v>
      </c>
      <c r="H425" s="23">
        <v>5.2999999999999999E-2</v>
      </c>
      <c r="I425" s="23">
        <v>0.06</v>
      </c>
      <c r="J425" s="211">
        <v>6.6699999999999995E-2</v>
      </c>
      <c r="K425" s="211">
        <v>7.0000000000000007E-2</v>
      </c>
      <c r="L425" s="211" t="s">
        <v>294</v>
      </c>
      <c r="M425" s="211" t="s">
        <v>105</v>
      </c>
      <c r="N425" s="23">
        <v>6.4000000000000001E-2</v>
      </c>
      <c r="O425" s="23">
        <v>6.1000000000000006E-2</v>
      </c>
      <c r="P425" s="23">
        <v>4.7E-2</v>
      </c>
      <c r="Q425" s="23">
        <v>5.7000000000000002E-2</v>
      </c>
      <c r="R425" s="204"/>
      <c r="S425" s="205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05"/>
      <c r="AT425" s="205"/>
      <c r="AU425" s="205"/>
      <c r="AV425" s="205"/>
      <c r="AW425" s="205"/>
      <c r="AX425" s="205"/>
      <c r="AY425" s="205"/>
      <c r="AZ425" s="205"/>
      <c r="BA425" s="205"/>
      <c r="BB425" s="205"/>
      <c r="BC425" s="205"/>
      <c r="BD425" s="205"/>
      <c r="BE425" s="205"/>
      <c r="BF425" s="205"/>
      <c r="BG425" s="205"/>
      <c r="BH425" s="205"/>
      <c r="BI425" s="205"/>
      <c r="BJ425" s="205"/>
      <c r="BK425" s="205"/>
      <c r="BL425" s="205"/>
      <c r="BM425" s="206">
        <v>22</v>
      </c>
    </row>
    <row r="426" spans="1:65">
      <c r="A426" s="29"/>
      <c r="B426" s="19">
        <v>1</v>
      </c>
      <c r="C426" s="9">
        <v>3</v>
      </c>
      <c r="D426" s="211">
        <v>7.0000000000000007E-2</v>
      </c>
      <c r="E426" s="23">
        <v>0.06</v>
      </c>
      <c r="F426" s="211" t="s">
        <v>105</v>
      </c>
      <c r="G426" s="211" t="s">
        <v>103</v>
      </c>
      <c r="H426" s="23">
        <v>7.0000000000000007E-2</v>
      </c>
      <c r="I426" s="211" t="s">
        <v>294</v>
      </c>
      <c r="J426" s="211">
        <v>7.2400000000000006E-2</v>
      </c>
      <c r="K426" s="211">
        <v>6.8000000000000005E-2</v>
      </c>
      <c r="L426" s="23">
        <v>5.728967758444635E-2</v>
      </c>
      <c r="M426" s="211" t="s">
        <v>105</v>
      </c>
      <c r="N426" s="23">
        <v>5.8999999999999997E-2</v>
      </c>
      <c r="O426" s="23">
        <v>6.2E-2</v>
      </c>
      <c r="P426" s="23">
        <v>0.06</v>
      </c>
      <c r="Q426" s="23">
        <v>6.5000000000000002E-2</v>
      </c>
      <c r="R426" s="204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6">
        <v>16</v>
      </c>
    </row>
    <row r="427" spans="1:65">
      <c r="A427" s="29"/>
      <c r="B427" s="19">
        <v>1</v>
      </c>
      <c r="C427" s="9">
        <v>4</v>
      </c>
      <c r="D427" s="211">
        <v>7.0000000000000007E-2</v>
      </c>
      <c r="E427" s="23">
        <v>0.06</v>
      </c>
      <c r="F427" s="211" t="s">
        <v>105</v>
      </c>
      <c r="G427" s="211" t="s">
        <v>103</v>
      </c>
      <c r="H427" s="23">
        <v>5.7000000000000002E-2</v>
      </c>
      <c r="I427" s="211" t="s">
        <v>294</v>
      </c>
      <c r="J427" s="211">
        <v>7.2999999999999995E-2</v>
      </c>
      <c r="K427" s="211">
        <v>6.4000000000000001E-2</v>
      </c>
      <c r="L427" s="23">
        <v>6.0448483811211561E-2</v>
      </c>
      <c r="M427" s="211" t="s">
        <v>105</v>
      </c>
      <c r="N427" s="23">
        <v>6.6000000000000003E-2</v>
      </c>
      <c r="O427" s="23">
        <v>5.8999999999999997E-2</v>
      </c>
      <c r="P427" s="23">
        <v>6.4000000000000001E-2</v>
      </c>
      <c r="Q427" s="23">
        <v>6.4000000000000001E-2</v>
      </c>
      <c r="R427" s="204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5.8553195008895373E-2</v>
      </c>
    </row>
    <row r="428" spans="1:65">
      <c r="A428" s="29"/>
      <c r="B428" s="19">
        <v>1</v>
      </c>
      <c r="C428" s="9">
        <v>5</v>
      </c>
      <c r="D428" s="211">
        <v>0.06</v>
      </c>
      <c r="E428" s="23">
        <v>0.05</v>
      </c>
      <c r="F428" s="211" t="s">
        <v>105</v>
      </c>
      <c r="G428" s="211" t="s">
        <v>103</v>
      </c>
      <c r="H428" s="23">
        <v>0.06</v>
      </c>
      <c r="I428" s="23">
        <v>0.05</v>
      </c>
      <c r="J428" s="211">
        <v>7.0499999999999993E-2</v>
      </c>
      <c r="K428" s="211">
        <v>6.1000000000000006E-2</v>
      </c>
      <c r="L428" s="211" t="s">
        <v>294</v>
      </c>
      <c r="M428" s="211" t="s">
        <v>105</v>
      </c>
      <c r="N428" s="23">
        <v>0.06</v>
      </c>
      <c r="O428" s="23">
        <v>5.8000000000000003E-2</v>
      </c>
      <c r="P428" s="23">
        <v>5.3999999999999999E-2</v>
      </c>
      <c r="Q428" s="23">
        <v>6.3E-2</v>
      </c>
      <c r="R428" s="204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36</v>
      </c>
    </row>
    <row r="429" spans="1:65">
      <c r="A429" s="29"/>
      <c r="B429" s="19">
        <v>1</v>
      </c>
      <c r="C429" s="9">
        <v>6</v>
      </c>
      <c r="D429" s="211">
        <v>7.0000000000000007E-2</v>
      </c>
      <c r="E429" s="23">
        <v>0.06</v>
      </c>
      <c r="F429" s="211" t="s">
        <v>105</v>
      </c>
      <c r="G429" s="211" t="s">
        <v>103</v>
      </c>
      <c r="H429" s="23">
        <v>5.8999999999999997E-2</v>
      </c>
      <c r="I429" s="23">
        <v>0.05</v>
      </c>
      <c r="J429" s="211">
        <v>6.9400000000000003E-2</v>
      </c>
      <c r="K429" s="211">
        <v>6.7000000000000004E-2</v>
      </c>
      <c r="L429" s="211" t="s">
        <v>294</v>
      </c>
      <c r="M429" s="211" t="s">
        <v>105</v>
      </c>
      <c r="N429" s="23">
        <v>5.7000000000000002E-2</v>
      </c>
      <c r="O429" s="23">
        <v>5.8999999999999997E-2</v>
      </c>
      <c r="P429" s="23">
        <v>5.8000000000000003E-2</v>
      </c>
      <c r="Q429" s="23">
        <v>5.7000000000000002E-2</v>
      </c>
      <c r="R429" s="204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56"/>
    </row>
    <row r="430" spans="1:65">
      <c r="A430" s="29"/>
      <c r="B430" s="20" t="s">
        <v>257</v>
      </c>
      <c r="C430" s="12"/>
      <c r="D430" s="209">
        <v>6.6666666666666666E-2</v>
      </c>
      <c r="E430" s="209">
        <v>5.8333333333333327E-2</v>
      </c>
      <c r="F430" s="209" t="s">
        <v>650</v>
      </c>
      <c r="G430" s="209" t="s">
        <v>650</v>
      </c>
      <c r="H430" s="209">
        <v>5.8999999999999997E-2</v>
      </c>
      <c r="I430" s="209">
        <v>5.4999999999999993E-2</v>
      </c>
      <c r="J430" s="209">
        <v>6.9983333333333342E-2</v>
      </c>
      <c r="K430" s="209">
        <v>6.5666666666666665E-2</v>
      </c>
      <c r="L430" s="209">
        <v>5.7925560071163E-2</v>
      </c>
      <c r="M430" s="209" t="s">
        <v>650</v>
      </c>
      <c r="N430" s="209">
        <v>6.0999999999999999E-2</v>
      </c>
      <c r="O430" s="209">
        <v>5.9499999999999997E-2</v>
      </c>
      <c r="P430" s="209">
        <v>5.6666666666666671E-2</v>
      </c>
      <c r="Q430" s="209">
        <v>6.0999999999999999E-2</v>
      </c>
      <c r="R430" s="204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56"/>
    </row>
    <row r="431" spans="1:65">
      <c r="A431" s="29"/>
      <c r="B431" s="3" t="s">
        <v>258</v>
      </c>
      <c r="C431" s="28"/>
      <c r="D431" s="23">
        <v>7.0000000000000007E-2</v>
      </c>
      <c r="E431" s="23">
        <v>0.06</v>
      </c>
      <c r="F431" s="23" t="s">
        <v>650</v>
      </c>
      <c r="G431" s="23" t="s">
        <v>650</v>
      </c>
      <c r="H431" s="23">
        <v>5.7999999999999996E-2</v>
      </c>
      <c r="I431" s="23">
        <v>5.5E-2</v>
      </c>
      <c r="J431" s="23">
        <v>6.9949999999999998E-2</v>
      </c>
      <c r="K431" s="23">
        <v>6.5500000000000003E-2</v>
      </c>
      <c r="L431" s="23">
        <v>5.728967758444635E-2</v>
      </c>
      <c r="M431" s="23" t="s">
        <v>650</v>
      </c>
      <c r="N431" s="23">
        <v>0.06</v>
      </c>
      <c r="O431" s="23">
        <v>5.8999999999999997E-2</v>
      </c>
      <c r="P431" s="23">
        <v>5.7500000000000002E-2</v>
      </c>
      <c r="Q431" s="23">
        <v>6.1499999999999999E-2</v>
      </c>
      <c r="R431" s="204"/>
      <c r="S431" s="205"/>
      <c r="T431" s="205"/>
      <c r="U431" s="205"/>
      <c r="V431" s="205"/>
      <c r="W431" s="205"/>
      <c r="X431" s="205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56"/>
    </row>
    <row r="432" spans="1:65">
      <c r="A432" s="29"/>
      <c r="B432" s="3" t="s">
        <v>259</v>
      </c>
      <c r="C432" s="28"/>
      <c r="D432" s="23">
        <v>5.1639777949432268E-3</v>
      </c>
      <c r="E432" s="23">
        <v>4.082482904638628E-3</v>
      </c>
      <c r="F432" s="23" t="s">
        <v>650</v>
      </c>
      <c r="G432" s="23" t="s">
        <v>650</v>
      </c>
      <c r="H432" s="23">
        <v>5.9665735560705214E-3</v>
      </c>
      <c r="I432" s="23">
        <v>5.7735026918962545E-3</v>
      </c>
      <c r="J432" s="23">
        <v>2.4766240462909725E-3</v>
      </c>
      <c r="K432" s="23">
        <v>3.2659863237109051E-3</v>
      </c>
      <c r="L432" s="23">
        <v>2.2727093332397387E-3</v>
      </c>
      <c r="M432" s="23" t="s">
        <v>650</v>
      </c>
      <c r="N432" s="23">
        <v>3.3466401061363034E-3</v>
      </c>
      <c r="O432" s="23">
        <v>1.6431676725154987E-3</v>
      </c>
      <c r="P432" s="23">
        <v>5.7850381733111035E-3</v>
      </c>
      <c r="Q432" s="23">
        <v>3.5213633723318017E-3</v>
      </c>
      <c r="R432" s="204"/>
      <c r="S432" s="205"/>
      <c r="T432" s="205"/>
      <c r="U432" s="205"/>
      <c r="V432" s="205"/>
      <c r="W432" s="205"/>
      <c r="X432" s="205"/>
      <c r="Y432" s="205"/>
      <c r="Z432" s="205"/>
      <c r="AA432" s="205"/>
      <c r="AB432" s="205"/>
      <c r="AC432" s="205"/>
      <c r="AD432" s="205"/>
      <c r="AE432" s="205"/>
      <c r="AF432" s="205"/>
      <c r="AG432" s="205"/>
      <c r="AH432" s="205"/>
      <c r="AI432" s="205"/>
      <c r="AJ432" s="205"/>
      <c r="AK432" s="205"/>
      <c r="AL432" s="205"/>
      <c r="AM432" s="205"/>
      <c r="AN432" s="205"/>
      <c r="AO432" s="205"/>
      <c r="AP432" s="205"/>
      <c r="AQ432" s="205"/>
      <c r="AR432" s="205"/>
      <c r="AS432" s="205"/>
      <c r="AT432" s="205"/>
      <c r="AU432" s="205"/>
      <c r="AV432" s="205"/>
      <c r="AW432" s="205"/>
      <c r="AX432" s="205"/>
      <c r="AY432" s="205"/>
      <c r="AZ432" s="205"/>
      <c r="BA432" s="205"/>
      <c r="BB432" s="205"/>
      <c r="BC432" s="205"/>
      <c r="BD432" s="205"/>
      <c r="BE432" s="205"/>
      <c r="BF432" s="205"/>
      <c r="BG432" s="205"/>
      <c r="BH432" s="205"/>
      <c r="BI432" s="205"/>
      <c r="BJ432" s="205"/>
      <c r="BK432" s="205"/>
      <c r="BL432" s="205"/>
      <c r="BM432" s="56"/>
    </row>
    <row r="433" spans="1:65">
      <c r="A433" s="29"/>
      <c r="B433" s="3" t="s">
        <v>86</v>
      </c>
      <c r="C433" s="28"/>
      <c r="D433" s="13">
        <v>7.7459666924148407E-2</v>
      </c>
      <c r="E433" s="13">
        <v>6.9985421222376484E-2</v>
      </c>
      <c r="F433" s="13" t="s">
        <v>650</v>
      </c>
      <c r="G433" s="13" t="s">
        <v>650</v>
      </c>
      <c r="H433" s="13">
        <v>0.10112836535712749</v>
      </c>
      <c r="I433" s="13">
        <v>0.10497277621629555</v>
      </c>
      <c r="J433" s="13">
        <v>3.5388769415922443E-2</v>
      </c>
      <c r="K433" s="13">
        <v>4.9735832340775207E-2</v>
      </c>
      <c r="L433" s="13">
        <v>3.923499972115347E-2</v>
      </c>
      <c r="M433" s="13" t="s">
        <v>650</v>
      </c>
      <c r="N433" s="13">
        <v>5.486295255961153E-2</v>
      </c>
      <c r="O433" s="13">
        <v>2.7616263403621829E-2</v>
      </c>
      <c r="P433" s="13">
        <v>0.10208890894078416</v>
      </c>
      <c r="Q433" s="13">
        <v>5.7727268398881995E-2</v>
      </c>
      <c r="R433" s="151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260</v>
      </c>
      <c r="C434" s="28"/>
      <c r="D434" s="13">
        <v>0.13856582303559528</v>
      </c>
      <c r="E434" s="13">
        <v>-3.7549048438543231E-3</v>
      </c>
      <c r="F434" s="13" t="s">
        <v>650</v>
      </c>
      <c r="G434" s="13" t="s">
        <v>650</v>
      </c>
      <c r="H434" s="13">
        <v>7.6307533865016541E-3</v>
      </c>
      <c r="I434" s="13">
        <v>-6.0683195995634098E-2</v>
      </c>
      <c r="J434" s="13">
        <v>0.19520947273161626</v>
      </c>
      <c r="K434" s="13">
        <v>0.1214873356900612</v>
      </c>
      <c r="L434" s="13">
        <v>-1.0719055341677275E-2</v>
      </c>
      <c r="M434" s="13" t="s">
        <v>650</v>
      </c>
      <c r="N434" s="13">
        <v>4.1787728077569586E-2</v>
      </c>
      <c r="O434" s="13">
        <v>1.6169997059268582E-2</v>
      </c>
      <c r="P434" s="13">
        <v>-3.2219050419744044E-2</v>
      </c>
      <c r="Q434" s="13">
        <v>4.1787728077569586E-2</v>
      </c>
      <c r="R434" s="151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45" t="s">
        <v>261</v>
      </c>
      <c r="C435" s="46"/>
      <c r="D435" s="44">
        <v>0.72</v>
      </c>
      <c r="E435" s="44">
        <v>0.09</v>
      </c>
      <c r="F435" s="44">
        <v>0.9</v>
      </c>
      <c r="G435" s="44">
        <v>91.71</v>
      </c>
      <c r="H435" s="44">
        <v>0.02</v>
      </c>
      <c r="I435" s="44">
        <v>1.39</v>
      </c>
      <c r="J435" s="44">
        <v>1.05</v>
      </c>
      <c r="K435" s="44">
        <v>0.63</v>
      </c>
      <c r="L435" s="44">
        <v>1.73</v>
      </c>
      <c r="M435" s="44">
        <v>0.9</v>
      </c>
      <c r="N435" s="44">
        <v>0.17</v>
      </c>
      <c r="O435" s="44">
        <v>0.02</v>
      </c>
      <c r="P435" s="44">
        <v>0.25</v>
      </c>
      <c r="Q435" s="44">
        <v>0.17</v>
      </c>
      <c r="R435" s="151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B436" s="3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BM436" s="55"/>
    </row>
    <row r="437" spans="1:65" ht="15">
      <c r="B437" s="8" t="s">
        <v>484</v>
      </c>
      <c r="BM437" s="27" t="s">
        <v>66</v>
      </c>
    </row>
    <row r="438" spans="1:65" ht="15">
      <c r="A438" s="24" t="s">
        <v>54</v>
      </c>
      <c r="B438" s="18" t="s">
        <v>110</v>
      </c>
      <c r="C438" s="15" t="s">
        <v>111</v>
      </c>
      <c r="D438" s="16" t="s">
        <v>227</v>
      </c>
      <c r="E438" s="17" t="s">
        <v>227</v>
      </c>
      <c r="F438" s="17" t="s">
        <v>227</v>
      </c>
      <c r="G438" s="17" t="s">
        <v>227</v>
      </c>
      <c r="H438" s="17" t="s">
        <v>227</v>
      </c>
      <c r="I438" s="17" t="s">
        <v>227</v>
      </c>
      <c r="J438" s="17" t="s">
        <v>227</v>
      </c>
      <c r="K438" s="17" t="s">
        <v>227</v>
      </c>
      <c r="L438" s="17" t="s">
        <v>227</v>
      </c>
      <c r="M438" s="17" t="s">
        <v>227</v>
      </c>
      <c r="N438" s="17" t="s">
        <v>227</v>
      </c>
      <c r="O438" s="17" t="s">
        <v>227</v>
      </c>
      <c r="P438" s="17" t="s">
        <v>227</v>
      </c>
      <c r="Q438" s="17" t="s">
        <v>227</v>
      </c>
      <c r="R438" s="17" t="s">
        <v>227</v>
      </c>
      <c r="S438" s="17" t="s">
        <v>227</v>
      </c>
      <c r="T438" s="17" t="s">
        <v>227</v>
      </c>
      <c r="U438" s="17" t="s">
        <v>227</v>
      </c>
      <c r="V438" s="151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 t="s">
        <v>228</v>
      </c>
      <c r="C439" s="9" t="s">
        <v>228</v>
      </c>
      <c r="D439" s="149" t="s">
        <v>230</v>
      </c>
      <c r="E439" s="150" t="s">
        <v>231</v>
      </c>
      <c r="F439" s="150" t="s">
        <v>232</v>
      </c>
      <c r="G439" s="150" t="s">
        <v>235</v>
      </c>
      <c r="H439" s="150" t="s">
        <v>236</v>
      </c>
      <c r="I439" s="150" t="s">
        <v>238</v>
      </c>
      <c r="J439" s="150" t="s">
        <v>239</v>
      </c>
      <c r="K439" s="150" t="s">
        <v>240</v>
      </c>
      <c r="L439" s="150" t="s">
        <v>241</v>
      </c>
      <c r="M439" s="150" t="s">
        <v>242</v>
      </c>
      <c r="N439" s="150" t="s">
        <v>243</v>
      </c>
      <c r="O439" s="150" t="s">
        <v>244</v>
      </c>
      <c r="P439" s="150" t="s">
        <v>245</v>
      </c>
      <c r="Q439" s="150" t="s">
        <v>246</v>
      </c>
      <c r="R439" s="150" t="s">
        <v>247</v>
      </c>
      <c r="S439" s="150" t="s">
        <v>248</v>
      </c>
      <c r="T439" s="150" t="s">
        <v>249</v>
      </c>
      <c r="U439" s="150" t="s">
        <v>250</v>
      </c>
      <c r="V439" s="151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 t="s">
        <v>1</v>
      </c>
    </row>
    <row r="440" spans="1:65">
      <c r="A440" s="29"/>
      <c r="B440" s="19"/>
      <c r="C440" s="9"/>
      <c r="D440" s="10" t="s">
        <v>114</v>
      </c>
      <c r="E440" s="11" t="s">
        <v>114</v>
      </c>
      <c r="F440" s="11" t="s">
        <v>288</v>
      </c>
      <c r="G440" s="11" t="s">
        <v>114</v>
      </c>
      <c r="H440" s="11" t="s">
        <v>114</v>
      </c>
      <c r="I440" s="11" t="s">
        <v>289</v>
      </c>
      <c r="J440" s="11" t="s">
        <v>289</v>
      </c>
      <c r="K440" s="11" t="s">
        <v>114</v>
      </c>
      <c r="L440" s="11" t="s">
        <v>289</v>
      </c>
      <c r="M440" s="11" t="s">
        <v>288</v>
      </c>
      <c r="N440" s="11" t="s">
        <v>289</v>
      </c>
      <c r="O440" s="11" t="s">
        <v>289</v>
      </c>
      <c r="P440" s="11" t="s">
        <v>114</v>
      </c>
      <c r="Q440" s="11" t="s">
        <v>289</v>
      </c>
      <c r="R440" s="11" t="s">
        <v>289</v>
      </c>
      <c r="S440" s="11" t="s">
        <v>289</v>
      </c>
      <c r="T440" s="11" t="s">
        <v>289</v>
      </c>
      <c r="U440" s="11" t="s">
        <v>114</v>
      </c>
      <c r="V440" s="151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2</v>
      </c>
    </row>
    <row r="441" spans="1:65">
      <c r="A441" s="29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151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</v>
      </c>
    </row>
    <row r="442" spans="1:65">
      <c r="A442" s="29"/>
      <c r="B442" s="18">
        <v>1</v>
      </c>
      <c r="C442" s="14">
        <v>1</v>
      </c>
      <c r="D442" s="21">
        <v>1.3058000000000001</v>
      </c>
      <c r="E442" s="21">
        <v>1.360476</v>
      </c>
      <c r="F442" s="21">
        <v>1.3960163990541465</v>
      </c>
      <c r="G442" s="21">
        <v>1.2452930200000001</v>
      </c>
      <c r="H442" s="21">
        <v>1.29</v>
      </c>
      <c r="I442" s="21">
        <v>1.27</v>
      </c>
      <c r="J442" s="21">
        <v>1.36</v>
      </c>
      <c r="K442" s="21">
        <v>1.33</v>
      </c>
      <c r="L442" s="21">
        <v>1.24</v>
      </c>
      <c r="M442" s="21">
        <v>1.29</v>
      </c>
      <c r="N442" s="21">
        <v>1.35481135962</v>
      </c>
      <c r="O442" s="154">
        <v>1.66</v>
      </c>
      <c r="P442" s="21">
        <v>1.3032771317440606</v>
      </c>
      <c r="Q442" s="21">
        <v>1.33</v>
      </c>
      <c r="R442" s="21">
        <v>1.38</v>
      </c>
      <c r="S442" s="21">
        <v>1.29</v>
      </c>
      <c r="T442" s="21">
        <v>1.28</v>
      </c>
      <c r="U442" s="21">
        <v>1.37</v>
      </c>
      <c r="V442" s="151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>
        <v>1</v>
      </c>
      <c r="C443" s="9">
        <v>2</v>
      </c>
      <c r="D443" s="11">
        <v>1.2766</v>
      </c>
      <c r="E443" s="11">
        <v>1.4144760000000001</v>
      </c>
      <c r="F443" s="11">
        <v>1.3808905975193349</v>
      </c>
      <c r="G443" s="11">
        <v>1.24870557</v>
      </c>
      <c r="H443" s="11">
        <v>1.29</v>
      </c>
      <c r="I443" s="11">
        <v>1.29</v>
      </c>
      <c r="J443" s="11">
        <v>1.36</v>
      </c>
      <c r="K443" s="11">
        <v>1.3</v>
      </c>
      <c r="L443" s="11">
        <v>1.24</v>
      </c>
      <c r="M443" s="11">
        <v>1.3</v>
      </c>
      <c r="N443" s="11">
        <v>1.3237156806000001</v>
      </c>
      <c r="O443" s="11">
        <v>1.29</v>
      </c>
      <c r="P443" s="11">
        <v>1.3209248411230861</v>
      </c>
      <c r="Q443" s="11">
        <v>1.33</v>
      </c>
      <c r="R443" s="11">
        <v>1.36</v>
      </c>
      <c r="S443" s="11">
        <v>1.3</v>
      </c>
      <c r="T443" s="11">
        <v>1.29</v>
      </c>
      <c r="U443" s="11">
        <v>1.36</v>
      </c>
      <c r="V443" s="151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e">
        <v>#N/A</v>
      </c>
    </row>
    <row r="444" spans="1:65">
      <c r="A444" s="29"/>
      <c r="B444" s="19">
        <v>1</v>
      </c>
      <c r="C444" s="9">
        <v>3</v>
      </c>
      <c r="D444" s="11">
        <v>1.2735000000000001</v>
      </c>
      <c r="E444" s="11">
        <v>1.3984920000000001</v>
      </c>
      <c r="F444" s="11">
        <v>1.4052456591607079</v>
      </c>
      <c r="G444" s="11">
        <v>1.2254943999999999</v>
      </c>
      <c r="H444" s="11">
        <v>1.29</v>
      </c>
      <c r="I444" s="11">
        <v>1.34</v>
      </c>
      <c r="J444" s="11">
        <v>1.37</v>
      </c>
      <c r="K444" s="11">
        <v>1.31</v>
      </c>
      <c r="L444" s="11">
        <v>1.3</v>
      </c>
      <c r="M444" s="11">
        <v>1.28</v>
      </c>
      <c r="N444" s="11">
        <v>1.3247146478</v>
      </c>
      <c r="O444" s="11">
        <v>1.32</v>
      </c>
      <c r="P444" s="11">
        <v>1.3099134446777259</v>
      </c>
      <c r="Q444" s="11">
        <v>1.33</v>
      </c>
      <c r="R444" s="11">
        <v>1.37</v>
      </c>
      <c r="S444" s="147">
        <v>1.25</v>
      </c>
      <c r="T444" s="11">
        <v>1.25</v>
      </c>
      <c r="U444" s="11">
        <v>1.37</v>
      </c>
      <c r="V444" s="151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16</v>
      </c>
    </row>
    <row r="445" spans="1:65">
      <c r="A445" s="29"/>
      <c r="B445" s="19">
        <v>1</v>
      </c>
      <c r="C445" s="9">
        <v>4</v>
      </c>
      <c r="D445" s="11">
        <v>1.2952999999999999</v>
      </c>
      <c r="E445" s="11">
        <v>1.4027040000000002</v>
      </c>
      <c r="F445" s="11">
        <v>1.3605020052238306</v>
      </c>
      <c r="G445" s="11">
        <v>1.22934224</v>
      </c>
      <c r="H445" s="11">
        <v>1.29</v>
      </c>
      <c r="I445" s="11">
        <v>1.23</v>
      </c>
      <c r="J445" s="11">
        <v>1.35</v>
      </c>
      <c r="K445" s="11">
        <v>1.33</v>
      </c>
      <c r="L445" s="11">
        <v>1.27</v>
      </c>
      <c r="M445" s="11">
        <v>1.24</v>
      </c>
      <c r="N445" s="11">
        <v>1.3607111141199999</v>
      </c>
      <c r="O445" s="11">
        <v>1.3</v>
      </c>
      <c r="P445" s="11">
        <v>1.3357327735193016</v>
      </c>
      <c r="Q445" s="11">
        <v>1.32</v>
      </c>
      <c r="R445" s="11">
        <v>1.41</v>
      </c>
      <c r="S445" s="11">
        <v>1.3</v>
      </c>
      <c r="T445" s="11">
        <v>1.25</v>
      </c>
      <c r="U445" s="11">
        <v>1.37</v>
      </c>
      <c r="V445" s="151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1.3185080969238447</v>
      </c>
    </row>
    <row r="446" spans="1:65">
      <c r="A446" s="29"/>
      <c r="B446" s="19">
        <v>1</v>
      </c>
      <c r="C446" s="9">
        <v>5</v>
      </c>
      <c r="D446" s="11">
        <v>1.3080000000000001</v>
      </c>
      <c r="E446" s="11">
        <v>1.410596</v>
      </c>
      <c r="F446" s="11">
        <v>1.3608569062449627</v>
      </c>
      <c r="G446" s="11">
        <v>1.2507337999999999</v>
      </c>
      <c r="H446" s="11">
        <v>1.27</v>
      </c>
      <c r="I446" s="11">
        <v>1.24</v>
      </c>
      <c r="J446" s="11">
        <v>1.37</v>
      </c>
      <c r="K446" s="11">
        <v>1.32</v>
      </c>
      <c r="L446" s="11">
        <v>1.26</v>
      </c>
      <c r="M446" s="11">
        <v>1.33</v>
      </c>
      <c r="N446" s="11">
        <v>1.2839175787999999</v>
      </c>
      <c r="O446" s="11">
        <v>1.42</v>
      </c>
      <c r="P446" s="11">
        <v>1.2944460708743526</v>
      </c>
      <c r="Q446" s="11">
        <v>1.31</v>
      </c>
      <c r="R446" s="11">
        <v>1.4</v>
      </c>
      <c r="S446" s="11">
        <v>1.3</v>
      </c>
      <c r="T446" s="11">
        <v>1.32</v>
      </c>
      <c r="U446" s="11">
        <v>1.32</v>
      </c>
      <c r="V446" s="151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37</v>
      </c>
    </row>
    <row r="447" spans="1:65">
      <c r="A447" s="29"/>
      <c r="B447" s="19">
        <v>1</v>
      </c>
      <c r="C447" s="9">
        <v>6</v>
      </c>
      <c r="D447" s="11">
        <v>1.3086</v>
      </c>
      <c r="E447" s="11">
        <v>1.4349959999999999</v>
      </c>
      <c r="F447" s="11">
        <v>1.3748624429778855</v>
      </c>
      <c r="G447" s="11">
        <v>1.2548593100000001</v>
      </c>
      <c r="H447" s="11">
        <v>1.29</v>
      </c>
      <c r="I447" s="11">
        <v>1.18</v>
      </c>
      <c r="J447" s="11">
        <v>1.37</v>
      </c>
      <c r="K447" s="11">
        <v>1.34</v>
      </c>
      <c r="L447" s="11">
        <v>1.26</v>
      </c>
      <c r="M447" s="11">
        <v>1.25</v>
      </c>
      <c r="N447" s="11">
        <v>1.3616121025800001</v>
      </c>
      <c r="O447" s="11">
        <v>1.33</v>
      </c>
      <c r="P447" s="11">
        <v>1.3467553721358478</v>
      </c>
      <c r="Q447" s="11">
        <v>1.34</v>
      </c>
      <c r="R447" s="11">
        <v>1.42</v>
      </c>
      <c r="S447" s="11">
        <v>1.33</v>
      </c>
      <c r="T447" s="11">
        <v>1.28</v>
      </c>
      <c r="U447" s="11">
        <v>1.34</v>
      </c>
      <c r="V447" s="151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29"/>
      <c r="B448" s="20" t="s">
        <v>257</v>
      </c>
      <c r="C448" s="12"/>
      <c r="D448" s="22">
        <v>1.2946333333333333</v>
      </c>
      <c r="E448" s="22">
        <v>1.4036233333333332</v>
      </c>
      <c r="F448" s="22">
        <v>1.3797290016968111</v>
      </c>
      <c r="G448" s="22">
        <v>1.2424047233333333</v>
      </c>
      <c r="H448" s="22">
        <v>1.2866666666666666</v>
      </c>
      <c r="I448" s="22">
        <v>1.2583333333333335</v>
      </c>
      <c r="J448" s="22">
        <v>1.3633333333333333</v>
      </c>
      <c r="K448" s="22">
        <v>1.3216666666666665</v>
      </c>
      <c r="L448" s="22">
        <v>1.2616666666666667</v>
      </c>
      <c r="M448" s="22">
        <v>1.2816666666666667</v>
      </c>
      <c r="N448" s="22">
        <v>1.3349137472533332</v>
      </c>
      <c r="O448" s="22">
        <v>1.3866666666666667</v>
      </c>
      <c r="P448" s="22">
        <v>1.3185082723457289</v>
      </c>
      <c r="Q448" s="22">
        <v>1.3266666666666669</v>
      </c>
      <c r="R448" s="22">
        <v>1.39</v>
      </c>
      <c r="S448" s="22">
        <v>1.2949999999999999</v>
      </c>
      <c r="T448" s="22">
        <v>1.2783333333333335</v>
      </c>
      <c r="U448" s="22">
        <v>1.3550000000000002</v>
      </c>
      <c r="V448" s="151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29"/>
      <c r="B449" s="3" t="s">
        <v>258</v>
      </c>
      <c r="C449" s="28"/>
      <c r="D449" s="11">
        <v>1.3005499999999999</v>
      </c>
      <c r="E449" s="11">
        <v>1.40665</v>
      </c>
      <c r="F449" s="11">
        <v>1.3778765202486101</v>
      </c>
      <c r="G449" s="11">
        <v>1.2469992950000002</v>
      </c>
      <c r="H449" s="11">
        <v>1.29</v>
      </c>
      <c r="I449" s="11">
        <v>1.2549999999999999</v>
      </c>
      <c r="J449" s="11">
        <v>1.3650000000000002</v>
      </c>
      <c r="K449" s="11">
        <v>1.3250000000000002</v>
      </c>
      <c r="L449" s="11">
        <v>1.26</v>
      </c>
      <c r="M449" s="11">
        <v>1.2850000000000001</v>
      </c>
      <c r="N449" s="11">
        <v>1.3397630037099999</v>
      </c>
      <c r="O449" s="11">
        <v>1.3250000000000002</v>
      </c>
      <c r="P449" s="11">
        <v>1.3154191429004061</v>
      </c>
      <c r="Q449" s="11">
        <v>1.33</v>
      </c>
      <c r="R449" s="11">
        <v>1.39</v>
      </c>
      <c r="S449" s="11">
        <v>1.3</v>
      </c>
      <c r="T449" s="11">
        <v>1.28</v>
      </c>
      <c r="U449" s="11">
        <v>1.3650000000000002</v>
      </c>
      <c r="V449" s="151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3" t="s">
        <v>259</v>
      </c>
      <c r="C450" s="28"/>
      <c r="D450" s="23">
        <v>1.5941727217170253E-2</v>
      </c>
      <c r="E450" s="23">
        <v>2.4655671953257845E-2</v>
      </c>
      <c r="F450" s="23">
        <v>1.8260587063623743E-2</v>
      </c>
      <c r="G450" s="23">
        <v>1.2075766473228418E-2</v>
      </c>
      <c r="H450" s="23">
        <v>8.1649658092772682E-3</v>
      </c>
      <c r="I450" s="23">
        <v>5.4924190177613651E-2</v>
      </c>
      <c r="J450" s="23">
        <v>8.1649658092772682E-3</v>
      </c>
      <c r="K450" s="23">
        <v>1.471960144387976E-2</v>
      </c>
      <c r="L450" s="23">
        <v>2.2286019533929058E-2</v>
      </c>
      <c r="M450" s="23">
        <v>3.3115957885386141E-2</v>
      </c>
      <c r="N450" s="23">
        <v>3.0345506473442505E-2</v>
      </c>
      <c r="O450" s="23">
        <v>0.14165686240583847</v>
      </c>
      <c r="P450" s="23">
        <v>1.9926214583842097E-2</v>
      </c>
      <c r="Q450" s="23">
        <v>1.0327955589886454E-2</v>
      </c>
      <c r="R450" s="23">
        <v>2.366431913239839E-2</v>
      </c>
      <c r="S450" s="23">
        <v>2.5884358211089593E-2</v>
      </c>
      <c r="T450" s="23">
        <v>2.6394443859772233E-2</v>
      </c>
      <c r="U450" s="23">
        <v>2.073644135332774E-2</v>
      </c>
      <c r="V450" s="204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29"/>
      <c r="B451" s="3" t="s">
        <v>86</v>
      </c>
      <c r="C451" s="28"/>
      <c r="D451" s="13">
        <v>1.2313700571979391E-2</v>
      </c>
      <c r="E451" s="13">
        <v>1.7565732463783859E-2</v>
      </c>
      <c r="F451" s="13">
        <v>1.3234908479249623E-2</v>
      </c>
      <c r="G451" s="13">
        <v>9.7196720572902458E-3</v>
      </c>
      <c r="H451" s="13">
        <v>6.3458283491792241E-3</v>
      </c>
      <c r="I451" s="13">
        <v>4.3648363055057197E-2</v>
      </c>
      <c r="J451" s="13">
        <v>5.9889724762424955E-3</v>
      </c>
      <c r="K451" s="13">
        <v>1.1137151155520627E-2</v>
      </c>
      <c r="L451" s="13">
        <v>1.7663952074448395E-2</v>
      </c>
      <c r="M451" s="13">
        <v>2.5838198610184243E-2</v>
      </c>
      <c r="N451" s="13">
        <v>2.2732185158689272E-2</v>
      </c>
      <c r="O451" s="13">
        <v>0.10215639115805658</v>
      </c>
      <c r="P451" s="13">
        <v>1.5112695916872641E-2</v>
      </c>
      <c r="Q451" s="13">
        <v>7.7848911481556175E-3</v>
      </c>
      <c r="R451" s="13">
        <v>1.7024690023308194E-2</v>
      </c>
      <c r="S451" s="13">
        <v>1.9987921398524785E-2</v>
      </c>
      <c r="T451" s="13">
        <v>2.0647544088478926E-2</v>
      </c>
      <c r="U451" s="13">
        <v>1.5303646755223423E-2</v>
      </c>
      <c r="V451" s="151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260</v>
      </c>
      <c r="C452" s="28"/>
      <c r="D452" s="13">
        <v>-1.810740764217722E-2</v>
      </c>
      <c r="E452" s="13">
        <v>6.4554200772878989E-2</v>
      </c>
      <c r="F452" s="13">
        <v>4.6431952079625693E-2</v>
      </c>
      <c r="G452" s="13">
        <v>-5.7719306971314777E-2</v>
      </c>
      <c r="H452" s="13">
        <v>-2.4149590231160478E-2</v>
      </c>
      <c r="I452" s="13">
        <v>-4.5638524125033775E-2</v>
      </c>
      <c r="J452" s="13">
        <v>3.3996936775791076E-2</v>
      </c>
      <c r="K452" s="13">
        <v>2.3955634024477312E-3</v>
      </c>
      <c r="L452" s="13">
        <v>-4.3110414255166374E-2</v>
      </c>
      <c r="M452" s="13">
        <v>-2.7941755035961635E-2</v>
      </c>
      <c r="N452" s="13">
        <v>1.2442585955872332E-2</v>
      </c>
      <c r="O452" s="13">
        <v>5.1693705864863437E-2</v>
      </c>
      <c r="P452" s="13">
        <v>1.3304573909245221E-7</v>
      </c>
      <c r="Q452" s="13">
        <v>6.1877282072491102E-3</v>
      </c>
      <c r="R452" s="13">
        <v>5.4221815734730727E-2</v>
      </c>
      <c r="S452" s="13">
        <v>-1.782931555649192E-2</v>
      </c>
      <c r="T452" s="13">
        <v>-3.0469864905828925E-2</v>
      </c>
      <c r="U452" s="13">
        <v>2.7676662101122629E-2</v>
      </c>
      <c r="V452" s="151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45" t="s">
        <v>261</v>
      </c>
      <c r="C453" s="46"/>
      <c r="D453" s="44">
        <v>0.43</v>
      </c>
      <c r="E453" s="44">
        <v>1.41</v>
      </c>
      <c r="F453" s="44">
        <v>1</v>
      </c>
      <c r="G453" s="44">
        <v>1.31</v>
      </c>
      <c r="H453" s="44">
        <v>0.56000000000000005</v>
      </c>
      <c r="I453" s="44">
        <v>1.04</v>
      </c>
      <c r="J453" s="44">
        <v>0.73</v>
      </c>
      <c r="K453" s="44">
        <v>0.03</v>
      </c>
      <c r="L453" s="44">
        <v>0.98</v>
      </c>
      <c r="M453" s="44">
        <v>0.65</v>
      </c>
      <c r="N453" s="44">
        <v>0.25</v>
      </c>
      <c r="O453" s="44">
        <v>1.1200000000000001</v>
      </c>
      <c r="P453" s="44">
        <v>0.03</v>
      </c>
      <c r="Q453" s="44">
        <v>0.11</v>
      </c>
      <c r="R453" s="44">
        <v>1.18</v>
      </c>
      <c r="S453" s="44">
        <v>0.42</v>
      </c>
      <c r="T453" s="44">
        <v>0.7</v>
      </c>
      <c r="U453" s="44">
        <v>0.59</v>
      </c>
      <c r="V453" s="151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B454" s="3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BM454" s="55"/>
    </row>
    <row r="455" spans="1:65" ht="15">
      <c r="B455" s="8" t="s">
        <v>485</v>
      </c>
      <c r="BM455" s="27" t="s">
        <v>66</v>
      </c>
    </row>
    <row r="456" spans="1:65" ht="15">
      <c r="A456" s="24" t="s">
        <v>17</v>
      </c>
      <c r="B456" s="18" t="s">
        <v>110</v>
      </c>
      <c r="C456" s="15" t="s">
        <v>111</v>
      </c>
      <c r="D456" s="16" t="s">
        <v>227</v>
      </c>
      <c r="E456" s="17" t="s">
        <v>227</v>
      </c>
      <c r="F456" s="17" t="s">
        <v>227</v>
      </c>
      <c r="G456" s="17" t="s">
        <v>227</v>
      </c>
      <c r="H456" s="17" t="s">
        <v>227</v>
      </c>
      <c r="I456" s="17" t="s">
        <v>227</v>
      </c>
      <c r="J456" s="17" t="s">
        <v>227</v>
      </c>
      <c r="K456" s="17" t="s">
        <v>227</v>
      </c>
      <c r="L456" s="17" t="s">
        <v>227</v>
      </c>
      <c r="M456" s="17" t="s">
        <v>227</v>
      </c>
      <c r="N456" s="17" t="s">
        <v>227</v>
      </c>
      <c r="O456" s="17" t="s">
        <v>227</v>
      </c>
      <c r="P456" s="17" t="s">
        <v>227</v>
      </c>
      <c r="Q456" s="17" t="s">
        <v>227</v>
      </c>
      <c r="R456" s="17" t="s">
        <v>227</v>
      </c>
      <c r="S456" s="151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 t="s">
        <v>228</v>
      </c>
      <c r="C457" s="9" t="s">
        <v>228</v>
      </c>
      <c r="D457" s="149" t="s">
        <v>230</v>
      </c>
      <c r="E457" s="150" t="s">
        <v>231</v>
      </c>
      <c r="F457" s="150" t="s">
        <v>232</v>
      </c>
      <c r="G457" s="150" t="s">
        <v>238</v>
      </c>
      <c r="H457" s="150" t="s">
        <v>239</v>
      </c>
      <c r="I457" s="150" t="s">
        <v>240</v>
      </c>
      <c r="J457" s="150" t="s">
        <v>241</v>
      </c>
      <c r="K457" s="150" t="s">
        <v>242</v>
      </c>
      <c r="L457" s="150" t="s">
        <v>243</v>
      </c>
      <c r="M457" s="150" t="s">
        <v>244</v>
      </c>
      <c r="N457" s="150" t="s">
        <v>246</v>
      </c>
      <c r="O457" s="150" t="s">
        <v>247</v>
      </c>
      <c r="P457" s="150" t="s">
        <v>248</v>
      </c>
      <c r="Q457" s="150" t="s">
        <v>249</v>
      </c>
      <c r="R457" s="150" t="s">
        <v>250</v>
      </c>
      <c r="S457" s="151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 t="s">
        <v>3</v>
      </c>
    </row>
    <row r="458" spans="1:65">
      <c r="A458" s="29"/>
      <c r="B458" s="19"/>
      <c r="C458" s="9"/>
      <c r="D458" s="10" t="s">
        <v>288</v>
      </c>
      <c r="E458" s="11" t="s">
        <v>288</v>
      </c>
      <c r="F458" s="11" t="s">
        <v>288</v>
      </c>
      <c r="G458" s="11" t="s">
        <v>289</v>
      </c>
      <c r="H458" s="11" t="s">
        <v>289</v>
      </c>
      <c r="I458" s="11" t="s">
        <v>114</v>
      </c>
      <c r="J458" s="11" t="s">
        <v>289</v>
      </c>
      <c r="K458" s="11" t="s">
        <v>288</v>
      </c>
      <c r="L458" s="11" t="s">
        <v>289</v>
      </c>
      <c r="M458" s="11" t="s">
        <v>289</v>
      </c>
      <c r="N458" s="11" t="s">
        <v>289</v>
      </c>
      <c r="O458" s="11" t="s">
        <v>289</v>
      </c>
      <c r="P458" s="11" t="s">
        <v>289</v>
      </c>
      <c r="Q458" s="11" t="s">
        <v>289</v>
      </c>
      <c r="R458" s="11" t="s">
        <v>288</v>
      </c>
      <c r="S458" s="151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/>
      <c r="C459" s="9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151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2</v>
      </c>
    </row>
    <row r="460" spans="1:65">
      <c r="A460" s="29"/>
      <c r="B460" s="18">
        <v>1</v>
      </c>
      <c r="C460" s="14">
        <v>1</v>
      </c>
      <c r="D460" s="226">
        <v>35.590000000000003</v>
      </c>
      <c r="E460" s="226">
        <v>39.154135976764799</v>
      </c>
      <c r="F460" s="226">
        <v>39.361220557160337</v>
      </c>
      <c r="G460" s="226">
        <v>35.1</v>
      </c>
      <c r="H460" s="226">
        <v>36</v>
      </c>
      <c r="I460" s="226">
        <v>39.037199999999999</v>
      </c>
      <c r="J460" s="226">
        <v>37.200000000000003</v>
      </c>
      <c r="K460" s="226">
        <v>36.4</v>
      </c>
      <c r="L460" s="231">
        <v>32.287447099999994</v>
      </c>
      <c r="M460" s="226">
        <v>41.1</v>
      </c>
      <c r="N460" s="226">
        <v>39.799999999999997</v>
      </c>
      <c r="O460" s="226">
        <v>37.4</v>
      </c>
      <c r="P460" s="226">
        <v>39.4</v>
      </c>
      <c r="Q460" s="226">
        <v>38.9</v>
      </c>
      <c r="R460" s="226">
        <v>36.909999999999997</v>
      </c>
      <c r="S460" s="223"/>
      <c r="T460" s="224"/>
      <c r="U460" s="224"/>
      <c r="V460" s="224"/>
      <c r="W460" s="224"/>
      <c r="X460" s="224"/>
      <c r="Y460" s="224"/>
      <c r="Z460" s="224"/>
      <c r="AA460" s="224"/>
      <c r="AB460" s="224"/>
      <c r="AC460" s="224"/>
      <c r="AD460" s="224"/>
      <c r="AE460" s="224"/>
      <c r="AF460" s="224"/>
      <c r="AG460" s="224"/>
      <c r="AH460" s="224"/>
      <c r="AI460" s="224"/>
      <c r="AJ460" s="224"/>
      <c r="AK460" s="224"/>
      <c r="AL460" s="224"/>
      <c r="AM460" s="224"/>
      <c r="AN460" s="224"/>
      <c r="AO460" s="224"/>
      <c r="AP460" s="224"/>
      <c r="AQ460" s="224"/>
      <c r="AR460" s="224"/>
      <c r="AS460" s="224"/>
      <c r="AT460" s="224"/>
      <c r="AU460" s="224"/>
      <c r="AV460" s="224"/>
      <c r="AW460" s="224"/>
      <c r="AX460" s="224"/>
      <c r="AY460" s="224"/>
      <c r="AZ460" s="224"/>
      <c r="BA460" s="224"/>
      <c r="BB460" s="224"/>
      <c r="BC460" s="224"/>
      <c r="BD460" s="224"/>
      <c r="BE460" s="224"/>
      <c r="BF460" s="224"/>
      <c r="BG460" s="224"/>
      <c r="BH460" s="224"/>
      <c r="BI460" s="224"/>
      <c r="BJ460" s="224"/>
      <c r="BK460" s="224"/>
      <c r="BL460" s="224"/>
      <c r="BM460" s="227">
        <v>1</v>
      </c>
    </row>
    <row r="461" spans="1:65">
      <c r="A461" s="29"/>
      <c r="B461" s="19">
        <v>1</v>
      </c>
      <c r="C461" s="9">
        <v>2</v>
      </c>
      <c r="D461" s="222">
        <v>37.909999999999997</v>
      </c>
      <c r="E461" s="222">
        <v>39.780102662528797</v>
      </c>
      <c r="F461" s="222">
        <v>39.634435530239983</v>
      </c>
      <c r="G461" s="222">
        <v>38</v>
      </c>
      <c r="H461" s="222">
        <v>34</v>
      </c>
      <c r="I461" s="222">
        <v>36.15123333333333</v>
      </c>
      <c r="J461" s="222">
        <v>36.799999999999997</v>
      </c>
      <c r="K461" s="222">
        <v>37.299999999999997</v>
      </c>
      <c r="L461" s="233">
        <v>31.422435599999996</v>
      </c>
      <c r="M461" s="222">
        <v>38.5</v>
      </c>
      <c r="N461" s="222">
        <v>39</v>
      </c>
      <c r="O461" s="222">
        <v>39.1</v>
      </c>
      <c r="P461" s="222">
        <v>39.700000000000003</v>
      </c>
      <c r="Q461" s="222">
        <v>37.700000000000003</v>
      </c>
      <c r="R461" s="222">
        <v>36.020000000000003</v>
      </c>
      <c r="S461" s="223"/>
      <c r="T461" s="224"/>
      <c r="U461" s="224"/>
      <c r="V461" s="224"/>
      <c r="W461" s="224"/>
      <c r="X461" s="224"/>
      <c r="Y461" s="224"/>
      <c r="Z461" s="224"/>
      <c r="AA461" s="224"/>
      <c r="AB461" s="224"/>
      <c r="AC461" s="224"/>
      <c r="AD461" s="224"/>
      <c r="AE461" s="224"/>
      <c r="AF461" s="224"/>
      <c r="AG461" s="224"/>
      <c r="AH461" s="224"/>
      <c r="AI461" s="224"/>
      <c r="AJ461" s="224"/>
      <c r="AK461" s="224"/>
      <c r="AL461" s="224"/>
      <c r="AM461" s="224"/>
      <c r="AN461" s="224"/>
      <c r="AO461" s="224"/>
      <c r="AP461" s="224"/>
      <c r="AQ461" s="224"/>
      <c r="AR461" s="224"/>
      <c r="AS461" s="224"/>
      <c r="AT461" s="224"/>
      <c r="AU461" s="224"/>
      <c r="AV461" s="224"/>
      <c r="AW461" s="224"/>
      <c r="AX461" s="224"/>
      <c r="AY461" s="224"/>
      <c r="AZ461" s="224"/>
      <c r="BA461" s="224"/>
      <c r="BB461" s="224"/>
      <c r="BC461" s="224"/>
      <c r="BD461" s="224"/>
      <c r="BE461" s="224"/>
      <c r="BF461" s="224"/>
      <c r="BG461" s="224"/>
      <c r="BH461" s="224"/>
      <c r="BI461" s="224"/>
      <c r="BJ461" s="224"/>
      <c r="BK461" s="224"/>
      <c r="BL461" s="224"/>
      <c r="BM461" s="227">
        <v>23</v>
      </c>
    </row>
    <row r="462" spans="1:65">
      <c r="A462" s="29"/>
      <c r="B462" s="19">
        <v>1</v>
      </c>
      <c r="C462" s="9">
        <v>3</v>
      </c>
      <c r="D462" s="222">
        <v>37.630000000000003</v>
      </c>
      <c r="E462" s="222">
        <v>39.161204975868799</v>
      </c>
      <c r="F462" s="222">
        <v>39.908700693337629</v>
      </c>
      <c r="G462" s="222">
        <v>38.5</v>
      </c>
      <c r="H462" s="222">
        <v>35</v>
      </c>
      <c r="I462" s="222">
        <v>35.840000000000003</v>
      </c>
      <c r="J462" s="222">
        <v>39.1</v>
      </c>
      <c r="K462" s="222">
        <v>36.200000000000003</v>
      </c>
      <c r="L462" s="233">
        <v>31.422809100000002</v>
      </c>
      <c r="M462" s="222">
        <v>40.4</v>
      </c>
      <c r="N462" s="222">
        <v>38.799999999999997</v>
      </c>
      <c r="O462" s="222">
        <v>38.299999999999997</v>
      </c>
      <c r="P462" s="222">
        <v>39.4</v>
      </c>
      <c r="Q462" s="222">
        <v>38</v>
      </c>
      <c r="R462" s="222">
        <v>36.46</v>
      </c>
      <c r="S462" s="223"/>
      <c r="T462" s="224"/>
      <c r="U462" s="224"/>
      <c r="V462" s="224"/>
      <c r="W462" s="224"/>
      <c r="X462" s="224"/>
      <c r="Y462" s="224"/>
      <c r="Z462" s="224"/>
      <c r="AA462" s="224"/>
      <c r="AB462" s="224"/>
      <c r="AC462" s="224"/>
      <c r="AD462" s="224"/>
      <c r="AE462" s="224"/>
      <c r="AF462" s="224"/>
      <c r="AG462" s="224"/>
      <c r="AH462" s="224"/>
      <c r="AI462" s="224"/>
      <c r="AJ462" s="224"/>
      <c r="AK462" s="224"/>
      <c r="AL462" s="224"/>
      <c r="AM462" s="224"/>
      <c r="AN462" s="224"/>
      <c r="AO462" s="224"/>
      <c r="AP462" s="224"/>
      <c r="AQ462" s="224"/>
      <c r="AR462" s="224"/>
      <c r="AS462" s="224"/>
      <c r="AT462" s="224"/>
      <c r="AU462" s="224"/>
      <c r="AV462" s="224"/>
      <c r="AW462" s="224"/>
      <c r="AX462" s="224"/>
      <c r="AY462" s="224"/>
      <c r="AZ462" s="224"/>
      <c r="BA462" s="224"/>
      <c r="BB462" s="224"/>
      <c r="BC462" s="224"/>
      <c r="BD462" s="224"/>
      <c r="BE462" s="224"/>
      <c r="BF462" s="224"/>
      <c r="BG462" s="224"/>
      <c r="BH462" s="224"/>
      <c r="BI462" s="224"/>
      <c r="BJ462" s="224"/>
      <c r="BK462" s="224"/>
      <c r="BL462" s="224"/>
      <c r="BM462" s="227">
        <v>16</v>
      </c>
    </row>
    <row r="463" spans="1:65">
      <c r="A463" s="29"/>
      <c r="B463" s="19">
        <v>1</v>
      </c>
      <c r="C463" s="9">
        <v>4</v>
      </c>
      <c r="D463" s="222">
        <v>38.06</v>
      </c>
      <c r="E463" s="222">
        <v>40.8231582017793</v>
      </c>
      <c r="F463" s="222">
        <v>39.323221230767878</v>
      </c>
      <c r="G463" s="222">
        <v>35.700000000000003</v>
      </c>
      <c r="H463" s="222">
        <v>34</v>
      </c>
      <c r="I463" s="222">
        <v>37.967299999999994</v>
      </c>
      <c r="J463" s="222">
        <v>37.6</v>
      </c>
      <c r="K463" s="222">
        <v>36.9</v>
      </c>
      <c r="L463" s="233">
        <v>32.636062799999998</v>
      </c>
      <c r="M463" s="222">
        <v>36.700000000000003</v>
      </c>
      <c r="N463" s="222">
        <v>39.9</v>
      </c>
      <c r="O463" s="222">
        <v>40.700000000000003</v>
      </c>
      <c r="P463" s="222">
        <v>39.700000000000003</v>
      </c>
      <c r="Q463" s="222">
        <v>39.299999999999997</v>
      </c>
      <c r="R463" s="222">
        <v>36.44</v>
      </c>
      <c r="S463" s="223"/>
      <c r="T463" s="224"/>
      <c r="U463" s="224"/>
      <c r="V463" s="224"/>
      <c r="W463" s="224"/>
      <c r="X463" s="224"/>
      <c r="Y463" s="224"/>
      <c r="Z463" s="224"/>
      <c r="AA463" s="224"/>
      <c r="AB463" s="224"/>
      <c r="AC463" s="224"/>
      <c r="AD463" s="224"/>
      <c r="AE463" s="224"/>
      <c r="AF463" s="224"/>
      <c r="AG463" s="224"/>
      <c r="AH463" s="224"/>
      <c r="AI463" s="224"/>
      <c r="AJ463" s="224"/>
      <c r="AK463" s="224"/>
      <c r="AL463" s="224"/>
      <c r="AM463" s="224"/>
      <c r="AN463" s="224"/>
      <c r="AO463" s="224"/>
      <c r="AP463" s="224"/>
      <c r="AQ463" s="224"/>
      <c r="AR463" s="224"/>
      <c r="AS463" s="224"/>
      <c r="AT463" s="224"/>
      <c r="AU463" s="224"/>
      <c r="AV463" s="224"/>
      <c r="AW463" s="224"/>
      <c r="AX463" s="224"/>
      <c r="AY463" s="224"/>
      <c r="AZ463" s="224"/>
      <c r="BA463" s="224"/>
      <c r="BB463" s="224"/>
      <c r="BC463" s="224"/>
      <c r="BD463" s="224"/>
      <c r="BE463" s="224"/>
      <c r="BF463" s="224"/>
      <c r="BG463" s="224"/>
      <c r="BH463" s="224"/>
      <c r="BI463" s="224"/>
      <c r="BJ463" s="224"/>
      <c r="BK463" s="224"/>
      <c r="BL463" s="224"/>
      <c r="BM463" s="227">
        <v>37.990703630452892</v>
      </c>
    </row>
    <row r="464" spans="1:65">
      <c r="A464" s="29"/>
      <c r="B464" s="19">
        <v>1</v>
      </c>
      <c r="C464" s="9">
        <v>5</v>
      </c>
      <c r="D464" s="222">
        <v>36.369999999999997</v>
      </c>
      <c r="E464" s="222">
        <v>39.702082827654003</v>
      </c>
      <c r="F464" s="222">
        <v>38.461620904290299</v>
      </c>
      <c r="G464" s="222">
        <v>35.200000000000003</v>
      </c>
      <c r="H464" s="222">
        <v>36</v>
      </c>
      <c r="I464" s="222">
        <v>36.345399999999998</v>
      </c>
      <c r="J464" s="222">
        <v>38.4</v>
      </c>
      <c r="K464" s="222">
        <v>37.4</v>
      </c>
      <c r="L464" s="233">
        <v>30.4603547</v>
      </c>
      <c r="M464" s="222">
        <v>38.299999999999997</v>
      </c>
      <c r="N464" s="222">
        <v>38.5</v>
      </c>
      <c r="O464" s="222">
        <v>39.799999999999997</v>
      </c>
      <c r="P464" s="228">
        <v>38</v>
      </c>
      <c r="Q464" s="222">
        <v>39.6</v>
      </c>
      <c r="R464" s="222">
        <v>35.39</v>
      </c>
      <c r="S464" s="223"/>
      <c r="T464" s="224"/>
      <c r="U464" s="224"/>
      <c r="V464" s="224"/>
      <c r="W464" s="224"/>
      <c r="X464" s="224"/>
      <c r="Y464" s="224"/>
      <c r="Z464" s="224"/>
      <c r="AA464" s="224"/>
      <c r="AB464" s="224"/>
      <c r="AC464" s="224"/>
      <c r="AD464" s="224"/>
      <c r="AE464" s="224"/>
      <c r="AF464" s="224"/>
      <c r="AG464" s="224"/>
      <c r="AH464" s="224"/>
      <c r="AI464" s="224"/>
      <c r="AJ464" s="224"/>
      <c r="AK464" s="224"/>
      <c r="AL464" s="224"/>
      <c r="AM464" s="224"/>
      <c r="AN464" s="224"/>
      <c r="AO464" s="224"/>
      <c r="AP464" s="224"/>
      <c r="AQ464" s="224"/>
      <c r="AR464" s="224"/>
      <c r="AS464" s="224"/>
      <c r="AT464" s="224"/>
      <c r="AU464" s="224"/>
      <c r="AV464" s="224"/>
      <c r="AW464" s="224"/>
      <c r="AX464" s="224"/>
      <c r="AY464" s="224"/>
      <c r="AZ464" s="224"/>
      <c r="BA464" s="224"/>
      <c r="BB464" s="224"/>
      <c r="BC464" s="224"/>
      <c r="BD464" s="224"/>
      <c r="BE464" s="224"/>
      <c r="BF464" s="224"/>
      <c r="BG464" s="224"/>
      <c r="BH464" s="224"/>
      <c r="BI464" s="224"/>
      <c r="BJ464" s="224"/>
      <c r="BK464" s="224"/>
      <c r="BL464" s="224"/>
      <c r="BM464" s="227">
        <v>38</v>
      </c>
    </row>
    <row r="465" spans="1:65">
      <c r="A465" s="29"/>
      <c r="B465" s="19">
        <v>1</v>
      </c>
      <c r="C465" s="9">
        <v>6</v>
      </c>
      <c r="D465" s="222">
        <v>35.56</v>
      </c>
      <c r="E465" s="222">
        <v>40.517527820630697</v>
      </c>
      <c r="F465" s="222">
        <v>39.551193577020086</v>
      </c>
      <c r="G465" s="222">
        <v>34.799999999999997</v>
      </c>
      <c r="H465" s="222">
        <v>36</v>
      </c>
      <c r="I465" s="222">
        <v>38.239366666666662</v>
      </c>
      <c r="J465" s="222">
        <v>37.6</v>
      </c>
      <c r="K465" s="222">
        <v>37.200000000000003</v>
      </c>
      <c r="L465" s="233">
        <v>32.135961400000006</v>
      </c>
      <c r="M465" s="222">
        <v>39.6</v>
      </c>
      <c r="N465" s="222">
        <v>39.299999999999997</v>
      </c>
      <c r="O465" s="222">
        <v>40.700000000000003</v>
      </c>
      <c r="P465" s="222">
        <v>39.5</v>
      </c>
      <c r="Q465" s="222">
        <v>40.200000000000003</v>
      </c>
      <c r="R465" s="222">
        <v>36.68</v>
      </c>
      <c r="S465" s="223"/>
      <c r="T465" s="224"/>
      <c r="U465" s="224"/>
      <c r="V465" s="224"/>
      <c r="W465" s="224"/>
      <c r="X465" s="224"/>
      <c r="Y465" s="224"/>
      <c r="Z465" s="224"/>
      <c r="AA465" s="224"/>
      <c r="AB465" s="224"/>
      <c r="AC465" s="224"/>
      <c r="AD465" s="224"/>
      <c r="AE465" s="224"/>
      <c r="AF465" s="224"/>
      <c r="AG465" s="224"/>
      <c r="AH465" s="224"/>
      <c r="AI465" s="224"/>
      <c r="AJ465" s="224"/>
      <c r="AK465" s="224"/>
      <c r="AL465" s="224"/>
      <c r="AM465" s="224"/>
      <c r="AN465" s="224"/>
      <c r="AO465" s="224"/>
      <c r="AP465" s="224"/>
      <c r="AQ465" s="224"/>
      <c r="AR465" s="224"/>
      <c r="AS465" s="224"/>
      <c r="AT465" s="224"/>
      <c r="AU465" s="224"/>
      <c r="AV465" s="224"/>
      <c r="AW465" s="224"/>
      <c r="AX465" s="224"/>
      <c r="AY465" s="224"/>
      <c r="AZ465" s="224"/>
      <c r="BA465" s="224"/>
      <c r="BB465" s="224"/>
      <c r="BC465" s="224"/>
      <c r="BD465" s="224"/>
      <c r="BE465" s="224"/>
      <c r="BF465" s="224"/>
      <c r="BG465" s="224"/>
      <c r="BH465" s="224"/>
      <c r="BI465" s="224"/>
      <c r="BJ465" s="224"/>
      <c r="BK465" s="224"/>
      <c r="BL465" s="224"/>
      <c r="BM465" s="225"/>
    </row>
    <row r="466" spans="1:65">
      <c r="A466" s="29"/>
      <c r="B466" s="20" t="s">
        <v>257</v>
      </c>
      <c r="C466" s="12"/>
      <c r="D466" s="229">
        <v>36.853333333333332</v>
      </c>
      <c r="E466" s="229">
        <v>39.856368744204403</v>
      </c>
      <c r="F466" s="229">
        <v>39.3733987488027</v>
      </c>
      <c r="G466" s="229">
        <v>36.216666666666669</v>
      </c>
      <c r="H466" s="229">
        <v>35.166666666666664</v>
      </c>
      <c r="I466" s="229">
        <v>37.263416666666664</v>
      </c>
      <c r="J466" s="229">
        <v>37.783333333333331</v>
      </c>
      <c r="K466" s="229">
        <v>36.9</v>
      </c>
      <c r="L466" s="229">
        <v>31.727511783333338</v>
      </c>
      <c r="M466" s="229">
        <v>39.1</v>
      </c>
      <c r="N466" s="229">
        <v>39.216666666666669</v>
      </c>
      <c r="O466" s="229">
        <v>39.333333333333336</v>
      </c>
      <c r="P466" s="229">
        <v>39.283333333333331</v>
      </c>
      <c r="Q466" s="229">
        <v>38.949999999999996</v>
      </c>
      <c r="R466" s="229">
        <v>36.31666666666667</v>
      </c>
      <c r="S466" s="223"/>
      <c r="T466" s="224"/>
      <c r="U466" s="224"/>
      <c r="V466" s="224"/>
      <c r="W466" s="224"/>
      <c r="X466" s="224"/>
      <c r="Y466" s="224"/>
      <c r="Z466" s="224"/>
      <c r="AA466" s="224"/>
      <c r="AB466" s="224"/>
      <c r="AC466" s="224"/>
      <c r="AD466" s="224"/>
      <c r="AE466" s="224"/>
      <c r="AF466" s="224"/>
      <c r="AG466" s="224"/>
      <c r="AH466" s="224"/>
      <c r="AI466" s="224"/>
      <c r="AJ466" s="224"/>
      <c r="AK466" s="224"/>
      <c r="AL466" s="224"/>
      <c r="AM466" s="224"/>
      <c r="AN466" s="224"/>
      <c r="AO466" s="224"/>
      <c r="AP466" s="224"/>
      <c r="AQ466" s="224"/>
      <c r="AR466" s="224"/>
      <c r="AS466" s="224"/>
      <c r="AT466" s="224"/>
      <c r="AU466" s="224"/>
      <c r="AV466" s="224"/>
      <c r="AW466" s="224"/>
      <c r="AX466" s="224"/>
      <c r="AY466" s="224"/>
      <c r="AZ466" s="224"/>
      <c r="BA466" s="224"/>
      <c r="BB466" s="224"/>
      <c r="BC466" s="224"/>
      <c r="BD466" s="224"/>
      <c r="BE466" s="224"/>
      <c r="BF466" s="224"/>
      <c r="BG466" s="224"/>
      <c r="BH466" s="224"/>
      <c r="BI466" s="224"/>
      <c r="BJ466" s="224"/>
      <c r="BK466" s="224"/>
      <c r="BL466" s="224"/>
      <c r="BM466" s="225"/>
    </row>
    <row r="467" spans="1:65">
      <c r="A467" s="29"/>
      <c r="B467" s="3" t="s">
        <v>258</v>
      </c>
      <c r="C467" s="28"/>
      <c r="D467" s="222">
        <v>37</v>
      </c>
      <c r="E467" s="222">
        <v>39.7410927450914</v>
      </c>
      <c r="F467" s="222">
        <v>39.456207067090212</v>
      </c>
      <c r="G467" s="222">
        <v>35.450000000000003</v>
      </c>
      <c r="H467" s="222">
        <v>35.5</v>
      </c>
      <c r="I467" s="222">
        <v>37.156349999999996</v>
      </c>
      <c r="J467" s="222">
        <v>37.6</v>
      </c>
      <c r="K467" s="222">
        <v>37.049999999999997</v>
      </c>
      <c r="L467" s="222">
        <v>31.779385250000004</v>
      </c>
      <c r="M467" s="222">
        <v>39.049999999999997</v>
      </c>
      <c r="N467" s="222">
        <v>39.15</v>
      </c>
      <c r="O467" s="222">
        <v>39.450000000000003</v>
      </c>
      <c r="P467" s="222">
        <v>39.450000000000003</v>
      </c>
      <c r="Q467" s="222">
        <v>39.099999999999994</v>
      </c>
      <c r="R467" s="222">
        <v>36.450000000000003</v>
      </c>
      <c r="S467" s="223"/>
      <c r="T467" s="224"/>
      <c r="U467" s="224"/>
      <c r="V467" s="224"/>
      <c r="W467" s="224"/>
      <c r="X467" s="224"/>
      <c r="Y467" s="224"/>
      <c r="Z467" s="224"/>
      <c r="AA467" s="224"/>
      <c r="AB467" s="224"/>
      <c r="AC467" s="224"/>
      <c r="AD467" s="224"/>
      <c r="AE467" s="224"/>
      <c r="AF467" s="224"/>
      <c r="AG467" s="224"/>
      <c r="AH467" s="224"/>
      <c r="AI467" s="224"/>
      <c r="AJ467" s="224"/>
      <c r="AK467" s="224"/>
      <c r="AL467" s="224"/>
      <c r="AM467" s="224"/>
      <c r="AN467" s="224"/>
      <c r="AO467" s="224"/>
      <c r="AP467" s="224"/>
      <c r="AQ467" s="224"/>
      <c r="AR467" s="224"/>
      <c r="AS467" s="224"/>
      <c r="AT467" s="224"/>
      <c r="AU467" s="224"/>
      <c r="AV467" s="224"/>
      <c r="AW467" s="224"/>
      <c r="AX467" s="224"/>
      <c r="AY467" s="224"/>
      <c r="AZ467" s="224"/>
      <c r="BA467" s="224"/>
      <c r="BB467" s="224"/>
      <c r="BC467" s="224"/>
      <c r="BD467" s="224"/>
      <c r="BE467" s="224"/>
      <c r="BF467" s="224"/>
      <c r="BG467" s="224"/>
      <c r="BH467" s="224"/>
      <c r="BI467" s="224"/>
      <c r="BJ467" s="224"/>
      <c r="BK467" s="224"/>
      <c r="BL467" s="224"/>
      <c r="BM467" s="225"/>
    </row>
    <row r="468" spans="1:65">
      <c r="A468" s="29"/>
      <c r="B468" s="3" t="s">
        <v>259</v>
      </c>
      <c r="C468" s="28"/>
      <c r="D468" s="23">
        <v>1.1556931542008306</v>
      </c>
      <c r="E468" s="23">
        <v>0.68961110248475899</v>
      </c>
      <c r="F468" s="23">
        <v>0.49402516199852703</v>
      </c>
      <c r="G468" s="23">
        <v>1.6092441289831276</v>
      </c>
      <c r="H468" s="23">
        <v>0.98319208025017502</v>
      </c>
      <c r="I468" s="23">
        <v>1.3190950562580546</v>
      </c>
      <c r="J468" s="23">
        <v>0.83526442918794719</v>
      </c>
      <c r="K468" s="23">
        <v>0.49799598391954836</v>
      </c>
      <c r="L468" s="23">
        <v>0.78707380528148485</v>
      </c>
      <c r="M468" s="23">
        <v>1.5937377450509225</v>
      </c>
      <c r="N468" s="23">
        <v>0.55647701360134005</v>
      </c>
      <c r="O468" s="23">
        <v>1.3276545735494121</v>
      </c>
      <c r="P468" s="23">
        <v>0.64316923641190071</v>
      </c>
      <c r="Q468" s="23">
        <v>0.9565563234854495</v>
      </c>
      <c r="R468" s="23">
        <v>0.54157794145133453</v>
      </c>
      <c r="S468" s="151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29"/>
      <c r="B469" s="3" t="s">
        <v>86</v>
      </c>
      <c r="C469" s="28"/>
      <c r="D469" s="13">
        <v>3.1359257078531946E-2</v>
      </c>
      <c r="E469" s="13">
        <v>1.7302406722264099E-2</v>
      </c>
      <c r="F469" s="13">
        <v>1.2547181033325191E-2</v>
      </c>
      <c r="G469" s="13">
        <v>4.4433800155999841E-2</v>
      </c>
      <c r="H469" s="13">
        <v>2.79580686327064E-2</v>
      </c>
      <c r="I469" s="13">
        <v>3.5399197772383227E-2</v>
      </c>
      <c r="J469" s="13">
        <v>2.2106689788829657E-2</v>
      </c>
      <c r="K469" s="13">
        <v>1.3495826122480986E-2</v>
      </c>
      <c r="L469" s="13">
        <v>2.4807296918094274E-2</v>
      </c>
      <c r="M469" s="13">
        <v>4.0760556139409779E-2</v>
      </c>
      <c r="N469" s="13">
        <v>1.4189809101606631E-2</v>
      </c>
      <c r="O469" s="13">
        <v>3.3753929836001999E-2</v>
      </c>
      <c r="P469" s="13">
        <v>1.6372572840353858E-2</v>
      </c>
      <c r="Q469" s="13">
        <v>2.4558570564453135E-2</v>
      </c>
      <c r="R469" s="13">
        <v>1.4912655570022979E-2</v>
      </c>
      <c r="S469" s="151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3" t="s">
        <v>260</v>
      </c>
      <c r="C470" s="28"/>
      <c r="D470" s="13">
        <v>-2.9938121393673245E-2</v>
      </c>
      <c r="E470" s="13">
        <v>4.9108464320624323E-2</v>
      </c>
      <c r="F470" s="13">
        <v>3.6395617512107847E-2</v>
      </c>
      <c r="G470" s="13">
        <v>-4.669660717639823E-2</v>
      </c>
      <c r="H470" s="13">
        <v>-7.4334947603405643E-2</v>
      </c>
      <c r="I470" s="13">
        <v>-1.9143813993569792E-2</v>
      </c>
      <c r="J470" s="13">
        <v>-5.4584484440381997E-3</v>
      </c>
      <c r="K470" s="13">
        <v>-2.8709750708028392E-2</v>
      </c>
      <c r="L470" s="13">
        <v>-0.16486116993366384</v>
      </c>
      <c r="M470" s="13">
        <v>2.91991530437965E-2</v>
      </c>
      <c r="N470" s="13">
        <v>3.2270079757908521E-2</v>
      </c>
      <c r="O470" s="13">
        <v>3.534100647202032E-2</v>
      </c>
      <c r="P470" s="13">
        <v>3.4024895023115231E-2</v>
      </c>
      <c r="Q470" s="13">
        <v>2.5250818697081012E-2</v>
      </c>
      <c r="R470" s="13">
        <v>-4.4064384278587942E-2</v>
      </c>
      <c r="S470" s="151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45" t="s">
        <v>261</v>
      </c>
      <c r="C471" s="46"/>
      <c r="D471" s="44">
        <v>0.43</v>
      </c>
      <c r="E471" s="44">
        <v>0.95</v>
      </c>
      <c r="F471" s="44">
        <v>0.73</v>
      </c>
      <c r="G471" s="44">
        <v>0.72</v>
      </c>
      <c r="H471" s="44">
        <v>1.2</v>
      </c>
      <c r="I471" s="44">
        <v>0.24</v>
      </c>
      <c r="J471" s="44">
        <v>0</v>
      </c>
      <c r="K471" s="44">
        <v>0.41</v>
      </c>
      <c r="L471" s="44">
        <v>2.78</v>
      </c>
      <c r="M471" s="44">
        <v>0.61</v>
      </c>
      <c r="N471" s="44">
        <v>0.66</v>
      </c>
      <c r="O471" s="44">
        <v>0.71</v>
      </c>
      <c r="P471" s="44">
        <v>0.69</v>
      </c>
      <c r="Q471" s="44">
        <v>0.54</v>
      </c>
      <c r="R471" s="44">
        <v>0.67</v>
      </c>
      <c r="S471" s="151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BM472" s="55"/>
    </row>
    <row r="473" spans="1:65" ht="15">
      <c r="B473" s="8" t="s">
        <v>486</v>
      </c>
      <c r="BM473" s="27" t="s">
        <v>66</v>
      </c>
    </row>
    <row r="474" spans="1:65" ht="15">
      <c r="A474" s="24" t="s">
        <v>20</v>
      </c>
      <c r="B474" s="18" t="s">
        <v>110</v>
      </c>
      <c r="C474" s="15" t="s">
        <v>111</v>
      </c>
      <c r="D474" s="16" t="s">
        <v>227</v>
      </c>
      <c r="E474" s="17" t="s">
        <v>227</v>
      </c>
      <c r="F474" s="17" t="s">
        <v>227</v>
      </c>
      <c r="G474" s="17" t="s">
        <v>227</v>
      </c>
      <c r="H474" s="17" t="s">
        <v>227</v>
      </c>
      <c r="I474" s="17" t="s">
        <v>227</v>
      </c>
      <c r="J474" s="17" t="s">
        <v>227</v>
      </c>
      <c r="K474" s="17" t="s">
        <v>227</v>
      </c>
      <c r="L474" s="17" t="s">
        <v>227</v>
      </c>
      <c r="M474" s="17" t="s">
        <v>227</v>
      </c>
      <c r="N474" s="17" t="s">
        <v>227</v>
      </c>
      <c r="O474" s="17" t="s">
        <v>227</v>
      </c>
      <c r="P474" s="17" t="s">
        <v>227</v>
      </c>
      <c r="Q474" s="17" t="s">
        <v>227</v>
      </c>
      <c r="R474" s="17" t="s">
        <v>227</v>
      </c>
      <c r="S474" s="17" t="s">
        <v>227</v>
      </c>
      <c r="T474" s="17" t="s">
        <v>227</v>
      </c>
      <c r="U474" s="17" t="s">
        <v>227</v>
      </c>
      <c r="V474" s="151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7">
        <v>1</v>
      </c>
    </row>
    <row r="475" spans="1:65">
      <c r="A475" s="29"/>
      <c r="B475" s="19" t="s">
        <v>228</v>
      </c>
      <c r="C475" s="9" t="s">
        <v>228</v>
      </c>
      <c r="D475" s="149" t="s">
        <v>230</v>
      </c>
      <c r="E475" s="150" t="s">
        <v>231</v>
      </c>
      <c r="F475" s="150" t="s">
        <v>232</v>
      </c>
      <c r="G475" s="150" t="s">
        <v>235</v>
      </c>
      <c r="H475" s="150" t="s">
        <v>236</v>
      </c>
      <c r="I475" s="150" t="s">
        <v>238</v>
      </c>
      <c r="J475" s="150" t="s">
        <v>239</v>
      </c>
      <c r="K475" s="150" t="s">
        <v>240</v>
      </c>
      <c r="L475" s="150" t="s">
        <v>241</v>
      </c>
      <c r="M475" s="150" t="s">
        <v>242</v>
      </c>
      <c r="N475" s="150" t="s">
        <v>243</v>
      </c>
      <c r="O475" s="150" t="s">
        <v>244</v>
      </c>
      <c r="P475" s="150" t="s">
        <v>245</v>
      </c>
      <c r="Q475" s="150" t="s">
        <v>246</v>
      </c>
      <c r="R475" s="150" t="s">
        <v>247</v>
      </c>
      <c r="S475" s="150" t="s">
        <v>248</v>
      </c>
      <c r="T475" s="150" t="s">
        <v>249</v>
      </c>
      <c r="U475" s="150" t="s">
        <v>250</v>
      </c>
      <c r="V475" s="151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 t="s">
        <v>3</v>
      </c>
    </row>
    <row r="476" spans="1:65">
      <c r="A476" s="29"/>
      <c r="B476" s="19"/>
      <c r="C476" s="9"/>
      <c r="D476" s="10" t="s">
        <v>288</v>
      </c>
      <c r="E476" s="11" t="s">
        <v>288</v>
      </c>
      <c r="F476" s="11" t="s">
        <v>288</v>
      </c>
      <c r="G476" s="11" t="s">
        <v>114</v>
      </c>
      <c r="H476" s="11" t="s">
        <v>288</v>
      </c>
      <c r="I476" s="11" t="s">
        <v>289</v>
      </c>
      <c r="J476" s="11" t="s">
        <v>288</v>
      </c>
      <c r="K476" s="11" t="s">
        <v>114</v>
      </c>
      <c r="L476" s="11" t="s">
        <v>289</v>
      </c>
      <c r="M476" s="11" t="s">
        <v>288</v>
      </c>
      <c r="N476" s="11" t="s">
        <v>289</v>
      </c>
      <c r="O476" s="11" t="s">
        <v>289</v>
      </c>
      <c r="P476" s="11" t="s">
        <v>114</v>
      </c>
      <c r="Q476" s="11" t="s">
        <v>289</v>
      </c>
      <c r="R476" s="11" t="s">
        <v>289</v>
      </c>
      <c r="S476" s="11" t="s">
        <v>289</v>
      </c>
      <c r="T476" s="11" t="s">
        <v>289</v>
      </c>
      <c r="U476" s="11" t="s">
        <v>114</v>
      </c>
      <c r="V476" s="151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/>
      <c r="C477" s="9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151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2</v>
      </c>
    </row>
    <row r="478" spans="1:65">
      <c r="A478" s="29"/>
      <c r="B478" s="18">
        <v>1</v>
      </c>
      <c r="C478" s="14">
        <v>1</v>
      </c>
      <c r="D478" s="226">
        <v>20.7</v>
      </c>
      <c r="E478" s="226">
        <v>23.190890436503398</v>
      </c>
      <c r="F478" s="226">
        <v>22.7633325013201</v>
      </c>
      <c r="G478" s="231">
        <v>35.906199999999998</v>
      </c>
      <c r="H478" s="226">
        <v>19.899999999999999</v>
      </c>
      <c r="I478" s="226">
        <v>22</v>
      </c>
      <c r="J478" s="226">
        <v>22.1</v>
      </c>
      <c r="K478" s="226">
        <v>20.402000000000001</v>
      </c>
      <c r="L478" s="226">
        <v>20.399999999999999</v>
      </c>
      <c r="M478" s="226">
        <v>21.4</v>
      </c>
      <c r="N478" s="231">
        <v>18.876000000000001</v>
      </c>
      <c r="O478" s="226">
        <v>22.5</v>
      </c>
      <c r="P478" s="226">
        <v>21.738762715833566</v>
      </c>
      <c r="Q478" s="226">
        <v>21.5</v>
      </c>
      <c r="R478" s="226">
        <v>21.9</v>
      </c>
      <c r="S478" s="226">
        <v>22.1</v>
      </c>
      <c r="T478" s="226">
        <v>21.8</v>
      </c>
      <c r="U478" s="226">
        <v>22</v>
      </c>
      <c r="V478" s="223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  <c r="AY478" s="224"/>
      <c r="AZ478" s="224"/>
      <c r="BA478" s="224"/>
      <c r="BB478" s="224"/>
      <c r="BC478" s="224"/>
      <c r="BD478" s="224"/>
      <c r="BE478" s="224"/>
      <c r="BF478" s="224"/>
      <c r="BG478" s="224"/>
      <c r="BH478" s="224"/>
      <c r="BI478" s="224"/>
      <c r="BJ478" s="224"/>
      <c r="BK478" s="224"/>
      <c r="BL478" s="224"/>
      <c r="BM478" s="227">
        <v>1</v>
      </c>
    </row>
    <row r="479" spans="1:65">
      <c r="A479" s="29"/>
      <c r="B479" s="19">
        <v>1</v>
      </c>
      <c r="C479" s="9">
        <v>2</v>
      </c>
      <c r="D479" s="222">
        <v>21.5</v>
      </c>
      <c r="E479" s="222">
        <v>23.6911768993991</v>
      </c>
      <c r="F479" s="222">
        <v>22.80502437257265</v>
      </c>
      <c r="G479" s="233">
        <v>34.966700000000003</v>
      </c>
      <c r="H479" s="222">
        <v>20.5</v>
      </c>
      <c r="I479" s="222">
        <v>23</v>
      </c>
      <c r="J479" s="222">
        <v>22.1</v>
      </c>
      <c r="K479" s="222">
        <v>19.531199999999998</v>
      </c>
      <c r="L479" s="222">
        <v>20.3</v>
      </c>
      <c r="M479" s="222">
        <v>20.6</v>
      </c>
      <c r="N479" s="233">
        <v>18.173999999999999</v>
      </c>
      <c r="O479" s="222">
        <v>21.7</v>
      </c>
      <c r="P479" s="222">
        <v>21.167426277821541</v>
      </c>
      <c r="Q479" s="222">
        <v>20.9</v>
      </c>
      <c r="R479" s="222">
        <v>21.9</v>
      </c>
      <c r="S479" s="222">
        <v>22.5</v>
      </c>
      <c r="T479" s="222">
        <v>22.2</v>
      </c>
      <c r="U479" s="222">
        <v>22</v>
      </c>
      <c r="V479" s="223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24"/>
      <c r="BL479" s="224"/>
      <c r="BM479" s="227" t="e">
        <v>#N/A</v>
      </c>
    </row>
    <row r="480" spans="1:65">
      <c r="A480" s="29"/>
      <c r="B480" s="19">
        <v>1</v>
      </c>
      <c r="C480" s="9">
        <v>3</v>
      </c>
      <c r="D480" s="222">
        <v>22.4</v>
      </c>
      <c r="E480" s="222">
        <v>23.532816556826798</v>
      </c>
      <c r="F480" s="222">
        <v>22.627783492412199</v>
      </c>
      <c r="G480" s="233">
        <v>35.879899999999999</v>
      </c>
      <c r="H480" s="222">
        <v>20.2</v>
      </c>
      <c r="I480" s="222">
        <v>22</v>
      </c>
      <c r="J480" s="222">
        <v>21.9</v>
      </c>
      <c r="K480" s="222">
        <v>19.475566666666669</v>
      </c>
      <c r="L480" s="222">
        <v>21.5</v>
      </c>
      <c r="M480" s="222">
        <v>21.8</v>
      </c>
      <c r="N480" s="233">
        <v>18.408000000000001</v>
      </c>
      <c r="O480" s="222">
        <v>22.1</v>
      </c>
      <c r="P480" s="222">
        <v>21.669201441195462</v>
      </c>
      <c r="Q480" s="222">
        <v>20.8</v>
      </c>
      <c r="R480" s="222">
        <v>21.9</v>
      </c>
      <c r="S480" s="222">
        <v>21.6</v>
      </c>
      <c r="T480" s="222">
        <v>21.5</v>
      </c>
      <c r="U480" s="222">
        <v>23</v>
      </c>
      <c r="V480" s="223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24"/>
      <c r="BL480" s="224"/>
      <c r="BM480" s="227">
        <v>16</v>
      </c>
    </row>
    <row r="481" spans="1:65">
      <c r="A481" s="29"/>
      <c r="B481" s="19">
        <v>1</v>
      </c>
      <c r="C481" s="9">
        <v>4</v>
      </c>
      <c r="D481" s="222">
        <v>21.5</v>
      </c>
      <c r="E481" s="222">
        <v>24.589014828806398</v>
      </c>
      <c r="F481" s="222">
        <v>22.231418282034802</v>
      </c>
      <c r="G481" s="233">
        <v>35.6721</v>
      </c>
      <c r="H481" s="222">
        <v>20.6</v>
      </c>
      <c r="I481" s="222">
        <v>23</v>
      </c>
      <c r="J481" s="222">
        <v>22</v>
      </c>
      <c r="K481" s="222">
        <v>20.713633333333334</v>
      </c>
      <c r="L481" s="222">
        <v>20.9</v>
      </c>
      <c r="M481" s="222">
        <v>21.5</v>
      </c>
      <c r="N481" s="233">
        <v>19.032</v>
      </c>
      <c r="O481" s="222">
        <v>22.1</v>
      </c>
      <c r="P481" s="222">
        <v>21.18273158125098</v>
      </c>
      <c r="Q481" s="222">
        <v>20.7</v>
      </c>
      <c r="R481" s="222">
        <v>22.6</v>
      </c>
      <c r="S481" s="222">
        <v>22.4</v>
      </c>
      <c r="T481" s="222">
        <v>21.4</v>
      </c>
      <c r="U481" s="222">
        <v>23</v>
      </c>
      <c r="V481" s="223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24"/>
      <c r="BL481" s="224"/>
      <c r="BM481" s="227">
        <v>21.733241843501947</v>
      </c>
    </row>
    <row r="482" spans="1:65">
      <c r="A482" s="29"/>
      <c r="B482" s="19">
        <v>1</v>
      </c>
      <c r="C482" s="9">
        <v>5</v>
      </c>
      <c r="D482" s="222">
        <v>20.5</v>
      </c>
      <c r="E482" s="222">
        <v>23.802090209637399</v>
      </c>
      <c r="F482" s="222">
        <v>22.494363959944948</v>
      </c>
      <c r="G482" s="233">
        <v>36.495699999999999</v>
      </c>
      <c r="H482" s="222">
        <v>20.5</v>
      </c>
      <c r="I482" s="222">
        <v>23</v>
      </c>
      <c r="J482" s="222">
        <v>22.5</v>
      </c>
      <c r="K482" s="222">
        <v>19.517133333333334</v>
      </c>
      <c r="L482" s="222">
        <v>20.6</v>
      </c>
      <c r="M482" s="222">
        <v>20.5</v>
      </c>
      <c r="N482" s="233">
        <v>17.706</v>
      </c>
      <c r="O482" s="222">
        <v>22.6</v>
      </c>
      <c r="P482" s="222">
        <v>20.823117142671975</v>
      </c>
      <c r="Q482" s="222">
        <v>19.899999999999999</v>
      </c>
      <c r="R482" s="222">
        <v>22.6</v>
      </c>
      <c r="S482" s="222">
        <v>22.9</v>
      </c>
      <c r="T482" s="222">
        <v>22.8</v>
      </c>
      <c r="U482" s="222">
        <v>22</v>
      </c>
      <c r="V482" s="223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7">
        <v>39</v>
      </c>
    </row>
    <row r="483" spans="1:65">
      <c r="A483" s="29"/>
      <c r="B483" s="19">
        <v>1</v>
      </c>
      <c r="C483" s="9">
        <v>6</v>
      </c>
      <c r="D483" s="222">
        <v>20</v>
      </c>
      <c r="E483" s="222">
        <v>24.160704848958702</v>
      </c>
      <c r="F483" s="222">
        <v>22.474956114344199</v>
      </c>
      <c r="G483" s="233">
        <v>36.455300000000001</v>
      </c>
      <c r="H483" s="222">
        <v>20.5</v>
      </c>
      <c r="I483" s="222">
        <v>23</v>
      </c>
      <c r="J483" s="222">
        <v>22.6</v>
      </c>
      <c r="K483" s="222">
        <v>20.78616666666667</v>
      </c>
      <c r="L483" s="222">
        <v>20.9</v>
      </c>
      <c r="M483" s="222">
        <v>20.6</v>
      </c>
      <c r="N483" s="233">
        <v>18.798000000000002</v>
      </c>
      <c r="O483" s="222">
        <v>22.5</v>
      </c>
      <c r="P483" s="222">
        <v>21.32070531465321</v>
      </c>
      <c r="Q483" s="222">
        <v>20.399999999999999</v>
      </c>
      <c r="R483" s="222">
        <v>22.7</v>
      </c>
      <c r="S483" s="222">
        <v>22.5</v>
      </c>
      <c r="T483" s="222">
        <v>21.7</v>
      </c>
      <c r="U483" s="222">
        <v>22</v>
      </c>
      <c r="V483" s="223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/>
    </row>
    <row r="484" spans="1:65">
      <c r="A484" s="29"/>
      <c r="B484" s="20" t="s">
        <v>257</v>
      </c>
      <c r="C484" s="12"/>
      <c r="D484" s="229">
        <v>21.099999999999998</v>
      </c>
      <c r="E484" s="229">
        <v>23.827782296688628</v>
      </c>
      <c r="F484" s="229">
        <v>22.566146453771484</v>
      </c>
      <c r="G484" s="229">
        <v>35.895983333333334</v>
      </c>
      <c r="H484" s="229">
        <v>20.366666666666664</v>
      </c>
      <c r="I484" s="229">
        <v>22.666666666666668</v>
      </c>
      <c r="J484" s="229">
        <v>22.2</v>
      </c>
      <c r="K484" s="229">
        <v>20.07095</v>
      </c>
      <c r="L484" s="229">
        <v>20.766666666666666</v>
      </c>
      <c r="M484" s="229">
        <v>21.066666666666666</v>
      </c>
      <c r="N484" s="229">
        <v>18.498999999999999</v>
      </c>
      <c r="O484" s="229">
        <v>22.25</v>
      </c>
      <c r="P484" s="229">
        <v>21.316990745571122</v>
      </c>
      <c r="Q484" s="229">
        <v>20.700000000000003</v>
      </c>
      <c r="R484" s="229">
        <v>22.266666666666662</v>
      </c>
      <c r="S484" s="229">
        <v>22.333333333333332</v>
      </c>
      <c r="T484" s="229">
        <v>21.900000000000002</v>
      </c>
      <c r="U484" s="229">
        <v>22.333333333333332</v>
      </c>
      <c r="V484" s="223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29"/>
      <c r="B485" s="3" t="s">
        <v>258</v>
      </c>
      <c r="C485" s="28"/>
      <c r="D485" s="222">
        <v>21.1</v>
      </c>
      <c r="E485" s="222">
        <v>23.746633554518247</v>
      </c>
      <c r="F485" s="222">
        <v>22.561073726178574</v>
      </c>
      <c r="G485" s="222">
        <v>35.893050000000002</v>
      </c>
      <c r="H485" s="222">
        <v>20.5</v>
      </c>
      <c r="I485" s="222">
        <v>23</v>
      </c>
      <c r="J485" s="222">
        <v>22.1</v>
      </c>
      <c r="K485" s="222">
        <v>19.9666</v>
      </c>
      <c r="L485" s="222">
        <v>20.75</v>
      </c>
      <c r="M485" s="222">
        <v>21</v>
      </c>
      <c r="N485" s="222">
        <v>18.603000000000002</v>
      </c>
      <c r="O485" s="222">
        <v>22.3</v>
      </c>
      <c r="P485" s="222">
        <v>21.251718447952094</v>
      </c>
      <c r="Q485" s="222">
        <v>20.75</v>
      </c>
      <c r="R485" s="222">
        <v>22.25</v>
      </c>
      <c r="S485" s="222">
        <v>22.45</v>
      </c>
      <c r="T485" s="222">
        <v>21.75</v>
      </c>
      <c r="U485" s="222">
        <v>22</v>
      </c>
      <c r="V485" s="223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/>
    </row>
    <row r="486" spans="1:65">
      <c r="A486" s="29"/>
      <c r="B486" s="3" t="s">
        <v>259</v>
      </c>
      <c r="C486" s="28"/>
      <c r="D486" s="23">
        <v>0.86486993241758592</v>
      </c>
      <c r="E486" s="23">
        <v>0.49036099782355624</v>
      </c>
      <c r="F486" s="23">
        <v>0.21225243242423394</v>
      </c>
      <c r="G486" s="23">
        <v>0.56330267677924772</v>
      </c>
      <c r="H486" s="23">
        <v>0.26583202716502602</v>
      </c>
      <c r="I486" s="23">
        <v>0.5163977794943222</v>
      </c>
      <c r="J486" s="23">
        <v>0.28284271247461951</v>
      </c>
      <c r="K486" s="23">
        <v>0.63034833641584487</v>
      </c>
      <c r="L486" s="23">
        <v>0.43665394383500816</v>
      </c>
      <c r="M486" s="23">
        <v>0.5645056834671075</v>
      </c>
      <c r="N486" s="23">
        <v>0.50167200440128268</v>
      </c>
      <c r="O486" s="23">
        <v>0.34496376621320707</v>
      </c>
      <c r="P486" s="23">
        <v>0.3424219490314408</v>
      </c>
      <c r="Q486" s="23">
        <v>0.5329165037789696</v>
      </c>
      <c r="R486" s="23">
        <v>0.40331955899344574</v>
      </c>
      <c r="S486" s="23">
        <v>0.44121045620731353</v>
      </c>
      <c r="T486" s="23">
        <v>0.5215361924162123</v>
      </c>
      <c r="U486" s="23">
        <v>0.5163977794943222</v>
      </c>
      <c r="V486" s="151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86</v>
      </c>
      <c r="C487" s="28"/>
      <c r="D487" s="13">
        <v>4.0989096323108341E-2</v>
      </c>
      <c r="E487" s="13">
        <v>2.0579380477708253E-2</v>
      </c>
      <c r="F487" s="13">
        <v>9.4057899012155062E-3</v>
      </c>
      <c r="G487" s="13">
        <v>1.5692638130243384E-2</v>
      </c>
      <c r="H487" s="13">
        <v>1.3052309026106025E-2</v>
      </c>
      <c r="I487" s="13">
        <v>2.2782254977690684E-2</v>
      </c>
      <c r="J487" s="13">
        <v>1.2740662724081961E-2</v>
      </c>
      <c r="K487" s="13">
        <v>3.140600402152588E-2</v>
      </c>
      <c r="L487" s="13">
        <v>2.1026674663001999E-2</v>
      </c>
      <c r="M487" s="13">
        <v>2.6796155860780421E-2</v>
      </c>
      <c r="N487" s="13">
        <v>2.7118871528260053E-2</v>
      </c>
      <c r="O487" s="13">
        <v>1.5503989492728408E-2</v>
      </c>
      <c r="P487" s="13">
        <v>1.6063334319483313E-2</v>
      </c>
      <c r="Q487" s="13">
        <v>2.5744758636665196E-2</v>
      </c>
      <c r="R487" s="13">
        <v>1.8113153847011041E-2</v>
      </c>
      <c r="S487" s="13">
        <v>1.9755692068984188E-2</v>
      </c>
      <c r="T487" s="13">
        <v>2.3814438009872704E-2</v>
      </c>
      <c r="U487" s="13">
        <v>2.3122288634074128E-2</v>
      </c>
      <c r="V487" s="151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-2.9137017296445467E-2</v>
      </c>
      <c r="E488" s="13">
        <v>9.6374966434790377E-2</v>
      </c>
      <c r="F488" s="13">
        <v>3.8323993091650355E-2</v>
      </c>
      <c r="G488" s="13">
        <v>0.65166262777616524</v>
      </c>
      <c r="H488" s="13">
        <v>-6.2879490628954593E-2</v>
      </c>
      <c r="I488" s="13">
        <v>4.2949175732096556E-2</v>
      </c>
      <c r="J488" s="13">
        <v>2.1476692702318001E-2</v>
      </c>
      <c r="K488" s="13">
        <v>-7.6486143000288664E-2</v>
      </c>
      <c r="L488" s="13">
        <v>-4.4474505174858625E-2</v>
      </c>
      <c r="M488" s="13">
        <v>-3.067076608428676E-2</v>
      </c>
      <c r="N488" s="13">
        <v>-0.14881543521170348</v>
      </c>
      <c r="O488" s="13">
        <v>2.3777315884080163E-2</v>
      </c>
      <c r="P488" s="13">
        <v>-1.9152738506670652E-2</v>
      </c>
      <c r="Q488" s="13">
        <v>-4.7542002750541101E-2</v>
      </c>
      <c r="R488" s="13">
        <v>2.4544190278000588E-2</v>
      </c>
      <c r="S488" s="13">
        <v>2.7611687853683398E-2</v>
      </c>
      <c r="T488" s="13">
        <v>7.6729536117463581E-3</v>
      </c>
      <c r="U488" s="13">
        <v>2.7611687853683398E-2</v>
      </c>
      <c r="V488" s="151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>
        <v>0.76</v>
      </c>
      <c r="E489" s="44">
        <v>1.42</v>
      </c>
      <c r="F489" s="44">
        <v>0.41</v>
      </c>
      <c r="G489" s="44">
        <v>11.09</v>
      </c>
      <c r="H489" s="44">
        <v>1.35</v>
      </c>
      <c r="I489" s="44">
        <v>0.49</v>
      </c>
      <c r="J489" s="44">
        <v>0.12</v>
      </c>
      <c r="K489" s="44">
        <v>1.59</v>
      </c>
      <c r="L489" s="44">
        <v>1.03</v>
      </c>
      <c r="M489" s="44">
        <v>0.79</v>
      </c>
      <c r="N489" s="44">
        <v>2.85</v>
      </c>
      <c r="O489" s="44">
        <v>0.16</v>
      </c>
      <c r="P489" s="44">
        <v>0.59</v>
      </c>
      <c r="Q489" s="44">
        <v>1.08</v>
      </c>
      <c r="R489" s="44">
        <v>0.17</v>
      </c>
      <c r="S489" s="44">
        <v>0.23</v>
      </c>
      <c r="T489" s="44">
        <v>0.12</v>
      </c>
      <c r="U489" s="44">
        <v>0.23</v>
      </c>
      <c r="V489" s="151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BM490" s="55"/>
    </row>
    <row r="491" spans="1:65" ht="15">
      <c r="B491" s="8" t="s">
        <v>487</v>
      </c>
      <c r="BM491" s="27" t="s">
        <v>66</v>
      </c>
    </row>
    <row r="492" spans="1:65" ht="15">
      <c r="A492" s="24" t="s">
        <v>23</v>
      </c>
      <c r="B492" s="18" t="s">
        <v>110</v>
      </c>
      <c r="C492" s="15" t="s">
        <v>111</v>
      </c>
      <c r="D492" s="16" t="s">
        <v>227</v>
      </c>
      <c r="E492" s="17" t="s">
        <v>227</v>
      </c>
      <c r="F492" s="17" t="s">
        <v>227</v>
      </c>
      <c r="G492" s="17" t="s">
        <v>227</v>
      </c>
      <c r="H492" s="17" t="s">
        <v>227</v>
      </c>
      <c r="I492" s="17" t="s">
        <v>227</v>
      </c>
      <c r="J492" s="17" t="s">
        <v>227</v>
      </c>
      <c r="K492" s="15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228</v>
      </c>
      <c r="C493" s="9" t="s">
        <v>228</v>
      </c>
      <c r="D493" s="149" t="s">
        <v>230</v>
      </c>
      <c r="E493" s="150" t="s">
        <v>231</v>
      </c>
      <c r="F493" s="150" t="s">
        <v>232</v>
      </c>
      <c r="G493" s="150" t="s">
        <v>238</v>
      </c>
      <c r="H493" s="150" t="s">
        <v>239</v>
      </c>
      <c r="I493" s="150" t="s">
        <v>243</v>
      </c>
      <c r="J493" s="150" t="s">
        <v>250</v>
      </c>
      <c r="K493" s="15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288</v>
      </c>
      <c r="E494" s="11" t="s">
        <v>288</v>
      </c>
      <c r="F494" s="11" t="s">
        <v>288</v>
      </c>
      <c r="G494" s="11" t="s">
        <v>289</v>
      </c>
      <c r="H494" s="11" t="s">
        <v>288</v>
      </c>
      <c r="I494" s="11" t="s">
        <v>289</v>
      </c>
      <c r="J494" s="11" t="s">
        <v>288</v>
      </c>
      <c r="K494" s="15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25"/>
      <c r="F495" s="25"/>
      <c r="G495" s="25"/>
      <c r="H495" s="25"/>
      <c r="I495" s="25"/>
      <c r="J495" s="25"/>
      <c r="K495" s="15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0.17</v>
      </c>
      <c r="E496" s="21">
        <v>0.189968070397072</v>
      </c>
      <c r="F496" s="21">
        <v>0.18844470735070973</v>
      </c>
      <c r="G496" s="152">
        <v>0.2</v>
      </c>
      <c r="H496" s="21">
        <v>0.18</v>
      </c>
      <c r="I496" s="152">
        <v>9.7100000000000006E-2</v>
      </c>
      <c r="J496" s="21">
        <v>0.14000000000000001</v>
      </c>
      <c r="K496" s="15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0.19</v>
      </c>
      <c r="E497" s="11">
        <v>0.194566777141192</v>
      </c>
      <c r="F497" s="11">
        <v>0.19203199455043451</v>
      </c>
      <c r="G497" s="153">
        <v>0.2</v>
      </c>
      <c r="H497" s="11">
        <v>0.18</v>
      </c>
      <c r="I497" s="153">
        <v>9.6500000000000002E-2</v>
      </c>
      <c r="J497" s="11">
        <v>0.14000000000000001</v>
      </c>
      <c r="K497" s="15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5</v>
      </c>
    </row>
    <row r="498" spans="1:65">
      <c r="A498" s="29"/>
      <c r="B498" s="19">
        <v>1</v>
      </c>
      <c r="C498" s="9">
        <v>3</v>
      </c>
      <c r="D498" s="11">
        <v>0.19</v>
      </c>
      <c r="E498" s="11">
        <v>0.19048812377711899</v>
      </c>
      <c r="F498" s="11">
        <v>0.19538256111434502</v>
      </c>
      <c r="G498" s="153">
        <v>0.2</v>
      </c>
      <c r="H498" s="11">
        <v>0.18</v>
      </c>
      <c r="I498" s="153">
        <v>8.7099999999999997E-2</v>
      </c>
      <c r="J498" s="11">
        <v>0.14000000000000001</v>
      </c>
      <c r="K498" s="15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19">
        <v>1</v>
      </c>
      <c r="C499" s="9">
        <v>4</v>
      </c>
      <c r="D499" s="11">
        <v>0.19</v>
      </c>
      <c r="E499" s="11">
        <v>0.19643550115344299</v>
      </c>
      <c r="F499" s="11">
        <v>0.21307749923318542</v>
      </c>
      <c r="G499" s="153">
        <v>0.2</v>
      </c>
      <c r="H499" s="11">
        <v>0.18</v>
      </c>
      <c r="I499" s="153">
        <v>9.8900000000000002E-2</v>
      </c>
      <c r="J499" s="11">
        <v>0.14000000000000001</v>
      </c>
      <c r="K499" s="15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0.17769365879063681</v>
      </c>
    </row>
    <row r="500" spans="1:65">
      <c r="A500" s="29"/>
      <c r="B500" s="19">
        <v>1</v>
      </c>
      <c r="C500" s="9">
        <v>5</v>
      </c>
      <c r="D500" s="11">
        <v>0.18</v>
      </c>
      <c r="E500" s="11">
        <v>0.19338063381573101</v>
      </c>
      <c r="F500" s="11">
        <v>0.19277096056138471</v>
      </c>
      <c r="G500" s="153">
        <v>0.2</v>
      </c>
      <c r="H500" s="11">
        <v>0.18</v>
      </c>
      <c r="I500" s="153">
        <v>9.1200000000000003E-2</v>
      </c>
      <c r="J500" s="11">
        <v>0.13</v>
      </c>
      <c r="K500" s="15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40</v>
      </c>
    </row>
    <row r="501" spans="1:65">
      <c r="A501" s="29"/>
      <c r="B501" s="19">
        <v>1</v>
      </c>
      <c r="C501" s="9">
        <v>6</v>
      </c>
      <c r="D501" s="11">
        <v>0.17</v>
      </c>
      <c r="E501" s="11">
        <v>0.206854759572182</v>
      </c>
      <c r="F501" s="11">
        <v>0.17740817505230602</v>
      </c>
      <c r="G501" s="153">
        <v>0.2</v>
      </c>
      <c r="H501" s="11">
        <v>0.19</v>
      </c>
      <c r="I501" s="153">
        <v>9.6799999999999997E-2</v>
      </c>
      <c r="J501" s="11">
        <v>0.13</v>
      </c>
      <c r="K501" s="15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20" t="s">
        <v>257</v>
      </c>
      <c r="C502" s="12"/>
      <c r="D502" s="22">
        <v>0.18166666666666664</v>
      </c>
      <c r="E502" s="22">
        <v>0.19528231097612314</v>
      </c>
      <c r="F502" s="22">
        <v>0.19318598297706091</v>
      </c>
      <c r="G502" s="22">
        <v>0.19999999999999998</v>
      </c>
      <c r="H502" s="22">
        <v>0.18166666666666664</v>
      </c>
      <c r="I502" s="22">
        <v>9.4600000000000004E-2</v>
      </c>
      <c r="J502" s="22">
        <v>0.13666666666666669</v>
      </c>
      <c r="K502" s="15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3" t="s">
        <v>258</v>
      </c>
      <c r="C503" s="28"/>
      <c r="D503" s="11">
        <v>0.185</v>
      </c>
      <c r="E503" s="11">
        <v>0.19397370547846149</v>
      </c>
      <c r="F503" s="11">
        <v>0.19240147755590961</v>
      </c>
      <c r="G503" s="11">
        <v>0.2</v>
      </c>
      <c r="H503" s="11">
        <v>0.18</v>
      </c>
      <c r="I503" s="11">
        <v>9.665E-2</v>
      </c>
      <c r="J503" s="11">
        <v>0.14000000000000001</v>
      </c>
      <c r="K503" s="15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29"/>
      <c r="B504" s="3" t="s">
        <v>259</v>
      </c>
      <c r="C504" s="28"/>
      <c r="D504" s="23">
        <v>9.8319208025017465E-3</v>
      </c>
      <c r="E504" s="23">
        <v>6.1742232323735904E-3</v>
      </c>
      <c r="F504" s="23">
        <v>1.1605345534284203E-2</v>
      </c>
      <c r="G504" s="23">
        <v>3.0404709722440586E-17</v>
      </c>
      <c r="H504" s="23">
        <v>4.0824829046386332E-3</v>
      </c>
      <c r="I504" s="23">
        <v>4.4944410108488479E-3</v>
      </c>
      <c r="J504" s="23">
        <v>5.1639777949432268E-3</v>
      </c>
      <c r="K504" s="15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29"/>
      <c r="B505" s="3" t="s">
        <v>86</v>
      </c>
      <c r="C505" s="28"/>
      <c r="D505" s="13">
        <v>5.412066496789953E-2</v>
      </c>
      <c r="E505" s="13">
        <v>3.1616909906030881E-2</v>
      </c>
      <c r="F505" s="13">
        <v>6.0073434704950787E-2</v>
      </c>
      <c r="G505" s="13">
        <v>1.5202354861220294E-16</v>
      </c>
      <c r="H505" s="13">
        <v>2.247238296131358E-2</v>
      </c>
      <c r="I505" s="13">
        <v>4.7509947260558641E-2</v>
      </c>
      <c r="J505" s="13">
        <v>3.7785203377633358E-2</v>
      </c>
      <c r="K505" s="15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260</v>
      </c>
      <c r="C506" s="28"/>
      <c r="D506" s="13">
        <v>2.2358748776234894E-2</v>
      </c>
      <c r="E506" s="13">
        <v>9.8983004262463536E-2</v>
      </c>
      <c r="F506" s="13">
        <v>8.7185577087348642E-2</v>
      </c>
      <c r="G506" s="13">
        <v>0.12553256746007513</v>
      </c>
      <c r="H506" s="13">
        <v>2.2358748776234894E-2</v>
      </c>
      <c r="I506" s="13">
        <v>-0.46762309559138449</v>
      </c>
      <c r="J506" s="13">
        <v>-0.23088607890228185</v>
      </c>
      <c r="K506" s="15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45" t="s">
        <v>261</v>
      </c>
      <c r="C507" s="46"/>
      <c r="D507" s="44">
        <v>0</v>
      </c>
      <c r="E507" s="44">
        <v>0.73</v>
      </c>
      <c r="F507" s="44">
        <v>0.62</v>
      </c>
      <c r="G507" s="44" t="s">
        <v>262</v>
      </c>
      <c r="H507" s="44">
        <v>0</v>
      </c>
      <c r="I507" s="44">
        <v>4.67</v>
      </c>
      <c r="J507" s="44">
        <v>2.41</v>
      </c>
      <c r="K507" s="15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0" t="s">
        <v>295</v>
      </c>
      <c r="C508" s="20"/>
      <c r="D508" s="20"/>
      <c r="E508" s="20"/>
      <c r="F508" s="20"/>
      <c r="G508" s="20"/>
      <c r="H508" s="20"/>
      <c r="I508" s="20"/>
      <c r="J508" s="20"/>
      <c r="BM508" s="55"/>
    </row>
    <row r="509" spans="1:65">
      <c r="BM509" s="55"/>
    </row>
    <row r="510" spans="1:65" ht="15">
      <c r="B510" s="8" t="s">
        <v>488</v>
      </c>
      <c r="BM510" s="27" t="s">
        <v>66</v>
      </c>
    </row>
    <row r="511" spans="1:65" ht="15">
      <c r="A511" s="24" t="s">
        <v>55</v>
      </c>
      <c r="B511" s="18" t="s">
        <v>110</v>
      </c>
      <c r="C511" s="15" t="s">
        <v>111</v>
      </c>
      <c r="D511" s="16" t="s">
        <v>227</v>
      </c>
      <c r="E511" s="17" t="s">
        <v>227</v>
      </c>
      <c r="F511" s="17" t="s">
        <v>227</v>
      </c>
      <c r="G511" s="17" t="s">
        <v>227</v>
      </c>
      <c r="H511" s="17" t="s">
        <v>227</v>
      </c>
      <c r="I511" s="17" t="s">
        <v>227</v>
      </c>
      <c r="J511" s="17" t="s">
        <v>227</v>
      </c>
      <c r="K511" s="17" t="s">
        <v>227</v>
      </c>
      <c r="L511" s="17" t="s">
        <v>227</v>
      </c>
      <c r="M511" s="17" t="s">
        <v>227</v>
      </c>
      <c r="N511" s="17" t="s">
        <v>227</v>
      </c>
      <c r="O511" s="17" t="s">
        <v>227</v>
      </c>
      <c r="P511" s="17" t="s">
        <v>227</v>
      </c>
      <c r="Q511" s="17" t="s">
        <v>227</v>
      </c>
      <c r="R511" s="17" t="s">
        <v>227</v>
      </c>
      <c r="S511" s="17" t="s">
        <v>227</v>
      </c>
      <c r="T511" s="17" t="s">
        <v>227</v>
      </c>
      <c r="U511" s="17" t="s">
        <v>227</v>
      </c>
      <c r="V511" s="151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1</v>
      </c>
    </row>
    <row r="512" spans="1:65">
      <c r="A512" s="29"/>
      <c r="B512" s="19" t="s">
        <v>228</v>
      </c>
      <c r="C512" s="9" t="s">
        <v>228</v>
      </c>
      <c r="D512" s="149" t="s">
        <v>230</v>
      </c>
      <c r="E512" s="150" t="s">
        <v>231</v>
      </c>
      <c r="F512" s="150" t="s">
        <v>232</v>
      </c>
      <c r="G512" s="150" t="s">
        <v>235</v>
      </c>
      <c r="H512" s="150" t="s">
        <v>236</v>
      </c>
      <c r="I512" s="150" t="s">
        <v>238</v>
      </c>
      <c r="J512" s="150" t="s">
        <v>239</v>
      </c>
      <c r="K512" s="150" t="s">
        <v>240</v>
      </c>
      <c r="L512" s="150" t="s">
        <v>241</v>
      </c>
      <c r="M512" s="150" t="s">
        <v>242</v>
      </c>
      <c r="N512" s="150" t="s">
        <v>243</v>
      </c>
      <c r="O512" s="150" t="s">
        <v>244</v>
      </c>
      <c r="P512" s="150" t="s">
        <v>245</v>
      </c>
      <c r="Q512" s="150" t="s">
        <v>246</v>
      </c>
      <c r="R512" s="150" t="s">
        <v>247</v>
      </c>
      <c r="S512" s="150" t="s">
        <v>248</v>
      </c>
      <c r="T512" s="150" t="s">
        <v>249</v>
      </c>
      <c r="U512" s="150" t="s">
        <v>250</v>
      </c>
      <c r="V512" s="151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 t="s">
        <v>1</v>
      </c>
    </row>
    <row r="513" spans="1:65">
      <c r="A513" s="29"/>
      <c r="B513" s="19"/>
      <c r="C513" s="9"/>
      <c r="D513" s="10" t="s">
        <v>114</v>
      </c>
      <c r="E513" s="11" t="s">
        <v>114</v>
      </c>
      <c r="F513" s="11" t="s">
        <v>288</v>
      </c>
      <c r="G513" s="11" t="s">
        <v>114</v>
      </c>
      <c r="H513" s="11" t="s">
        <v>114</v>
      </c>
      <c r="I513" s="11" t="s">
        <v>289</v>
      </c>
      <c r="J513" s="11" t="s">
        <v>289</v>
      </c>
      <c r="K513" s="11" t="s">
        <v>114</v>
      </c>
      <c r="L513" s="11" t="s">
        <v>289</v>
      </c>
      <c r="M513" s="11" t="s">
        <v>288</v>
      </c>
      <c r="N513" s="11" t="s">
        <v>289</v>
      </c>
      <c r="O513" s="11" t="s">
        <v>289</v>
      </c>
      <c r="P513" s="11" t="s">
        <v>114</v>
      </c>
      <c r="Q513" s="11" t="s">
        <v>289</v>
      </c>
      <c r="R513" s="11" t="s">
        <v>289</v>
      </c>
      <c r="S513" s="11" t="s">
        <v>289</v>
      </c>
      <c r="T513" s="11" t="s">
        <v>289</v>
      </c>
      <c r="U513" s="11" t="s">
        <v>114</v>
      </c>
      <c r="V513" s="151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2</v>
      </c>
    </row>
    <row r="514" spans="1:65">
      <c r="A514" s="29"/>
      <c r="B514" s="19"/>
      <c r="C514" s="9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151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3</v>
      </c>
    </row>
    <row r="515" spans="1:65">
      <c r="A515" s="29"/>
      <c r="B515" s="18">
        <v>1</v>
      </c>
      <c r="C515" s="14">
        <v>1</v>
      </c>
      <c r="D515" s="21">
        <v>1.5716999999999999</v>
      </c>
      <c r="E515" s="152">
        <v>1.6698960000000003</v>
      </c>
      <c r="F515" s="21">
        <v>1.6255624213035507</v>
      </c>
      <c r="G515" s="152">
        <v>1.7416558900000001</v>
      </c>
      <c r="H515" s="21">
        <v>1.5699999999999998</v>
      </c>
      <c r="I515" s="21">
        <v>1.47</v>
      </c>
      <c r="J515" s="21">
        <v>1.52</v>
      </c>
      <c r="K515" s="21">
        <v>1.56</v>
      </c>
      <c r="L515" s="21">
        <v>1.48</v>
      </c>
      <c r="M515" s="21">
        <v>1.53</v>
      </c>
      <c r="N515" s="21">
        <v>1.6056616621000002</v>
      </c>
      <c r="O515" s="21">
        <v>1.6</v>
      </c>
      <c r="P515" s="21">
        <v>1.5669296527165817</v>
      </c>
      <c r="Q515" s="21">
        <v>1.6200000000000003</v>
      </c>
      <c r="R515" s="21">
        <v>1.53</v>
      </c>
      <c r="S515" s="21">
        <v>1.53</v>
      </c>
      <c r="T515" s="21">
        <v>1.49</v>
      </c>
      <c r="U515" s="21">
        <v>1.4770000000000001</v>
      </c>
      <c r="V515" s="151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>
        <v>1</v>
      </c>
      <c r="C516" s="9">
        <v>2</v>
      </c>
      <c r="D516" s="11">
        <v>1.5334999999999999</v>
      </c>
      <c r="E516" s="153">
        <v>1.743552</v>
      </c>
      <c r="F516" s="11">
        <v>1.6219737086361035</v>
      </c>
      <c r="G516" s="153">
        <v>1.7533299099999999</v>
      </c>
      <c r="H516" s="11">
        <v>1.5599999999999998</v>
      </c>
      <c r="I516" s="11">
        <v>1.66</v>
      </c>
      <c r="J516" s="11">
        <v>1.53</v>
      </c>
      <c r="K516" s="11">
        <v>1.52</v>
      </c>
      <c r="L516" s="11">
        <v>1.48</v>
      </c>
      <c r="M516" s="11">
        <v>1.58</v>
      </c>
      <c r="N516" s="11">
        <v>1.54618844676</v>
      </c>
      <c r="O516" s="11">
        <v>1.55</v>
      </c>
      <c r="P516" s="11">
        <v>1.5845028328617738</v>
      </c>
      <c r="Q516" s="11">
        <v>1.6099999999999999</v>
      </c>
      <c r="R516" s="11">
        <v>1.54</v>
      </c>
      <c r="S516" s="11">
        <v>1.56</v>
      </c>
      <c r="T516" s="11">
        <v>1.5</v>
      </c>
      <c r="U516" s="11">
        <v>1.4970000000000001</v>
      </c>
      <c r="V516" s="151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e">
        <v>#N/A</v>
      </c>
    </row>
    <row r="517" spans="1:65">
      <c r="A517" s="29"/>
      <c r="B517" s="19">
        <v>1</v>
      </c>
      <c r="C517" s="9">
        <v>3</v>
      </c>
      <c r="D517" s="11">
        <v>1.5304</v>
      </c>
      <c r="E517" s="153">
        <v>1.7114760000000002</v>
      </c>
      <c r="F517" s="11">
        <v>1.6305425033906831</v>
      </c>
      <c r="G517" s="153">
        <v>1.7002605</v>
      </c>
      <c r="H517" s="11">
        <v>1.58</v>
      </c>
      <c r="I517" s="11">
        <v>1.67</v>
      </c>
      <c r="J517" s="11">
        <v>1.54</v>
      </c>
      <c r="K517" s="11">
        <v>1.51</v>
      </c>
      <c r="L517" s="11">
        <v>1.56</v>
      </c>
      <c r="M517" s="11">
        <v>1.56</v>
      </c>
      <c r="N517" s="11">
        <v>1.5673482164000001</v>
      </c>
      <c r="O517" s="11">
        <v>1.5700000000000003</v>
      </c>
      <c r="P517" s="11">
        <v>1.5410172950494427</v>
      </c>
      <c r="Q517" s="11">
        <v>1.6</v>
      </c>
      <c r="R517" s="11">
        <v>1.55</v>
      </c>
      <c r="S517" s="11">
        <v>1.51</v>
      </c>
      <c r="T517" s="11">
        <v>1.47</v>
      </c>
      <c r="U517" s="11">
        <v>1.4890000000000001</v>
      </c>
      <c r="V517" s="151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16</v>
      </c>
    </row>
    <row r="518" spans="1:65">
      <c r="A518" s="29"/>
      <c r="B518" s="19">
        <v>1</v>
      </c>
      <c r="C518" s="9">
        <v>4</v>
      </c>
      <c r="D518" s="11">
        <v>1.5675999999999999</v>
      </c>
      <c r="E518" s="153">
        <v>1.6973280000000004</v>
      </c>
      <c r="F518" s="11">
        <v>1.6171674253667019</v>
      </c>
      <c r="G518" s="153">
        <v>1.7044995900000002</v>
      </c>
      <c r="H518" s="11">
        <v>1.5699999999999998</v>
      </c>
      <c r="I518" s="11">
        <v>1.51</v>
      </c>
      <c r="J518" s="11">
        <v>1.53</v>
      </c>
      <c r="K518" s="11">
        <v>1.58</v>
      </c>
      <c r="L518" s="11">
        <v>1.54</v>
      </c>
      <c r="M518" s="11">
        <v>1.59</v>
      </c>
      <c r="N518" s="11">
        <v>1.6164152220999997</v>
      </c>
      <c r="O518" s="11">
        <v>1.55</v>
      </c>
      <c r="P518" s="11">
        <v>1.5774223317425866</v>
      </c>
      <c r="Q518" s="11">
        <v>1.6</v>
      </c>
      <c r="R518" s="11">
        <v>1.58</v>
      </c>
      <c r="S518" s="11">
        <v>1.56</v>
      </c>
      <c r="T518" s="11">
        <v>1.47</v>
      </c>
      <c r="U518" s="11">
        <v>1.52</v>
      </c>
      <c r="V518" s="151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1.5541858155774388</v>
      </c>
    </row>
    <row r="519" spans="1:65">
      <c r="A519" s="29"/>
      <c r="B519" s="19">
        <v>1</v>
      </c>
      <c r="C519" s="9">
        <v>5</v>
      </c>
      <c r="D519" s="11">
        <v>1.5914999999999999</v>
      </c>
      <c r="E519" s="153">
        <v>1.7642959999999999</v>
      </c>
      <c r="F519" s="11">
        <v>1.609628762058156</v>
      </c>
      <c r="G519" s="153">
        <v>1.7488052500000004</v>
      </c>
      <c r="H519" s="11">
        <v>1.58</v>
      </c>
      <c r="I519" s="11">
        <v>1.42</v>
      </c>
      <c r="J519" s="11">
        <v>1.55</v>
      </c>
      <c r="K519" s="11">
        <v>1.55</v>
      </c>
      <c r="L519" s="11">
        <v>1.51</v>
      </c>
      <c r="M519" s="11">
        <v>1.6200000000000003</v>
      </c>
      <c r="N519" s="11">
        <v>1.5222171782299998</v>
      </c>
      <c r="O519" s="11">
        <v>1.6099999999999999</v>
      </c>
      <c r="P519" s="11">
        <v>1.5454695861993637</v>
      </c>
      <c r="Q519" s="11">
        <v>1.58</v>
      </c>
      <c r="R519" s="11">
        <v>1.5700000000000003</v>
      </c>
      <c r="S519" s="11">
        <v>1.54</v>
      </c>
      <c r="T519" s="11">
        <v>1.56</v>
      </c>
      <c r="U519" s="11">
        <v>1.4790000000000001</v>
      </c>
      <c r="V519" s="151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41</v>
      </c>
    </row>
    <row r="520" spans="1:65">
      <c r="A520" s="29"/>
      <c r="B520" s="19">
        <v>1</v>
      </c>
      <c r="C520" s="9">
        <v>6</v>
      </c>
      <c r="D520" s="11">
        <v>1.4823999999999999</v>
      </c>
      <c r="E520" s="153">
        <v>1.7748720000000002</v>
      </c>
      <c r="F520" s="11">
        <v>1.6263747771146437</v>
      </c>
      <c r="G520" s="153">
        <v>1.7437887699999999</v>
      </c>
      <c r="H520" s="11">
        <v>1.58</v>
      </c>
      <c r="I520" s="11">
        <v>1.41</v>
      </c>
      <c r="J520" s="11">
        <v>1.52</v>
      </c>
      <c r="K520" s="11">
        <v>1.58</v>
      </c>
      <c r="L520" s="11">
        <v>1.53</v>
      </c>
      <c r="M520" s="11">
        <v>1.6</v>
      </c>
      <c r="N520" s="11">
        <v>1.6122227729600001</v>
      </c>
      <c r="O520" s="11">
        <v>1.6</v>
      </c>
      <c r="P520" s="11">
        <v>1.5780935004445253</v>
      </c>
      <c r="Q520" s="11">
        <v>1.6200000000000003</v>
      </c>
      <c r="R520" s="11">
        <v>1.58</v>
      </c>
      <c r="S520" s="11">
        <v>1.58</v>
      </c>
      <c r="T520" s="11">
        <v>1.51</v>
      </c>
      <c r="U520" s="11">
        <v>1.478</v>
      </c>
      <c r="V520" s="151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5"/>
    </row>
    <row r="521" spans="1:65">
      <c r="A521" s="29"/>
      <c r="B521" s="20" t="s">
        <v>257</v>
      </c>
      <c r="C521" s="12"/>
      <c r="D521" s="22">
        <v>1.5461833333333332</v>
      </c>
      <c r="E521" s="22">
        <v>1.7269033333333335</v>
      </c>
      <c r="F521" s="22">
        <v>1.6218749329783064</v>
      </c>
      <c r="G521" s="22">
        <v>1.7320566516666667</v>
      </c>
      <c r="H521" s="22">
        <v>1.5733333333333333</v>
      </c>
      <c r="I521" s="22">
        <v>1.5233333333333332</v>
      </c>
      <c r="J521" s="22">
        <v>1.5316666666666665</v>
      </c>
      <c r="K521" s="22">
        <v>1.55</v>
      </c>
      <c r="L521" s="22">
        <v>1.5166666666666666</v>
      </c>
      <c r="M521" s="22">
        <v>1.58</v>
      </c>
      <c r="N521" s="22">
        <v>1.5783422497583335</v>
      </c>
      <c r="O521" s="22">
        <v>1.58</v>
      </c>
      <c r="P521" s="22">
        <v>1.5655725331690455</v>
      </c>
      <c r="Q521" s="22">
        <v>1.6050000000000002</v>
      </c>
      <c r="R521" s="22">
        <v>1.5583333333333336</v>
      </c>
      <c r="S521" s="22">
        <v>1.5466666666666669</v>
      </c>
      <c r="T521" s="22">
        <v>1.5</v>
      </c>
      <c r="U521" s="22">
        <v>1.4900000000000002</v>
      </c>
      <c r="V521" s="151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29"/>
      <c r="B522" s="3" t="s">
        <v>258</v>
      </c>
      <c r="C522" s="28"/>
      <c r="D522" s="11">
        <v>1.5505499999999999</v>
      </c>
      <c r="E522" s="11">
        <v>1.7275140000000002</v>
      </c>
      <c r="F522" s="11">
        <v>1.623768064969827</v>
      </c>
      <c r="G522" s="11">
        <v>1.7427223299999999</v>
      </c>
      <c r="H522" s="11">
        <v>1.575</v>
      </c>
      <c r="I522" s="11">
        <v>1.49</v>
      </c>
      <c r="J522" s="11">
        <v>1.53</v>
      </c>
      <c r="K522" s="11">
        <v>1.5550000000000002</v>
      </c>
      <c r="L522" s="11">
        <v>1.52</v>
      </c>
      <c r="M522" s="11">
        <v>1.585</v>
      </c>
      <c r="N522" s="11">
        <v>1.5865049392500001</v>
      </c>
      <c r="O522" s="11">
        <v>1.5850000000000002</v>
      </c>
      <c r="P522" s="11">
        <v>1.5721759922295842</v>
      </c>
      <c r="Q522" s="11">
        <v>1.605</v>
      </c>
      <c r="R522" s="11">
        <v>1.56</v>
      </c>
      <c r="S522" s="11">
        <v>1.55</v>
      </c>
      <c r="T522" s="11">
        <v>1.4950000000000001</v>
      </c>
      <c r="U522" s="11">
        <v>1.484</v>
      </c>
      <c r="V522" s="151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29"/>
      <c r="B523" s="3" t="s">
        <v>259</v>
      </c>
      <c r="C523" s="28"/>
      <c r="D523" s="23">
        <v>3.9093908306367442E-2</v>
      </c>
      <c r="E523" s="23">
        <v>4.0838515186850964E-2</v>
      </c>
      <c r="F523" s="23">
        <v>7.4981601877137233E-3</v>
      </c>
      <c r="G523" s="23">
        <v>2.3380513047945237E-2</v>
      </c>
      <c r="H523" s="23">
        <v>8.1649658092773775E-3</v>
      </c>
      <c r="I523" s="23">
        <v>0.11552777443829974</v>
      </c>
      <c r="J523" s="23">
        <v>1.1690451944500132E-2</v>
      </c>
      <c r="K523" s="23">
        <v>2.966479394838268E-2</v>
      </c>
      <c r="L523" s="23">
        <v>3.2659863237109066E-2</v>
      </c>
      <c r="M523" s="23">
        <v>3.1622776601683882E-2</v>
      </c>
      <c r="N523" s="23">
        <v>3.9111509397726681E-2</v>
      </c>
      <c r="O523" s="23">
        <v>2.6832815729997433E-2</v>
      </c>
      <c r="P523" s="23">
        <v>1.8245429913521804E-2</v>
      </c>
      <c r="Q523" s="23">
        <v>1.5165750888103187E-2</v>
      </c>
      <c r="R523" s="23">
        <v>2.1369760566432854E-2</v>
      </c>
      <c r="S523" s="23">
        <v>2.5033311140691471E-2</v>
      </c>
      <c r="T523" s="23">
        <v>3.3466401061363053E-2</v>
      </c>
      <c r="U523" s="23">
        <v>1.6637307474468326E-2</v>
      </c>
      <c r="V523" s="204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56"/>
    </row>
    <row r="524" spans="1:65">
      <c r="A524" s="29"/>
      <c r="B524" s="3" t="s">
        <v>86</v>
      </c>
      <c r="C524" s="28"/>
      <c r="D524" s="13">
        <v>2.5284135110994241E-2</v>
      </c>
      <c r="E524" s="13">
        <v>2.3648408337960024E-2</v>
      </c>
      <c r="F524" s="13">
        <v>4.6231432740282789E-3</v>
      </c>
      <c r="G524" s="13">
        <v>1.3498699956174877E-2</v>
      </c>
      <c r="H524" s="13">
        <v>5.1895969126762994E-3</v>
      </c>
      <c r="I524" s="13">
        <v>7.5838801600634415E-2</v>
      </c>
      <c r="J524" s="13">
        <v>7.6325039898803917E-3</v>
      </c>
      <c r="K524" s="13">
        <v>1.913857674089205E-2</v>
      </c>
      <c r="L524" s="13">
        <v>2.1533975760731253E-2</v>
      </c>
      <c r="M524" s="13">
        <v>2.0014415570685999E-2</v>
      </c>
      <c r="N524" s="13">
        <v>2.478011939661072E-2</v>
      </c>
      <c r="O524" s="13">
        <v>1.6982794765821159E-2</v>
      </c>
      <c r="P524" s="13">
        <v>1.1654158160650178E-2</v>
      </c>
      <c r="Q524" s="13">
        <v>9.4490659738960658E-3</v>
      </c>
      <c r="R524" s="13">
        <v>1.3713215336748354E-2</v>
      </c>
      <c r="S524" s="13">
        <v>1.6185330478895345E-2</v>
      </c>
      <c r="T524" s="13">
        <v>2.2310934040908701E-2</v>
      </c>
      <c r="U524" s="13">
        <v>1.1165978170784111E-2</v>
      </c>
      <c r="V524" s="151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260</v>
      </c>
      <c r="C525" s="28"/>
      <c r="D525" s="13">
        <v>-5.1489867967507985E-3</v>
      </c>
      <c r="E525" s="13">
        <v>0.11113054566884184</v>
      </c>
      <c r="F525" s="13">
        <v>4.3552782892770425E-2</v>
      </c>
      <c r="G525" s="13">
        <v>0.1144463128581199</v>
      </c>
      <c r="H525" s="13">
        <v>1.231996686881387E-2</v>
      </c>
      <c r="I525" s="13">
        <v>-1.9851218518966318E-2</v>
      </c>
      <c r="J525" s="13">
        <v>-1.448935428766962E-2</v>
      </c>
      <c r="K525" s="13">
        <v>-2.6932529788168402E-3</v>
      </c>
      <c r="L525" s="13">
        <v>-2.4140709904003632E-2</v>
      </c>
      <c r="M525" s="13">
        <v>1.6609458253851184E-2</v>
      </c>
      <c r="N525" s="13">
        <v>1.5542822446825477E-2</v>
      </c>
      <c r="O525" s="13">
        <v>1.6609458253851184E-2</v>
      </c>
      <c r="P525" s="13">
        <v>7.3264840519575714E-3</v>
      </c>
      <c r="Q525" s="13">
        <v>3.2695050947741278E-2</v>
      </c>
      <c r="R525" s="13">
        <v>2.6686112524800798E-3</v>
      </c>
      <c r="S525" s="13">
        <v>-4.8379986713353862E-3</v>
      </c>
      <c r="T525" s="13">
        <v>-3.4864438366596917E-2</v>
      </c>
      <c r="U525" s="13">
        <v>-4.1298675444152888E-2</v>
      </c>
      <c r="V525" s="151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45" t="s">
        <v>261</v>
      </c>
      <c r="C526" s="46"/>
      <c r="D526" s="44">
        <v>0.44</v>
      </c>
      <c r="E526" s="44">
        <v>4.5999999999999996</v>
      </c>
      <c r="F526" s="44">
        <v>1.67</v>
      </c>
      <c r="G526" s="44">
        <v>4.75</v>
      </c>
      <c r="H526" s="44">
        <v>0.32</v>
      </c>
      <c r="I526" s="44">
        <v>1.08</v>
      </c>
      <c r="J526" s="44">
        <v>0.85</v>
      </c>
      <c r="K526" s="44">
        <v>0.33</v>
      </c>
      <c r="L526" s="44">
        <v>1.26</v>
      </c>
      <c r="M526" s="44">
        <v>0.5</v>
      </c>
      <c r="N526" s="44">
        <v>0.46</v>
      </c>
      <c r="O526" s="44">
        <v>0.5</v>
      </c>
      <c r="P526" s="44">
        <v>0.1</v>
      </c>
      <c r="Q526" s="44">
        <v>1.2</v>
      </c>
      <c r="R526" s="44">
        <v>0.1</v>
      </c>
      <c r="S526" s="44">
        <v>0.43</v>
      </c>
      <c r="T526" s="44">
        <v>1.73</v>
      </c>
      <c r="U526" s="44">
        <v>2.0099999999999998</v>
      </c>
      <c r="V526" s="151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BM527" s="55"/>
    </row>
    <row r="528" spans="1:65" ht="15">
      <c r="B528" s="8" t="s">
        <v>489</v>
      </c>
      <c r="BM528" s="27" t="s">
        <v>66</v>
      </c>
    </row>
    <row r="529" spans="1:65" ht="15">
      <c r="A529" s="24" t="s">
        <v>56</v>
      </c>
      <c r="B529" s="18" t="s">
        <v>110</v>
      </c>
      <c r="C529" s="15" t="s">
        <v>111</v>
      </c>
      <c r="D529" s="16" t="s">
        <v>227</v>
      </c>
      <c r="E529" s="17" t="s">
        <v>227</v>
      </c>
      <c r="F529" s="17" t="s">
        <v>227</v>
      </c>
      <c r="G529" s="17" t="s">
        <v>227</v>
      </c>
      <c r="H529" s="17" t="s">
        <v>227</v>
      </c>
      <c r="I529" s="17" t="s">
        <v>227</v>
      </c>
      <c r="J529" s="17" t="s">
        <v>227</v>
      </c>
      <c r="K529" s="17" t="s">
        <v>227</v>
      </c>
      <c r="L529" s="17" t="s">
        <v>227</v>
      </c>
      <c r="M529" s="17" t="s">
        <v>227</v>
      </c>
      <c r="N529" s="17" t="s">
        <v>227</v>
      </c>
      <c r="O529" s="17" t="s">
        <v>227</v>
      </c>
      <c r="P529" s="17" t="s">
        <v>227</v>
      </c>
      <c r="Q529" s="17" t="s">
        <v>227</v>
      </c>
      <c r="R529" s="17" t="s">
        <v>227</v>
      </c>
      <c r="S529" s="17" t="s">
        <v>227</v>
      </c>
      <c r="T529" s="17" t="s">
        <v>227</v>
      </c>
      <c r="U529" s="17" t="s">
        <v>227</v>
      </c>
      <c r="V529" s="151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>
        <v>1</v>
      </c>
    </row>
    <row r="530" spans="1:65">
      <c r="A530" s="29"/>
      <c r="B530" s="19" t="s">
        <v>228</v>
      </c>
      <c r="C530" s="9" t="s">
        <v>228</v>
      </c>
      <c r="D530" s="149" t="s">
        <v>230</v>
      </c>
      <c r="E530" s="150" t="s">
        <v>231</v>
      </c>
      <c r="F530" s="150" t="s">
        <v>232</v>
      </c>
      <c r="G530" s="150" t="s">
        <v>235</v>
      </c>
      <c r="H530" s="150" t="s">
        <v>236</v>
      </c>
      <c r="I530" s="150" t="s">
        <v>238</v>
      </c>
      <c r="J530" s="150" t="s">
        <v>239</v>
      </c>
      <c r="K530" s="150" t="s">
        <v>240</v>
      </c>
      <c r="L530" s="150" t="s">
        <v>241</v>
      </c>
      <c r="M530" s="150" t="s">
        <v>242</v>
      </c>
      <c r="N530" s="150" t="s">
        <v>243</v>
      </c>
      <c r="O530" s="150" t="s">
        <v>244</v>
      </c>
      <c r="P530" s="150" t="s">
        <v>245</v>
      </c>
      <c r="Q530" s="150" t="s">
        <v>246</v>
      </c>
      <c r="R530" s="150" t="s">
        <v>247</v>
      </c>
      <c r="S530" s="150" t="s">
        <v>248</v>
      </c>
      <c r="T530" s="150" t="s">
        <v>249</v>
      </c>
      <c r="U530" s="150" t="s">
        <v>250</v>
      </c>
      <c r="V530" s="151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 t="s">
        <v>1</v>
      </c>
    </row>
    <row r="531" spans="1:65">
      <c r="A531" s="29"/>
      <c r="B531" s="19"/>
      <c r="C531" s="9"/>
      <c r="D531" s="10" t="s">
        <v>114</v>
      </c>
      <c r="E531" s="11" t="s">
        <v>114</v>
      </c>
      <c r="F531" s="11" t="s">
        <v>288</v>
      </c>
      <c r="G531" s="11" t="s">
        <v>114</v>
      </c>
      <c r="H531" s="11" t="s">
        <v>114</v>
      </c>
      <c r="I531" s="11" t="s">
        <v>289</v>
      </c>
      <c r="J531" s="11" t="s">
        <v>288</v>
      </c>
      <c r="K531" s="11" t="s">
        <v>114</v>
      </c>
      <c r="L531" s="11" t="s">
        <v>289</v>
      </c>
      <c r="M531" s="11" t="s">
        <v>288</v>
      </c>
      <c r="N531" s="11" t="s">
        <v>289</v>
      </c>
      <c r="O531" s="11" t="s">
        <v>289</v>
      </c>
      <c r="P531" s="11" t="s">
        <v>114</v>
      </c>
      <c r="Q531" s="11" t="s">
        <v>289</v>
      </c>
      <c r="R531" s="11" t="s">
        <v>289</v>
      </c>
      <c r="S531" s="11" t="s">
        <v>289</v>
      </c>
      <c r="T531" s="11" t="s">
        <v>289</v>
      </c>
      <c r="U531" s="11" t="s">
        <v>114</v>
      </c>
      <c r="V531" s="151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3</v>
      </c>
    </row>
    <row r="532" spans="1:65">
      <c r="A532" s="29"/>
      <c r="B532" s="19"/>
      <c r="C532" s="9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151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3</v>
      </c>
    </row>
    <row r="533" spans="1:65">
      <c r="A533" s="29"/>
      <c r="B533" s="18">
        <v>1</v>
      </c>
      <c r="C533" s="14">
        <v>1</v>
      </c>
      <c r="D533" s="203">
        <v>5.1500000000000004E-2</v>
      </c>
      <c r="E533" s="203">
        <v>4.8443239999999992E-2</v>
      </c>
      <c r="F533" s="203">
        <v>5.1117506339790446E-2</v>
      </c>
      <c r="G533" s="210" t="s">
        <v>105</v>
      </c>
      <c r="H533" s="203">
        <v>4.8000000000000001E-2</v>
      </c>
      <c r="I533" s="203">
        <v>4.4499999999999998E-2</v>
      </c>
      <c r="J533" s="203">
        <v>4.87E-2</v>
      </c>
      <c r="K533" s="203">
        <v>4.9200000000000001E-2</v>
      </c>
      <c r="L533" s="203">
        <v>4.7199999999999999E-2</v>
      </c>
      <c r="M533" s="203">
        <v>4.7399999999999998E-2</v>
      </c>
      <c r="N533" s="210">
        <v>4.4540129750000004E-2</v>
      </c>
      <c r="O533" s="203">
        <v>5.0900000000000001E-2</v>
      </c>
      <c r="P533" s="203">
        <v>5.0924283195594132E-2</v>
      </c>
      <c r="Q533" s="203">
        <v>5.0799999999999998E-2</v>
      </c>
      <c r="R533" s="203">
        <v>4.8899999999999999E-2</v>
      </c>
      <c r="S533" s="203">
        <v>5.04E-2</v>
      </c>
      <c r="T533" s="203">
        <v>4.87E-2</v>
      </c>
      <c r="U533" s="203">
        <v>4.6800000000000001E-2</v>
      </c>
      <c r="V533" s="204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06">
        <v>1</v>
      </c>
    </row>
    <row r="534" spans="1:65">
      <c r="A534" s="29"/>
      <c r="B534" s="19">
        <v>1</v>
      </c>
      <c r="C534" s="9">
        <v>2</v>
      </c>
      <c r="D534" s="23">
        <v>5.0199999999999995E-2</v>
      </c>
      <c r="E534" s="23">
        <v>4.8925080000000003E-2</v>
      </c>
      <c r="F534" s="23">
        <v>5.1212950117779862E-2</v>
      </c>
      <c r="G534" s="211" t="s">
        <v>105</v>
      </c>
      <c r="H534" s="23">
        <v>4.8000000000000001E-2</v>
      </c>
      <c r="I534" s="23">
        <v>4.8599999999999997E-2</v>
      </c>
      <c r="J534" s="23">
        <v>5.0299999999999997E-2</v>
      </c>
      <c r="K534" s="23">
        <v>4.8500000000000001E-2</v>
      </c>
      <c r="L534" s="23">
        <v>4.6900000000000004E-2</v>
      </c>
      <c r="M534" s="23">
        <v>4.87E-2</v>
      </c>
      <c r="N534" s="211">
        <v>4.3357272209999999E-2</v>
      </c>
      <c r="O534" s="23">
        <v>4.9000000000000002E-2</v>
      </c>
      <c r="P534" s="23">
        <v>4.8143252520470775E-2</v>
      </c>
      <c r="Q534" s="23">
        <v>5.0100000000000006E-2</v>
      </c>
      <c r="R534" s="23">
        <v>4.9399999999999999E-2</v>
      </c>
      <c r="S534" s="23">
        <v>5.0900000000000001E-2</v>
      </c>
      <c r="T534" s="23">
        <v>4.8500000000000001E-2</v>
      </c>
      <c r="U534" s="23">
        <v>4.6900000000000004E-2</v>
      </c>
      <c r="V534" s="204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6">
        <v>25</v>
      </c>
    </row>
    <row r="535" spans="1:65">
      <c r="A535" s="29"/>
      <c r="B535" s="19">
        <v>1</v>
      </c>
      <c r="C535" s="9">
        <v>3</v>
      </c>
      <c r="D535" s="23">
        <v>4.99E-2</v>
      </c>
      <c r="E535" s="23">
        <v>4.8409920000000009E-2</v>
      </c>
      <c r="F535" s="23">
        <v>5.0937881391549068E-2</v>
      </c>
      <c r="G535" s="211" t="s">
        <v>105</v>
      </c>
      <c r="H535" s="23">
        <v>4.8500000000000001E-2</v>
      </c>
      <c r="I535" s="23">
        <v>4.9500000000000002E-2</v>
      </c>
      <c r="J535" s="23">
        <v>4.9600000000000005E-2</v>
      </c>
      <c r="K535" s="23">
        <v>5.0299999999999997E-2</v>
      </c>
      <c r="L535" s="23">
        <v>4.9299999999999997E-2</v>
      </c>
      <c r="M535" s="23">
        <v>4.8000000000000001E-2</v>
      </c>
      <c r="N535" s="211">
        <v>4.3571737440000001E-2</v>
      </c>
      <c r="O535" s="23">
        <v>5.0600000000000006E-2</v>
      </c>
      <c r="P535" s="23">
        <v>4.928779546235864E-2</v>
      </c>
      <c r="Q535" s="23">
        <v>5.0199999999999995E-2</v>
      </c>
      <c r="R535" s="23">
        <v>4.9399999999999999E-2</v>
      </c>
      <c r="S535" s="23">
        <v>4.8799999999999996E-2</v>
      </c>
      <c r="T535" s="23">
        <v>4.7399999999999998E-2</v>
      </c>
      <c r="U535" s="23">
        <v>4.6600000000000003E-2</v>
      </c>
      <c r="V535" s="204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06">
        <v>16</v>
      </c>
    </row>
    <row r="536" spans="1:65">
      <c r="A536" s="29"/>
      <c r="B536" s="19">
        <v>1</v>
      </c>
      <c r="C536" s="9">
        <v>4</v>
      </c>
      <c r="D536" s="23">
        <v>5.1199999999999996E-2</v>
      </c>
      <c r="E536" s="23">
        <v>4.8348360000000007E-2</v>
      </c>
      <c r="F536" s="23">
        <v>5.0883578138996292E-2</v>
      </c>
      <c r="G536" s="211" t="s">
        <v>105</v>
      </c>
      <c r="H536" s="23">
        <v>4.8299999999999996E-2</v>
      </c>
      <c r="I536" s="23">
        <v>4.5699999999999998E-2</v>
      </c>
      <c r="J536" s="23">
        <v>4.9000000000000002E-2</v>
      </c>
      <c r="K536" s="23">
        <v>4.99E-2</v>
      </c>
      <c r="L536" s="23">
        <v>4.8299999999999996E-2</v>
      </c>
      <c r="M536" s="23">
        <v>4.8799999999999996E-2</v>
      </c>
      <c r="N536" s="211">
        <v>4.4755865740000005E-2</v>
      </c>
      <c r="O536" s="23">
        <v>4.8899999999999999E-2</v>
      </c>
      <c r="P536" s="23">
        <v>4.9596254827500567E-2</v>
      </c>
      <c r="Q536" s="23">
        <v>5.0100000000000006E-2</v>
      </c>
      <c r="R536" s="23">
        <v>5.0699999999999995E-2</v>
      </c>
      <c r="S536" s="23">
        <v>5.0799999999999998E-2</v>
      </c>
      <c r="T536" s="23">
        <v>4.87E-2</v>
      </c>
      <c r="U536" s="23">
        <v>4.7600000000000003E-2</v>
      </c>
      <c r="V536" s="204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06">
        <v>4.9236293186666599E-2</v>
      </c>
    </row>
    <row r="537" spans="1:65">
      <c r="A537" s="29"/>
      <c r="B537" s="19">
        <v>1</v>
      </c>
      <c r="C537" s="9">
        <v>5</v>
      </c>
      <c r="D537" s="23">
        <v>5.2200000000000003E-2</v>
      </c>
      <c r="E537" s="23">
        <v>4.8419959999999998E-2</v>
      </c>
      <c r="F537" s="23">
        <v>5.0828644607246176E-2</v>
      </c>
      <c r="G537" s="211" t="s">
        <v>105</v>
      </c>
      <c r="H537" s="23">
        <v>4.8500000000000001E-2</v>
      </c>
      <c r="I537" s="208">
        <v>4.41E-2</v>
      </c>
      <c r="J537" s="23">
        <v>4.9799999999999997E-2</v>
      </c>
      <c r="K537" s="23">
        <v>4.9000000000000002E-2</v>
      </c>
      <c r="L537" s="23">
        <v>4.7699999999999999E-2</v>
      </c>
      <c r="M537" s="23">
        <v>4.9500000000000002E-2</v>
      </c>
      <c r="N537" s="211">
        <v>4.2605368280000007E-2</v>
      </c>
      <c r="O537" s="23">
        <v>5.1099999999999993E-2</v>
      </c>
      <c r="P537" s="23">
        <v>5.2037618647519976E-2</v>
      </c>
      <c r="Q537" s="208">
        <v>4.8500000000000001E-2</v>
      </c>
      <c r="R537" s="23">
        <v>4.9600000000000005E-2</v>
      </c>
      <c r="S537" s="23">
        <v>4.99E-2</v>
      </c>
      <c r="T537" s="208">
        <v>5.0799999999999998E-2</v>
      </c>
      <c r="U537" s="23">
        <v>4.6600000000000003E-2</v>
      </c>
      <c r="V537" s="204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06">
        <v>42</v>
      </c>
    </row>
    <row r="538" spans="1:65">
      <c r="A538" s="29"/>
      <c r="B538" s="19">
        <v>1</v>
      </c>
      <c r="C538" s="9">
        <v>6</v>
      </c>
      <c r="D538" s="23">
        <v>4.8500000000000001E-2</v>
      </c>
      <c r="E538" s="23">
        <v>4.80796E-2</v>
      </c>
      <c r="F538" s="23">
        <v>5.1159410631514406E-2</v>
      </c>
      <c r="G538" s="211" t="s">
        <v>105</v>
      </c>
      <c r="H538" s="23">
        <v>4.9099999999999998E-2</v>
      </c>
      <c r="I538" s="23">
        <v>0.05</v>
      </c>
      <c r="J538" s="23">
        <v>5.0199999999999995E-2</v>
      </c>
      <c r="K538" s="23">
        <v>4.9700000000000008E-2</v>
      </c>
      <c r="L538" s="23">
        <v>4.82E-2</v>
      </c>
      <c r="M538" s="23">
        <v>4.9000000000000002E-2</v>
      </c>
      <c r="N538" s="211">
        <v>4.4972264889999995E-2</v>
      </c>
      <c r="O538" s="23">
        <v>5.0199999999999995E-2</v>
      </c>
      <c r="P538" s="23">
        <v>5.238881003967321E-2</v>
      </c>
      <c r="Q538" s="23">
        <v>4.9799999999999997E-2</v>
      </c>
      <c r="R538" s="23">
        <v>5.0600000000000006E-2</v>
      </c>
      <c r="S538" s="23">
        <v>5.1599999999999993E-2</v>
      </c>
      <c r="T538" s="23">
        <v>4.9099999999999998E-2</v>
      </c>
      <c r="U538" s="23">
        <v>4.6199999999999998E-2</v>
      </c>
      <c r="V538" s="204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29"/>
      <c r="B539" s="20" t="s">
        <v>257</v>
      </c>
      <c r="C539" s="12"/>
      <c r="D539" s="209">
        <v>5.0583333333333334E-2</v>
      </c>
      <c r="E539" s="209">
        <v>4.8437693333333337E-2</v>
      </c>
      <c r="F539" s="209">
        <v>5.1023328537812711E-2</v>
      </c>
      <c r="G539" s="209" t="s">
        <v>650</v>
      </c>
      <c r="H539" s="209">
        <v>4.8399999999999999E-2</v>
      </c>
      <c r="I539" s="209">
        <v>4.7066666666666666E-2</v>
      </c>
      <c r="J539" s="209">
        <v>4.9599999999999998E-2</v>
      </c>
      <c r="K539" s="209">
        <v>4.9433333333333336E-2</v>
      </c>
      <c r="L539" s="209">
        <v>4.7933333333333328E-2</v>
      </c>
      <c r="M539" s="209">
        <v>4.8566666666666668E-2</v>
      </c>
      <c r="N539" s="209">
        <v>4.3967106385000003E-2</v>
      </c>
      <c r="O539" s="209">
        <v>5.0116666666666664E-2</v>
      </c>
      <c r="P539" s="209">
        <v>5.0396335782186219E-2</v>
      </c>
      <c r="Q539" s="209">
        <v>4.9916666666666672E-2</v>
      </c>
      <c r="R539" s="209">
        <v>4.976666666666666E-2</v>
      </c>
      <c r="S539" s="209">
        <v>5.04E-2</v>
      </c>
      <c r="T539" s="209">
        <v>4.8866666666666662E-2</v>
      </c>
      <c r="U539" s="209">
        <v>4.6783333333333336E-2</v>
      </c>
      <c r="V539" s="204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29"/>
      <c r="B540" s="3" t="s">
        <v>258</v>
      </c>
      <c r="C540" s="28"/>
      <c r="D540" s="23">
        <v>5.0699999999999995E-2</v>
      </c>
      <c r="E540" s="23">
        <v>4.8414940000000004E-2</v>
      </c>
      <c r="F540" s="23">
        <v>5.1027693865669757E-2</v>
      </c>
      <c r="G540" s="23" t="s">
        <v>650</v>
      </c>
      <c r="H540" s="23">
        <v>4.8399999999999999E-2</v>
      </c>
      <c r="I540" s="23">
        <v>4.7149999999999997E-2</v>
      </c>
      <c r="J540" s="23">
        <v>4.9700000000000001E-2</v>
      </c>
      <c r="K540" s="23">
        <v>4.9450000000000008E-2</v>
      </c>
      <c r="L540" s="23">
        <v>4.795E-2</v>
      </c>
      <c r="M540" s="23">
        <v>4.8750000000000002E-2</v>
      </c>
      <c r="N540" s="23">
        <v>4.4055933594999999E-2</v>
      </c>
      <c r="O540" s="23">
        <v>5.04E-2</v>
      </c>
      <c r="P540" s="23">
        <v>5.026026901154735E-2</v>
      </c>
      <c r="Q540" s="23">
        <v>5.0100000000000006E-2</v>
      </c>
      <c r="R540" s="23">
        <v>4.9500000000000002E-2</v>
      </c>
      <c r="S540" s="23">
        <v>5.0599999999999999E-2</v>
      </c>
      <c r="T540" s="23">
        <v>4.87E-2</v>
      </c>
      <c r="U540" s="23">
        <v>4.6700000000000005E-2</v>
      </c>
      <c r="V540" s="204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29"/>
      <c r="B541" s="3" t="s">
        <v>259</v>
      </c>
      <c r="C541" s="28"/>
      <c r="D541" s="23">
        <v>1.3257702163899554E-3</v>
      </c>
      <c r="E541" s="23">
        <v>2.7381513374294495E-4</v>
      </c>
      <c r="F541" s="23">
        <v>1.6004834256912304E-4</v>
      </c>
      <c r="G541" s="23" t="s">
        <v>650</v>
      </c>
      <c r="H541" s="23">
        <v>4.0987803063838313E-4</v>
      </c>
      <c r="I541" s="23">
        <v>2.6127890589687248E-3</v>
      </c>
      <c r="J541" s="23">
        <v>6.4187226143524632E-4</v>
      </c>
      <c r="K541" s="23">
        <v>6.5625198412398397E-4</v>
      </c>
      <c r="L541" s="23">
        <v>8.6409875978771245E-4</v>
      </c>
      <c r="M541" s="23">
        <v>7.5011110288187872E-4</v>
      </c>
      <c r="N541" s="23">
        <v>9.3202850894026764E-4</v>
      </c>
      <c r="O541" s="23">
        <v>9.537644712750966E-4</v>
      </c>
      <c r="P541" s="23">
        <v>1.6666053486693883E-3</v>
      </c>
      <c r="Q541" s="23">
        <v>7.6789756261279101E-4</v>
      </c>
      <c r="R541" s="23">
        <v>7.2295689129205142E-4</v>
      </c>
      <c r="S541" s="23">
        <v>9.6540147089177312E-4</v>
      </c>
      <c r="T541" s="23">
        <v>1.1075498483890764E-3</v>
      </c>
      <c r="U541" s="23">
        <v>4.6654760385910041E-4</v>
      </c>
      <c r="V541" s="204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29"/>
      <c r="B542" s="3" t="s">
        <v>86</v>
      </c>
      <c r="C542" s="28"/>
      <c r="D542" s="13">
        <v>2.6209625365205051E-2</v>
      </c>
      <c r="E542" s="13">
        <v>5.652935036741598E-3</v>
      </c>
      <c r="F542" s="13">
        <v>3.1367679678230582E-3</v>
      </c>
      <c r="G542" s="13" t="s">
        <v>650</v>
      </c>
      <c r="H542" s="13">
        <v>8.4685543520327099E-3</v>
      </c>
      <c r="I542" s="13">
        <v>5.5512515417182537E-2</v>
      </c>
      <c r="J542" s="13">
        <v>1.2940973012807385E-2</v>
      </c>
      <c r="K542" s="13">
        <v>1.3275495295832447E-2</v>
      </c>
      <c r="L542" s="13">
        <v>1.802709512769915E-2</v>
      </c>
      <c r="M542" s="13">
        <v>1.5444978096401071E-2</v>
      </c>
      <c r="N542" s="13">
        <v>2.1198313593323991E-2</v>
      </c>
      <c r="O542" s="13">
        <v>1.9030884029433256E-2</v>
      </c>
      <c r="P542" s="13">
        <v>3.3069970719150764E-2</v>
      </c>
      <c r="Q542" s="13">
        <v>1.5383590569872272E-2</v>
      </c>
      <c r="R542" s="13">
        <v>1.4526930166618584E-2</v>
      </c>
      <c r="S542" s="13">
        <v>1.9154791089122481E-2</v>
      </c>
      <c r="T542" s="13">
        <v>2.2664730867443587E-2</v>
      </c>
      <c r="U542" s="13">
        <v>9.9725173607217756E-3</v>
      </c>
      <c r="V542" s="151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260</v>
      </c>
      <c r="C543" s="28"/>
      <c r="D543" s="13">
        <v>2.7358683188431376E-2</v>
      </c>
      <c r="E543" s="13">
        <v>-1.621973957920797E-2</v>
      </c>
      <c r="F543" s="13">
        <v>3.6295083067505285E-2</v>
      </c>
      <c r="G543" s="13" t="s">
        <v>650</v>
      </c>
      <c r="H543" s="13">
        <v>-1.6985299512617957E-2</v>
      </c>
      <c r="I543" s="13">
        <v>-4.4065594291884613E-2</v>
      </c>
      <c r="J543" s="13">
        <v>7.3869657887222218E-3</v>
      </c>
      <c r="K543" s="13">
        <v>4.0019289413137926E-3</v>
      </c>
      <c r="L543" s="13">
        <v>-2.6463402685361292E-2</v>
      </c>
      <c r="M543" s="13">
        <v>-1.3600262665209528E-2</v>
      </c>
      <c r="N543" s="13">
        <v>-0.10701834887711481</v>
      </c>
      <c r="O543" s="13">
        <v>1.7880580015688041E-2</v>
      </c>
      <c r="P543" s="13">
        <v>2.356072158238276E-2</v>
      </c>
      <c r="Q543" s="13">
        <v>1.3818535798798104E-2</v>
      </c>
      <c r="R543" s="13">
        <v>1.0772002636130429E-2</v>
      </c>
      <c r="S543" s="13">
        <v>2.3635142656282193E-2</v>
      </c>
      <c r="T543" s="13">
        <v>-7.5071963398746222E-3</v>
      </c>
      <c r="U543" s="13">
        <v>-4.9820156932478765E-2</v>
      </c>
      <c r="V543" s="151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45" t="s">
        <v>261</v>
      </c>
      <c r="C544" s="46"/>
      <c r="D544" s="44">
        <v>0.78</v>
      </c>
      <c r="E544" s="44">
        <v>0.79</v>
      </c>
      <c r="F544" s="44">
        <v>1.1100000000000001</v>
      </c>
      <c r="G544" s="44">
        <v>0.36</v>
      </c>
      <c r="H544" s="44">
        <v>0.82</v>
      </c>
      <c r="I544" s="44">
        <v>1.8</v>
      </c>
      <c r="J544" s="44">
        <v>0.06</v>
      </c>
      <c r="K544" s="44">
        <v>0.06</v>
      </c>
      <c r="L544" s="44">
        <v>1.1599999999999999</v>
      </c>
      <c r="M544" s="44">
        <v>0.7</v>
      </c>
      <c r="N544" s="44">
        <v>4.08</v>
      </c>
      <c r="O544" s="44">
        <v>0.44</v>
      </c>
      <c r="P544" s="44">
        <v>0.65</v>
      </c>
      <c r="Q544" s="44">
        <v>0.28999999999999998</v>
      </c>
      <c r="R544" s="44">
        <v>0.18</v>
      </c>
      <c r="S544" s="44">
        <v>0.65</v>
      </c>
      <c r="T544" s="44">
        <v>0.48</v>
      </c>
      <c r="U544" s="44">
        <v>2.0099999999999998</v>
      </c>
      <c r="V544" s="151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BM545" s="55"/>
    </row>
    <row r="546" spans="1:65" ht="15">
      <c r="B546" s="8" t="s">
        <v>490</v>
      </c>
      <c r="BM546" s="27" t="s">
        <v>66</v>
      </c>
    </row>
    <row r="547" spans="1:65" ht="15">
      <c r="A547" s="24" t="s">
        <v>26</v>
      </c>
      <c r="B547" s="18" t="s">
        <v>110</v>
      </c>
      <c r="C547" s="15" t="s">
        <v>111</v>
      </c>
      <c r="D547" s="16" t="s">
        <v>227</v>
      </c>
      <c r="E547" s="17" t="s">
        <v>227</v>
      </c>
      <c r="F547" s="17" t="s">
        <v>227</v>
      </c>
      <c r="G547" s="17" t="s">
        <v>227</v>
      </c>
      <c r="H547" s="17" t="s">
        <v>227</v>
      </c>
      <c r="I547" s="17" t="s">
        <v>227</v>
      </c>
      <c r="J547" s="17" t="s">
        <v>227</v>
      </c>
      <c r="K547" s="17" t="s">
        <v>227</v>
      </c>
      <c r="L547" s="17" t="s">
        <v>227</v>
      </c>
      <c r="M547" s="17" t="s">
        <v>227</v>
      </c>
      <c r="N547" s="17" t="s">
        <v>227</v>
      </c>
      <c r="O547" s="17" t="s">
        <v>227</v>
      </c>
      <c r="P547" s="17" t="s">
        <v>227</v>
      </c>
      <c r="Q547" s="17" t="s">
        <v>227</v>
      </c>
      <c r="R547" s="17" t="s">
        <v>227</v>
      </c>
      <c r="S547" s="17" t="s">
        <v>227</v>
      </c>
      <c r="T547" s="17" t="s">
        <v>227</v>
      </c>
      <c r="U547" s="151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</v>
      </c>
    </row>
    <row r="548" spans="1:65">
      <c r="A548" s="29"/>
      <c r="B548" s="19" t="s">
        <v>228</v>
      </c>
      <c r="C548" s="9" t="s">
        <v>228</v>
      </c>
      <c r="D548" s="149" t="s">
        <v>230</v>
      </c>
      <c r="E548" s="150" t="s">
        <v>232</v>
      </c>
      <c r="F548" s="150" t="s">
        <v>235</v>
      </c>
      <c r="G548" s="150" t="s">
        <v>236</v>
      </c>
      <c r="H548" s="150" t="s">
        <v>238</v>
      </c>
      <c r="I548" s="150" t="s">
        <v>239</v>
      </c>
      <c r="J548" s="150" t="s">
        <v>240</v>
      </c>
      <c r="K548" s="150" t="s">
        <v>241</v>
      </c>
      <c r="L548" s="150" t="s">
        <v>242</v>
      </c>
      <c r="M548" s="150" t="s">
        <v>243</v>
      </c>
      <c r="N548" s="150" t="s">
        <v>244</v>
      </c>
      <c r="O548" s="150" t="s">
        <v>245</v>
      </c>
      <c r="P548" s="150" t="s">
        <v>246</v>
      </c>
      <c r="Q548" s="150" t="s">
        <v>247</v>
      </c>
      <c r="R548" s="150" t="s">
        <v>248</v>
      </c>
      <c r="S548" s="150" t="s">
        <v>249</v>
      </c>
      <c r="T548" s="150" t="s">
        <v>250</v>
      </c>
      <c r="U548" s="151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 t="s">
        <v>3</v>
      </c>
    </row>
    <row r="549" spans="1:65">
      <c r="A549" s="29"/>
      <c r="B549" s="19"/>
      <c r="C549" s="9"/>
      <c r="D549" s="10" t="s">
        <v>288</v>
      </c>
      <c r="E549" s="11" t="s">
        <v>288</v>
      </c>
      <c r="F549" s="11" t="s">
        <v>114</v>
      </c>
      <c r="G549" s="11" t="s">
        <v>288</v>
      </c>
      <c r="H549" s="11" t="s">
        <v>289</v>
      </c>
      <c r="I549" s="11" t="s">
        <v>288</v>
      </c>
      <c r="J549" s="11" t="s">
        <v>114</v>
      </c>
      <c r="K549" s="11" t="s">
        <v>289</v>
      </c>
      <c r="L549" s="11" t="s">
        <v>288</v>
      </c>
      <c r="M549" s="11" t="s">
        <v>289</v>
      </c>
      <c r="N549" s="11" t="s">
        <v>289</v>
      </c>
      <c r="O549" s="11" t="s">
        <v>114</v>
      </c>
      <c r="P549" s="11" t="s">
        <v>289</v>
      </c>
      <c r="Q549" s="11" t="s">
        <v>289</v>
      </c>
      <c r="R549" s="11" t="s">
        <v>289</v>
      </c>
      <c r="S549" s="11" t="s">
        <v>289</v>
      </c>
      <c r="T549" s="11" t="s">
        <v>288</v>
      </c>
      <c r="U549" s="151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2</v>
      </c>
    </row>
    <row r="550" spans="1:65">
      <c r="A550" s="29"/>
      <c r="B550" s="19"/>
      <c r="C550" s="9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151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8">
        <v>1</v>
      </c>
      <c r="C551" s="14">
        <v>1</v>
      </c>
      <c r="D551" s="21">
        <v>2</v>
      </c>
      <c r="E551" s="21">
        <v>1.9853583204611651</v>
      </c>
      <c r="F551" s="152">
        <v>3.6280000000000001</v>
      </c>
      <c r="G551" s="21">
        <v>2</v>
      </c>
      <c r="H551" s="152" t="s">
        <v>102</v>
      </c>
      <c r="I551" s="21">
        <v>2.09</v>
      </c>
      <c r="J551" s="21">
        <v>2.0649999999999999</v>
      </c>
      <c r="K551" s="21">
        <v>1.9299999999999997</v>
      </c>
      <c r="L551" s="21">
        <v>1.8</v>
      </c>
      <c r="M551" s="21">
        <v>2.1383000000000001</v>
      </c>
      <c r="N551" s="21">
        <v>1.9</v>
      </c>
      <c r="O551" s="21">
        <v>1.809326745578034</v>
      </c>
      <c r="P551" s="21">
        <v>1.8</v>
      </c>
      <c r="Q551" s="21">
        <v>1.83</v>
      </c>
      <c r="R551" s="21">
        <v>2</v>
      </c>
      <c r="S551" s="21">
        <v>1.96</v>
      </c>
      <c r="T551" s="21">
        <v>2.2400000000000002</v>
      </c>
      <c r="U551" s="151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>
        <v>1</v>
      </c>
      <c r="C552" s="9">
        <v>2</v>
      </c>
      <c r="D552" s="11">
        <v>1.9</v>
      </c>
      <c r="E552" s="11">
        <v>1.95661714932942</v>
      </c>
      <c r="F552" s="153">
        <v>3.6511</v>
      </c>
      <c r="G552" s="11">
        <v>2</v>
      </c>
      <c r="H552" s="153" t="s">
        <v>102</v>
      </c>
      <c r="I552" s="11">
        <v>2.0699999999999998</v>
      </c>
      <c r="J552" s="11">
        <v>2.3286666666666664</v>
      </c>
      <c r="K552" s="11">
        <v>1.9299999999999997</v>
      </c>
      <c r="L552" s="11">
        <v>1.8</v>
      </c>
      <c r="M552" s="11">
        <v>2.1105999999999998</v>
      </c>
      <c r="N552" s="11">
        <v>1.8</v>
      </c>
      <c r="O552" s="11">
        <v>1.735044702704704</v>
      </c>
      <c r="P552" s="11">
        <v>1.73</v>
      </c>
      <c r="Q552" s="11">
        <v>1.86</v>
      </c>
      <c r="R552" s="11">
        <v>2.06</v>
      </c>
      <c r="S552" s="11">
        <v>1.9400000000000002</v>
      </c>
      <c r="T552" s="11">
        <v>2.37</v>
      </c>
      <c r="U552" s="151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26</v>
      </c>
    </row>
    <row r="553" spans="1:65">
      <c r="A553" s="29"/>
      <c r="B553" s="19">
        <v>1</v>
      </c>
      <c r="C553" s="9">
        <v>3</v>
      </c>
      <c r="D553" s="11">
        <v>1.9</v>
      </c>
      <c r="E553" s="11">
        <v>2.0123490150083501</v>
      </c>
      <c r="F553" s="153">
        <v>3.468</v>
      </c>
      <c r="G553" s="11">
        <v>2</v>
      </c>
      <c r="H553" s="153" t="s">
        <v>102</v>
      </c>
      <c r="I553" s="11">
        <v>2.09</v>
      </c>
      <c r="J553" s="11">
        <v>2.0601666666666665</v>
      </c>
      <c r="K553" s="11">
        <v>1.9800000000000002</v>
      </c>
      <c r="L553" s="11">
        <v>1.8</v>
      </c>
      <c r="M553" s="11">
        <v>2.1417000000000002</v>
      </c>
      <c r="N553" s="11">
        <v>1.9800000000000002</v>
      </c>
      <c r="O553" s="11">
        <v>1.5493081846832799</v>
      </c>
      <c r="P553" s="11">
        <v>1.75</v>
      </c>
      <c r="Q553" s="11">
        <v>1.91</v>
      </c>
      <c r="R553" s="11">
        <v>2.04</v>
      </c>
      <c r="S553" s="11">
        <v>1.9400000000000002</v>
      </c>
      <c r="T553" s="11">
        <v>2.38</v>
      </c>
      <c r="U553" s="151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16</v>
      </c>
    </row>
    <row r="554" spans="1:65">
      <c r="A554" s="29"/>
      <c r="B554" s="19">
        <v>1</v>
      </c>
      <c r="C554" s="9">
        <v>4</v>
      </c>
      <c r="D554" s="11">
        <v>2</v>
      </c>
      <c r="E554" s="11">
        <v>1.9897395631877399</v>
      </c>
      <c r="F554" s="153">
        <v>3.4641000000000002</v>
      </c>
      <c r="G554" s="11">
        <v>2</v>
      </c>
      <c r="H554" s="153" t="s">
        <v>102</v>
      </c>
      <c r="I554" s="11">
        <v>2.0699999999999998</v>
      </c>
      <c r="J554" s="153" t="s">
        <v>103</v>
      </c>
      <c r="K554" s="11">
        <v>2</v>
      </c>
      <c r="L554" s="11">
        <v>1.8</v>
      </c>
      <c r="M554" s="147">
        <v>2.2239</v>
      </c>
      <c r="N554" s="11">
        <v>1.65</v>
      </c>
      <c r="O554" s="11">
        <v>1.612224638922154</v>
      </c>
      <c r="P554" s="11">
        <v>1.76</v>
      </c>
      <c r="Q554" s="11">
        <v>1.9</v>
      </c>
      <c r="R554" s="11">
        <v>2.02</v>
      </c>
      <c r="S554" s="11">
        <v>1.96</v>
      </c>
      <c r="T554" s="11">
        <v>2.23</v>
      </c>
      <c r="U554" s="151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1.9642334798199557</v>
      </c>
    </row>
    <row r="555" spans="1:65">
      <c r="A555" s="29"/>
      <c r="B555" s="19">
        <v>1</v>
      </c>
      <c r="C555" s="9">
        <v>5</v>
      </c>
      <c r="D555" s="11">
        <v>1.9</v>
      </c>
      <c r="E555" s="11">
        <v>1.9137929622384446</v>
      </c>
      <c r="F555" s="153">
        <v>3.8083999999999998</v>
      </c>
      <c r="G555" s="11">
        <v>2</v>
      </c>
      <c r="H555" s="153" t="s">
        <v>102</v>
      </c>
      <c r="I555" s="11">
        <v>2.09</v>
      </c>
      <c r="J555" s="153" t="s">
        <v>103</v>
      </c>
      <c r="K555" s="11">
        <v>2.0499999999999998</v>
      </c>
      <c r="L555" s="11">
        <v>1.9</v>
      </c>
      <c r="M555" s="11">
        <v>2.1539000000000001</v>
      </c>
      <c r="N555" s="11">
        <v>1.79</v>
      </c>
      <c r="O555" s="11">
        <v>1.704449864345714</v>
      </c>
      <c r="P555" s="11">
        <v>1.72</v>
      </c>
      <c r="Q555" s="11">
        <v>2</v>
      </c>
      <c r="R555" s="11">
        <v>2</v>
      </c>
      <c r="S555" s="11">
        <v>2.04</v>
      </c>
      <c r="T555" s="11">
        <v>2.2200000000000002</v>
      </c>
      <c r="U555" s="151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43</v>
      </c>
    </row>
    <row r="556" spans="1:65">
      <c r="A556" s="29"/>
      <c r="B556" s="19">
        <v>1</v>
      </c>
      <c r="C556" s="9">
        <v>6</v>
      </c>
      <c r="D556" s="11">
        <v>1.8</v>
      </c>
      <c r="E556" s="11">
        <v>2.0577493460404903</v>
      </c>
      <c r="F556" s="153">
        <v>3.7841</v>
      </c>
      <c r="G556" s="11">
        <v>1.9</v>
      </c>
      <c r="H556" s="153" t="s">
        <v>102</v>
      </c>
      <c r="I556" s="11">
        <v>2.08</v>
      </c>
      <c r="J556" s="153" t="s">
        <v>103</v>
      </c>
      <c r="K556" s="11">
        <v>1.84</v>
      </c>
      <c r="L556" s="11">
        <v>1.8</v>
      </c>
      <c r="M556" s="11">
        <v>2.1613000000000002</v>
      </c>
      <c r="N556" s="11">
        <v>1.92</v>
      </c>
      <c r="O556" s="11">
        <v>1.5624260246298443</v>
      </c>
      <c r="P556" s="11">
        <v>1.77</v>
      </c>
      <c r="Q556" s="11">
        <v>1.9</v>
      </c>
      <c r="R556" s="11">
        <v>2.0699999999999998</v>
      </c>
      <c r="S556" s="147">
        <v>2.11</v>
      </c>
      <c r="T556" s="11">
        <v>2.21</v>
      </c>
      <c r="U556" s="151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29"/>
      <c r="B557" s="20" t="s">
        <v>257</v>
      </c>
      <c r="C557" s="12"/>
      <c r="D557" s="22">
        <v>1.9166666666666667</v>
      </c>
      <c r="E557" s="22">
        <v>1.985934392710935</v>
      </c>
      <c r="F557" s="22">
        <v>3.63395</v>
      </c>
      <c r="G557" s="22">
        <v>1.9833333333333334</v>
      </c>
      <c r="H557" s="22" t="s">
        <v>650</v>
      </c>
      <c r="I557" s="22">
        <v>2.0816666666666666</v>
      </c>
      <c r="J557" s="22">
        <v>2.1512777777777776</v>
      </c>
      <c r="K557" s="22">
        <v>1.9550000000000001</v>
      </c>
      <c r="L557" s="22">
        <v>1.8166666666666667</v>
      </c>
      <c r="M557" s="22">
        <v>2.1549499999999999</v>
      </c>
      <c r="N557" s="22">
        <v>1.84</v>
      </c>
      <c r="O557" s="22">
        <v>1.6621300268106218</v>
      </c>
      <c r="P557" s="22">
        <v>1.7549999999999999</v>
      </c>
      <c r="Q557" s="22">
        <v>1.9000000000000001</v>
      </c>
      <c r="R557" s="22">
        <v>2.0316666666666667</v>
      </c>
      <c r="S557" s="22">
        <v>1.9916666666666665</v>
      </c>
      <c r="T557" s="22">
        <v>2.2750000000000004</v>
      </c>
      <c r="U557" s="151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258</v>
      </c>
      <c r="C558" s="28"/>
      <c r="D558" s="11">
        <v>1.9</v>
      </c>
      <c r="E558" s="11">
        <v>1.9875489418244525</v>
      </c>
      <c r="F558" s="11">
        <v>3.6395499999999998</v>
      </c>
      <c r="G558" s="11">
        <v>2</v>
      </c>
      <c r="H558" s="11" t="s">
        <v>650</v>
      </c>
      <c r="I558" s="11">
        <v>2.085</v>
      </c>
      <c r="J558" s="11">
        <v>2.0649999999999999</v>
      </c>
      <c r="K558" s="11">
        <v>1.9550000000000001</v>
      </c>
      <c r="L558" s="11">
        <v>1.8</v>
      </c>
      <c r="M558" s="11">
        <v>2.1478000000000002</v>
      </c>
      <c r="N558" s="11">
        <v>1.85</v>
      </c>
      <c r="O558" s="11">
        <v>1.6583372516339341</v>
      </c>
      <c r="P558" s="11">
        <v>1.7549999999999999</v>
      </c>
      <c r="Q558" s="11">
        <v>1.9</v>
      </c>
      <c r="R558" s="11">
        <v>2.0300000000000002</v>
      </c>
      <c r="S558" s="11">
        <v>1.96</v>
      </c>
      <c r="T558" s="11">
        <v>2.2350000000000003</v>
      </c>
      <c r="U558" s="151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3" t="s">
        <v>259</v>
      </c>
      <c r="C559" s="28"/>
      <c r="D559" s="23">
        <v>7.5277265270908097E-2</v>
      </c>
      <c r="E559" s="23">
        <v>4.885451406890453E-2</v>
      </c>
      <c r="F559" s="23">
        <v>0.14811871927612652</v>
      </c>
      <c r="G559" s="23">
        <v>4.0824829046386339E-2</v>
      </c>
      <c r="H559" s="23" t="s">
        <v>650</v>
      </c>
      <c r="I559" s="23">
        <v>9.8319208025017518E-3</v>
      </c>
      <c r="J559" s="23">
        <v>0.15364229139043614</v>
      </c>
      <c r="K559" s="23">
        <v>7.231873892705816E-2</v>
      </c>
      <c r="L559" s="23">
        <v>4.0824829046386249E-2</v>
      </c>
      <c r="M559" s="23">
        <v>3.7987458456706501E-2</v>
      </c>
      <c r="N559" s="23">
        <v>0.11815244390193548</v>
      </c>
      <c r="O559" s="23">
        <v>0.10386009481778656</v>
      </c>
      <c r="P559" s="23">
        <v>2.8809720581775892E-2</v>
      </c>
      <c r="Q559" s="23">
        <v>5.7619441163551707E-2</v>
      </c>
      <c r="R559" s="23">
        <v>2.9944392908634244E-2</v>
      </c>
      <c r="S559" s="23">
        <v>6.8823445617512177E-2</v>
      </c>
      <c r="T559" s="23">
        <v>7.8166488983451174E-2</v>
      </c>
      <c r="U559" s="204"/>
      <c r="V559" s="205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29"/>
      <c r="B560" s="3" t="s">
        <v>86</v>
      </c>
      <c r="C560" s="28"/>
      <c r="D560" s="13">
        <v>3.927509492395205E-2</v>
      </c>
      <c r="E560" s="13">
        <v>2.4600265873947029E-2</v>
      </c>
      <c r="F560" s="13">
        <v>4.0759702053172586E-2</v>
      </c>
      <c r="G560" s="13">
        <v>2.0583947418346054E-2</v>
      </c>
      <c r="H560" s="13" t="s">
        <v>650</v>
      </c>
      <c r="I560" s="13">
        <v>4.7231004655732996E-3</v>
      </c>
      <c r="J560" s="13">
        <v>7.1419085427984683E-2</v>
      </c>
      <c r="K560" s="13">
        <v>3.6991682315630769E-2</v>
      </c>
      <c r="L560" s="13">
        <v>2.2472382961313531E-2</v>
      </c>
      <c r="M560" s="13">
        <v>1.7627999933504956E-2</v>
      </c>
      <c r="N560" s="13">
        <v>6.4213284729312758E-2</v>
      </c>
      <c r="O560" s="13">
        <v>6.2486143167197639E-2</v>
      </c>
      <c r="P560" s="13">
        <v>1.6415795203291107E-2</v>
      </c>
      <c r="Q560" s="13">
        <v>3.0326021665027212E-2</v>
      </c>
      <c r="R560" s="13">
        <v>1.4738831620328586E-2</v>
      </c>
      <c r="S560" s="13">
        <v>3.4555704912558417E-2</v>
      </c>
      <c r="T560" s="13">
        <v>3.4358896256462046E-2</v>
      </c>
      <c r="U560" s="151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260</v>
      </c>
      <c r="C561" s="28"/>
      <c r="D561" s="13">
        <v>-2.4216476117517871E-2</v>
      </c>
      <c r="E561" s="13">
        <v>1.1048031262031355E-2</v>
      </c>
      <c r="F561" s="13">
        <v>0.85006010605882398</v>
      </c>
      <c r="G561" s="13">
        <v>9.7238203653511324E-3</v>
      </c>
      <c r="H561" s="13" t="s">
        <v>650</v>
      </c>
      <c r="I561" s="13">
        <v>5.9785757677582652E-2</v>
      </c>
      <c r="J561" s="13">
        <v>9.5225083921778308E-2</v>
      </c>
      <c r="K561" s="13">
        <v>-4.7008056398681886E-3</v>
      </c>
      <c r="L561" s="13">
        <v>-7.5126920841821265E-2</v>
      </c>
      <c r="M561" s="13">
        <v>9.7094628586376297E-2</v>
      </c>
      <c r="N561" s="13">
        <v>-6.3247817072817125E-2</v>
      </c>
      <c r="O561" s="13">
        <v>-0.15380221145452888</v>
      </c>
      <c r="P561" s="13">
        <v>-0.10652169508847509</v>
      </c>
      <c r="Q561" s="13">
        <v>-3.2701550238235066E-2</v>
      </c>
      <c r="R561" s="13">
        <v>3.4330535315431066E-2</v>
      </c>
      <c r="S561" s="13">
        <v>1.3966357425709619E-2</v>
      </c>
      <c r="T561" s="13">
        <v>0.15821261747790283</v>
      </c>
      <c r="U561" s="151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45" t="s">
        <v>261</v>
      </c>
      <c r="C562" s="46"/>
      <c r="D562" s="44">
        <v>0.2</v>
      </c>
      <c r="E562" s="44">
        <v>0.16</v>
      </c>
      <c r="F562" s="44">
        <v>8.94</v>
      </c>
      <c r="G562" s="44">
        <v>0.15</v>
      </c>
      <c r="H562" s="44">
        <v>7.75</v>
      </c>
      <c r="I562" s="44">
        <v>0.67</v>
      </c>
      <c r="J562" s="44">
        <v>2.02</v>
      </c>
      <c r="K562" s="44">
        <v>0</v>
      </c>
      <c r="L562" s="44">
        <v>0.74</v>
      </c>
      <c r="M562" s="44">
        <v>1.06</v>
      </c>
      <c r="N562" s="44">
        <v>0.61</v>
      </c>
      <c r="O562" s="44">
        <v>1.56</v>
      </c>
      <c r="P562" s="44">
        <v>1.06</v>
      </c>
      <c r="Q562" s="44">
        <v>0.28999999999999998</v>
      </c>
      <c r="R562" s="44">
        <v>0.41</v>
      </c>
      <c r="S562" s="44">
        <v>0.2</v>
      </c>
      <c r="T562" s="44">
        <v>1.7</v>
      </c>
      <c r="U562" s="151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BM563" s="55"/>
    </row>
    <row r="564" spans="1:65" ht="15">
      <c r="B564" s="8" t="s">
        <v>491</v>
      </c>
      <c r="BM564" s="27" t="s">
        <v>66</v>
      </c>
    </row>
    <row r="565" spans="1:65" ht="15">
      <c r="A565" s="24" t="s">
        <v>57</v>
      </c>
      <c r="B565" s="18" t="s">
        <v>110</v>
      </c>
      <c r="C565" s="15" t="s">
        <v>111</v>
      </c>
      <c r="D565" s="16" t="s">
        <v>227</v>
      </c>
      <c r="E565" s="17" t="s">
        <v>227</v>
      </c>
      <c r="F565" s="17" t="s">
        <v>227</v>
      </c>
      <c r="G565" s="17" t="s">
        <v>227</v>
      </c>
      <c r="H565" s="17" t="s">
        <v>227</v>
      </c>
      <c r="I565" s="17" t="s">
        <v>227</v>
      </c>
      <c r="J565" s="17" t="s">
        <v>227</v>
      </c>
      <c r="K565" s="17" t="s">
        <v>227</v>
      </c>
      <c r="L565" s="17" t="s">
        <v>227</v>
      </c>
      <c r="M565" s="17" t="s">
        <v>227</v>
      </c>
      <c r="N565" s="17" t="s">
        <v>227</v>
      </c>
      <c r="O565" s="17" t="s">
        <v>227</v>
      </c>
      <c r="P565" s="17" t="s">
        <v>227</v>
      </c>
      <c r="Q565" s="17" t="s">
        <v>227</v>
      </c>
      <c r="R565" s="17" t="s">
        <v>227</v>
      </c>
      <c r="S565" s="17" t="s">
        <v>227</v>
      </c>
      <c r="T565" s="17" t="s">
        <v>227</v>
      </c>
      <c r="U565" s="17" t="s">
        <v>227</v>
      </c>
      <c r="V565" s="151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9" t="s">
        <v>228</v>
      </c>
      <c r="C566" s="9" t="s">
        <v>228</v>
      </c>
      <c r="D566" s="149" t="s">
        <v>230</v>
      </c>
      <c r="E566" s="150" t="s">
        <v>231</v>
      </c>
      <c r="F566" s="150" t="s">
        <v>232</v>
      </c>
      <c r="G566" s="150" t="s">
        <v>235</v>
      </c>
      <c r="H566" s="150" t="s">
        <v>236</v>
      </c>
      <c r="I566" s="150" t="s">
        <v>238</v>
      </c>
      <c r="J566" s="150" t="s">
        <v>239</v>
      </c>
      <c r="K566" s="150" t="s">
        <v>240</v>
      </c>
      <c r="L566" s="150" t="s">
        <v>241</v>
      </c>
      <c r="M566" s="150" t="s">
        <v>242</v>
      </c>
      <c r="N566" s="150" t="s">
        <v>243</v>
      </c>
      <c r="O566" s="150" t="s">
        <v>244</v>
      </c>
      <c r="P566" s="150" t="s">
        <v>245</v>
      </c>
      <c r="Q566" s="150" t="s">
        <v>246</v>
      </c>
      <c r="R566" s="150" t="s">
        <v>247</v>
      </c>
      <c r="S566" s="150" t="s">
        <v>248</v>
      </c>
      <c r="T566" s="150" t="s">
        <v>249</v>
      </c>
      <c r="U566" s="150" t="s">
        <v>250</v>
      </c>
      <c r="V566" s="151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 t="s">
        <v>1</v>
      </c>
    </row>
    <row r="567" spans="1:65">
      <c r="A567" s="29"/>
      <c r="B567" s="19"/>
      <c r="C567" s="9"/>
      <c r="D567" s="10" t="s">
        <v>114</v>
      </c>
      <c r="E567" s="11" t="s">
        <v>114</v>
      </c>
      <c r="F567" s="11" t="s">
        <v>288</v>
      </c>
      <c r="G567" s="11" t="s">
        <v>114</v>
      </c>
      <c r="H567" s="11" t="s">
        <v>114</v>
      </c>
      <c r="I567" s="11" t="s">
        <v>289</v>
      </c>
      <c r="J567" s="11" t="s">
        <v>289</v>
      </c>
      <c r="K567" s="11" t="s">
        <v>114</v>
      </c>
      <c r="L567" s="11" t="s">
        <v>289</v>
      </c>
      <c r="M567" s="11" t="s">
        <v>288</v>
      </c>
      <c r="N567" s="11" t="s">
        <v>289</v>
      </c>
      <c r="O567" s="11" t="s">
        <v>289</v>
      </c>
      <c r="P567" s="11" t="s">
        <v>114</v>
      </c>
      <c r="Q567" s="11" t="s">
        <v>289</v>
      </c>
      <c r="R567" s="11" t="s">
        <v>289</v>
      </c>
      <c r="S567" s="11" t="s">
        <v>289</v>
      </c>
      <c r="T567" s="11" t="s">
        <v>289</v>
      </c>
      <c r="U567" s="11" t="s">
        <v>114</v>
      </c>
      <c r="V567" s="151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</v>
      </c>
    </row>
    <row r="568" spans="1:65">
      <c r="A568" s="29"/>
      <c r="B568" s="19"/>
      <c r="C568" s="9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151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>
        <v>1</v>
      </c>
      <c r="C569" s="14">
        <v>1</v>
      </c>
      <c r="D569" s="21">
        <v>1.0831999999999999</v>
      </c>
      <c r="E569" s="152">
        <v>0.96578680000000006</v>
      </c>
      <c r="F569" s="152">
        <v>1.1336490169006641</v>
      </c>
      <c r="G569" s="152">
        <v>2.61755234</v>
      </c>
      <c r="H569" s="21">
        <v>1.06</v>
      </c>
      <c r="I569" s="152">
        <v>0.98</v>
      </c>
      <c r="J569" s="21">
        <v>1.07</v>
      </c>
      <c r="K569" s="21">
        <v>1.1100000000000001</v>
      </c>
      <c r="L569" s="21">
        <v>1.02</v>
      </c>
      <c r="M569" s="21">
        <v>1.0900000000000001</v>
      </c>
      <c r="N569" s="21">
        <v>1.1157999999999999</v>
      </c>
      <c r="O569" s="21">
        <v>1.0900000000000001</v>
      </c>
      <c r="P569" s="21">
        <v>1.0757343484891544</v>
      </c>
      <c r="Q569" s="21">
        <v>1.0900000000000001</v>
      </c>
      <c r="R569" s="21">
        <v>1.05</v>
      </c>
      <c r="S569" s="21">
        <v>1.06</v>
      </c>
      <c r="T569" s="21">
        <v>1.04</v>
      </c>
      <c r="U569" s="21">
        <v>1.07</v>
      </c>
      <c r="V569" s="151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>
        <v>1</v>
      </c>
      <c r="C570" s="9">
        <v>2</v>
      </c>
      <c r="D570" s="11">
        <v>1.0659000000000001</v>
      </c>
      <c r="E570" s="153">
        <v>0.96159960000000022</v>
      </c>
      <c r="F570" s="153">
        <v>1.1332089671840091</v>
      </c>
      <c r="G570" s="153">
        <v>2.5959134600000002</v>
      </c>
      <c r="H570" s="11">
        <v>1.0699999999999998</v>
      </c>
      <c r="I570" s="153">
        <v>1.1100000000000001</v>
      </c>
      <c r="J570" s="11">
        <v>1.07</v>
      </c>
      <c r="K570" s="11">
        <v>1.08</v>
      </c>
      <c r="L570" s="11">
        <v>1.01</v>
      </c>
      <c r="M570" s="11">
        <v>1.0860000000000001</v>
      </c>
      <c r="N570" s="11">
        <v>1.0798999999999999</v>
      </c>
      <c r="O570" s="11">
        <v>1.05</v>
      </c>
      <c r="P570" s="11">
        <v>1.072291671027876</v>
      </c>
      <c r="Q570" s="11">
        <v>1.0900000000000001</v>
      </c>
      <c r="R570" s="11">
        <v>1.05</v>
      </c>
      <c r="S570" s="11">
        <v>1.08</v>
      </c>
      <c r="T570" s="11">
        <v>1.05</v>
      </c>
      <c r="U570" s="11">
        <v>1.0620000000000001</v>
      </c>
      <c r="V570" s="151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e">
        <v>#N/A</v>
      </c>
    </row>
    <row r="571" spans="1:65">
      <c r="A571" s="29"/>
      <c r="B571" s="19">
        <v>1</v>
      </c>
      <c r="C571" s="9">
        <v>3</v>
      </c>
      <c r="D571" s="11">
        <v>1.0678000000000001</v>
      </c>
      <c r="E571" s="153">
        <v>0.95267880000000016</v>
      </c>
      <c r="F571" s="153">
        <v>1.1264941306070559</v>
      </c>
      <c r="G571" s="153">
        <v>2.57549407</v>
      </c>
      <c r="H571" s="11">
        <v>1.0699999999999998</v>
      </c>
      <c r="I571" s="153">
        <v>1.1000000000000001</v>
      </c>
      <c r="J571" s="11">
        <v>1.1100000000000001</v>
      </c>
      <c r="K571" s="11">
        <v>1.0900000000000001</v>
      </c>
      <c r="L571" s="11">
        <v>1.06</v>
      </c>
      <c r="M571" s="11">
        <v>1.0640000000000001</v>
      </c>
      <c r="N571" s="11">
        <v>1.0838000000000001</v>
      </c>
      <c r="O571" s="11">
        <v>1.07</v>
      </c>
      <c r="P571" s="11">
        <v>1.091376331184448</v>
      </c>
      <c r="Q571" s="11">
        <v>1.08</v>
      </c>
      <c r="R571" s="11">
        <v>1.06</v>
      </c>
      <c r="S571" s="11">
        <v>1.05</v>
      </c>
      <c r="T571" s="11">
        <v>1.03</v>
      </c>
      <c r="U571" s="11">
        <v>1.077</v>
      </c>
      <c r="V571" s="151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16</v>
      </c>
    </row>
    <row r="572" spans="1:65">
      <c r="A572" s="29"/>
      <c r="B572" s="19">
        <v>1</v>
      </c>
      <c r="C572" s="9">
        <v>4</v>
      </c>
      <c r="D572" s="11">
        <v>1.0908</v>
      </c>
      <c r="E572" s="153">
        <v>0.95666400000000018</v>
      </c>
      <c r="F572" s="153">
        <v>1.1035892097282576</v>
      </c>
      <c r="G572" s="153">
        <v>2.5627945100000002</v>
      </c>
      <c r="H572" s="11">
        <v>1.06</v>
      </c>
      <c r="I572" s="153">
        <v>1.03</v>
      </c>
      <c r="J572" s="11">
        <v>1.1000000000000001</v>
      </c>
      <c r="K572" s="11">
        <v>1.1000000000000001</v>
      </c>
      <c r="L572" s="11">
        <v>1.04</v>
      </c>
      <c r="M572" s="11">
        <v>1.0760000000000001</v>
      </c>
      <c r="N572" s="11">
        <v>1.1213000000000002</v>
      </c>
      <c r="O572" s="11">
        <v>1.05</v>
      </c>
      <c r="P572" s="11">
        <v>1.0814007978150815</v>
      </c>
      <c r="Q572" s="11">
        <v>1.0900000000000001</v>
      </c>
      <c r="R572" s="11">
        <v>1.08</v>
      </c>
      <c r="S572" s="11">
        <v>1.08</v>
      </c>
      <c r="T572" s="11">
        <v>1.03</v>
      </c>
      <c r="U572" s="11">
        <v>1.075</v>
      </c>
      <c r="V572" s="151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1.0740614187469808</v>
      </c>
    </row>
    <row r="573" spans="1:65">
      <c r="A573" s="29"/>
      <c r="B573" s="19">
        <v>1</v>
      </c>
      <c r="C573" s="9">
        <v>5</v>
      </c>
      <c r="D573" s="11">
        <v>1.0985</v>
      </c>
      <c r="E573" s="153">
        <v>0.96765239999999986</v>
      </c>
      <c r="F573" s="153">
        <v>1.1189013666241909</v>
      </c>
      <c r="G573" s="153">
        <v>2.6014644499999999</v>
      </c>
      <c r="H573" s="11">
        <v>1.0699999999999998</v>
      </c>
      <c r="I573" s="153">
        <v>0.98999999999999988</v>
      </c>
      <c r="J573" s="11">
        <v>1.08</v>
      </c>
      <c r="K573" s="11">
        <v>1.08</v>
      </c>
      <c r="L573" s="11">
        <v>1.04</v>
      </c>
      <c r="M573" s="11">
        <v>1.1040000000000001</v>
      </c>
      <c r="N573" s="11">
        <v>1.0485</v>
      </c>
      <c r="O573" s="11">
        <v>1.0900000000000001</v>
      </c>
      <c r="P573" s="11">
        <v>1.0864985723713438</v>
      </c>
      <c r="Q573" s="11">
        <v>1.07</v>
      </c>
      <c r="R573" s="11">
        <v>1.08</v>
      </c>
      <c r="S573" s="11">
        <v>1.07</v>
      </c>
      <c r="T573" s="11">
        <v>1.0900000000000001</v>
      </c>
      <c r="U573" s="11">
        <v>1.0449999999999999</v>
      </c>
      <c r="V573" s="151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44</v>
      </c>
    </row>
    <row r="574" spans="1:65">
      <c r="A574" s="29"/>
      <c r="B574" s="19">
        <v>1</v>
      </c>
      <c r="C574" s="9">
        <v>6</v>
      </c>
      <c r="D574" s="11">
        <v>1.0309000000000001</v>
      </c>
      <c r="E574" s="153">
        <v>0.96196839999999995</v>
      </c>
      <c r="F574" s="153">
        <v>1.123195405720971</v>
      </c>
      <c r="G574" s="153">
        <v>2.60757035</v>
      </c>
      <c r="H574" s="11">
        <v>1.0699999999999998</v>
      </c>
      <c r="I574" s="153">
        <v>0.95</v>
      </c>
      <c r="J574" s="11">
        <v>1.08</v>
      </c>
      <c r="K574" s="11">
        <v>1.1299999999999999</v>
      </c>
      <c r="L574" s="11">
        <v>1.04</v>
      </c>
      <c r="M574" s="11">
        <v>1.0820000000000001</v>
      </c>
      <c r="N574" s="11">
        <v>1.1237000000000001</v>
      </c>
      <c r="O574" s="11">
        <v>1.1000000000000001</v>
      </c>
      <c r="P574" s="11">
        <v>1.0887574538584694</v>
      </c>
      <c r="Q574" s="11">
        <v>1.1000000000000001</v>
      </c>
      <c r="R574" s="11">
        <v>1.0900000000000001</v>
      </c>
      <c r="S574" s="11">
        <v>1.1000000000000001</v>
      </c>
      <c r="T574" s="11">
        <v>1.06</v>
      </c>
      <c r="U574" s="11">
        <v>1.054</v>
      </c>
      <c r="V574" s="151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20" t="s">
        <v>257</v>
      </c>
      <c r="C575" s="12"/>
      <c r="D575" s="22">
        <v>1.0728500000000001</v>
      </c>
      <c r="E575" s="22">
        <v>0.96105833333333335</v>
      </c>
      <c r="F575" s="22">
        <v>1.1231730161275246</v>
      </c>
      <c r="G575" s="22">
        <v>2.5934648633333333</v>
      </c>
      <c r="H575" s="22">
        <v>1.0666666666666667</v>
      </c>
      <c r="I575" s="22">
        <v>1.0266666666666666</v>
      </c>
      <c r="J575" s="22">
        <v>1.085</v>
      </c>
      <c r="K575" s="22">
        <v>1.0983333333333334</v>
      </c>
      <c r="L575" s="22">
        <v>1.0350000000000001</v>
      </c>
      <c r="M575" s="22">
        <v>1.0836666666666668</v>
      </c>
      <c r="N575" s="22">
        <v>1.0955000000000001</v>
      </c>
      <c r="O575" s="22">
        <v>1.075</v>
      </c>
      <c r="P575" s="22">
        <v>1.0826765291243956</v>
      </c>
      <c r="Q575" s="22">
        <v>1.0866666666666669</v>
      </c>
      <c r="R575" s="22">
        <v>1.0683333333333334</v>
      </c>
      <c r="S575" s="22">
        <v>1.0733333333333335</v>
      </c>
      <c r="T575" s="22">
        <v>1.05</v>
      </c>
      <c r="U575" s="22">
        <v>1.0638333333333334</v>
      </c>
      <c r="V575" s="151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29"/>
      <c r="B576" s="3" t="s">
        <v>258</v>
      </c>
      <c r="C576" s="28"/>
      <c r="D576" s="11">
        <v>1.0754999999999999</v>
      </c>
      <c r="E576" s="11">
        <v>0.96178400000000008</v>
      </c>
      <c r="F576" s="11">
        <v>1.1248447681640135</v>
      </c>
      <c r="G576" s="11">
        <v>2.5986889550000001</v>
      </c>
      <c r="H576" s="11">
        <v>1.0699999999999998</v>
      </c>
      <c r="I576" s="11">
        <v>1.01</v>
      </c>
      <c r="J576" s="11">
        <v>1.08</v>
      </c>
      <c r="K576" s="11">
        <v>1.0950000000000002</v>
      </c>
      <c r="L576" s="11">
        <v>1.04</v>
      </c>
      <c r="M576" s="11">
        <v>1.0840000000000001</v>
      </c>
      <c r="N576" s="11">
        <v>1.0998000000000001</v>
      </c>
      <c r="O576" s="11">
        <v>1.08</v>
      </c>
      <c r="P576" s="11">
        <v>1.0839496850932127</v>
      </c>
      <c r="Q576" s="11">
        <v>1.0900000000000001</v>
      </c>
      <c r="R576" s="11">
        <v>1.07</v>
      </c>
      <c r="S576" s="11">
        <v>1.0750000000000002</v>
      </c>
      <c r="T576" s="11">
        <v>1.0449999999999999</v>
      </c>
      <c r="U576" s="11">
        <v>1.0660000000000001</v>
      </c>
      <c r="V576" s="151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29"/>
      <c r="B577" s="3" t="s">
        <v>259</v>
      </c>
      <c r="C577" s="28"/>
      <c r="D577" s="23">
        <v>2.4169629703410793E-2</v>
      </c>
      <c r="E577" s="23">
        <v>5.594426646106424E-3</v>
      </c>
      <c r="F577" s="23">
        <v>1.1164852628228659E-2</v>
      </c>
      <c r="G577" s="23">
        <v>2.0556168346095638E-2</v>
      </c>
      <c r="H577" s="23">
        <v>5.1639777949431124E-3</v>
      </c>
      <c r="I577" s="23">
        <v>6.5929255013739349E-2</v>
      </c>
      <c r="J577" s="23">
        <v>1.6431676725155001E-2</v>
      </c>
      <c r="K577" s="23">
        <v>1.9407902170679458E-2</v>
      </c>
      <c r="L577" s="23">
        <v>1.7606816861659026E-2</v>
      </c>
      <c r="M577" s="23">
        <v>1.3470956412470014E-2</v>
      </c>
      <c r="N577" s="23">
        <v>2.9873801231179189E-2</v>
      </c>
      <c r="O577" s="23">
        <v>2.1679483388678821E-2</v>
      </c>
      <c r="P577" s="23">
        <v>7.5490245213250687E-3</v>
      </c>
      <c r="Q577" s="23">
        <v>1.0327955589886454E-2</v>
      </c>
      <c r="R577" s="23">
        <v>1.7224014243685099E-2</v>
      </c>
      <c r="S577" s="23">
        <v>1.7511900715418277E-2</v>
      </c>
      <c r="T577" s="23">
        <v>2.2803508501982778E-2</v>
      </c>
      <c r="U577" s="23">
        <v>1.2576432986608989E-2</v>
      </c>
      <c r="V577" s="204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29"/>
      <c r="B578" s="3" t="s">
        <v>86</v>
      </c>
      <c r="C578" s="28"/>
      <c r="D578" s="13">
        <v>2.2528433334959026E-2</v>
      </c>
      <c r="E578" s="13">
        <v>5.8211103864036252E-3</v>
      </c>
      <c r="F578" s="13">
        <v>9.9404566063408754E-3</v>
      </c>
      <c r="G578" s="13">
        <v>7.9261410619903931E-3</v>
      </c>
      <c r="H578" s="13">
        <v>4.8412291827591679E-3</v>
      </c>
      <c r="I578" s="13">
        <v>6.4216806831564305E-2</v>
      </c>
      <c r="J578" s="13">
        <v>1.5144402511663596E-2</v>
      </c>
      <c r="K578" s="13">
        <v>1.7670320640982815E-2</v>
      </c>
      <c r="L578" s="13">
        <v>1.7011417257641569E-2</v>
      </c>
      <c r="M578" s="13">
        <v>1.2430904102556149E-2</v>
      </c>
      <c r="N578" s="13">
        <v>2.72695584036323E-2</v>
      </c>
      <c r="O578" s="13">
        <v>2.0166961291794253E-2</v>
      </c>
      <c r="P578" s="13">
        <v>6.972557655267793E-3</v>
      </c>
      <c r="Q578" s="13">
        <v>9.5042536103249562E-3</v>
      </c>
      <c r="R578" s="13">
        <v>1.6122322224978253E-2</v>
      </c>
      <c r="S578" s="13">
        <v>1.6315435449147462E-2</v>
      </c>
      <c r="T578" s="13">
        <v>2.1717627144745504E-2</v>
      </c>
      <c r="U578" s="13">
        <v>1.182180760138711E-2</v>
      </c>
      <c r="V578" s="151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260</v>
      </c>
      <c r="C579" s="28"/>
      <c r="D579" s="13">
        <v>-1.1278859158668775E-3</v>
      </c>
      <c r="E579" s="13">
        <v>-0.10521100883176571</v>
      </c>
      <c r="F579" s="13">
        <v>4.5725129423081157E-2</v>
      </c>
      <c r="G579" s="13">
        <v>1.4146336681182681</v>
      </c>
      <c r="H579" s="13">
        <v>-6.8848502992883143E-3</v>
      </c>
      <c r="I579" s="13">
        <v>-4.4126668413065007E-2</v>
      </c>
      <c r="J579" s="13">
        <v>1.0184316336192767E-2</v>
      </c>
      <c r="K579" s="13">
        <v>2.2598255707451553E-2</v>
      </c>
      <c r="L579" s="13">
        <v>-3.6367956306028071E-2</v>
      </c>
      <c r="M579" s="13">
        <v>8.9429223990669104E-3</v>
      </c>
      <c r="N579" s="13">
        <v>1.9960293591059219E-2</v>
      </c>
      <c r="O579" s="13">
        <v>8.738618077483995E-4</v>
      </c>
      <c r="P579" s="13">
        <v>8.021059342644854E-3</v>
      </c>
      <c r="Q579" s="13">
        <v>1.1736058757600309E-2</v>
      </c>
      <c r="R579" s="13">
        <v>-5.3331078778808827E-3</v>
      </c>
      <c r="S579" s="13">
        <v>-6.77880613658699E-4</v>
      </c>
      <c r="T579" s="13">
        <v>-2.2402274513361853E-2</v>
      </c>
      <c r="U579" s="13">
        <v>-9.5228124156807592E-3</v>
      </c>
      <c r="V579" s="151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45" t="s">
        <v>261</v>
      </c>
      <c r="C580" s="46"/>
      <c r="D580" s="44">
        <v>0.08</v>
      </c>
      <c r="E580" s="44">
        <v>6.54</v>
      </c>
      <c r="F580" s="44">
        <v>2.83</v>
      </c>
      <c r="G580" s="44">
        <v>87.81</v>
      </c>
      <c r="H580" s="44">
        <v>0.43</v>
      </c>
      <c r="I580" s="44">
        <v>2.75</v>
      </c>
      <c r="J580" s="44">
        <v>0.63</v>
      </c>
      <c r="K580" s="44">
        <v>1.4</v>
      </c>
      <c r="L580" s="44">
        <v>2.2599999999999998</v>
      </c>
      <c r="M580" s="44">
        <v>0.55000000000000004</v>
      </c>
      <c r="N580" s="44">
        <v>1.23</v>
      </c>
      <c r="O580" s="44">
        <v>0.05</v>
      </c>
      <c r="P580" s="44">
        <v>0.49</v>
      </c>
      <c r="Q580" s="44">
        <v>0.72</v>
      </c>
      <c r="R580" s="44">
        <v>0.34</v>
      </c>
      <c r="S580" s="44">
        <v>0.05</v>
      </c>
      <c r="T580" s="44">
        <v>1.4</v>
      </c>
      <c r="U580" s="44">
        <v>0.6</v>
      </c>
      <c r="V580" s="151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BM581" s="55"/>
    </row>
    <row r="582" spans="1:65" ht="15">
      <c r="B582" s="8" t="s">
        <v>492</v>
      </c>
      <c r="BM582" s="27" t="s">
        <v>66</v>
      </c>
    </row>
    <row r="583" spans="1:65" ht="15">
      <c r="A583" s="24" t="s">
        <v>29</v>
      </c>
      <c r="B583" s="18" t="s">
        <v>110</v>
      </c>
      <c r="C583" s="15" t="s">
        <v>111</v>
      </c>
      <c r="D583" s="16" t="s">
        <v>227</v>
      </c>
      <c r="E583" s="17" t="s">
        <v>227</v>
      </c>
      <c r="F583" s="17" t="s">
        <v>227</v>
      </c>
      <c r="G583" s="17" t="s">
        <v>227</v>
      </c>
      <c r="H583" s="17" t="s">
        <v>227</v>
      </c>
      <c r="I583" s="17" t="s">
        <v>227</v>
      </c>
      <c r="J583" s="17" t="s">
        <v>227</v>
      </c>
      <c r="K583" s="17" t="s">
        <v>227</v>
      </c>
      <c r="L583" s="17" t="s">
        <v>227</v>
      </c>
      <c r="M583" s="17" t="s">
        <v>227</v>
      </c>
      <c r="N583" s="17" t="s">
        <v>227</v>
      </c>
      <c r="O583" s="17" t="s">
        <v>227</v>
      </c>
      <c r="P583" s="17" t="s">
        <v>227</v>
      </c>
      <c r="Q583" s="17" t="s">
        <v>227</v>
      </c>
      <c r="R583" s="17" t="s">
        <v>227</v>
      </c>
      <c r="S583" s="17" t="s">
        <v>227</v>
      </c>
      <c r="T583" s="17" t="s">
        <v>227</v>
      </c>
      <c r="U583" s="151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</v>
      </c>
    </row>
    <row r="584" spans="1:65">
      <c r="A584" s="29"/>
      <c r="B584" s="19" t="s">
        <v>228</v>
      </c>
      <c r="C584" s="9" t="s">
        <v>228</v>
      </c>
      <c r="D584" s="149" t="s">
        <v>230</v>
      </c>
      <c r="E584" s="150" t="s">
        <v>232</v>
      </c>
      <c r="F584" s="150" t="s">
        <v>235</v>
      </c>
      <c r="G584" s="150" t="s">
        <v>236</v>
      </c>
      <c r="H584" s="150" t="s">
        <v>238</v>
      </c>
      <c r="I584" s="150" t="s">
        <v>239</v>
      </c>
      <c r="J584" s="150" t="s">
        <v>240</v>
      </c>
      <c r="K584" s="150" t="s">
        <v>241</v>
      </c>
      <c r="L584" s="150" t="s">
        <v>242</v>
      </c>
      <c r="M584" s="150" t="s">
        <v>243</v>
      </c>
      <c r="N584" s="150" t="s">
        <v>244</v>
      </c>
      <c r="O584" s="150" t="s">
        <v>245</v>
      </c>
      <c r="P584" s="150" t="s">
        <v>246</v>
      </c>
      <c r="Q584" s="150" t="s">
        <v>247</v>
      </c>
      <c r="R584" s="150" t="s">
        <v>248</v>
      </c>
      <c r="S584" s="150" t="s">
        <v>249</v>
      </c>
      <c r="T584" s="150" t="s">
        <v>250</v>
      </c>
      <c r="U584" s="151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 t="s">
        <v>3</v>
      </c>
    </row>
    <row r="585" spans="1:65">
      <c r="A585" s="29"/>
      <c r="B585" s="19"/>
      <c r="C585" s="9"/>
      <c r="D585" s="10" t="s">
        <v>288</v>
      </c>
      <c r="E585" s="11" t="s">
        <v>288</v>
      </c>
      <c r="F585" s="11" t="s">
        <v>114</v>
      </c>
      <c r="G585" s="11" t="s">
        <v>288</v>
      </c>
      <c r="H585" s="11" t="s">
        <v>289</v>
      </c>
      <c r="I585" s="11" t="s">
        <v>289</v>
      </c>
      <c r="J585" s="11" t="s">
        <v>114</v>
      </c>
      <c r="K585" s="11" t="s">
        <v>289</v>
      </c>
      <c r="L585" s="11" t="s">
        <v>288</v>
      </c>
      <c r="M585" s="11" t="s">
        <v>289</v>
      </c>
      <c r="N585" s="11" t="s">
        <v>289</v>
      </c>
      <c r="O585" s="11" t="s">
        <v>114</v>
      </c>
      <c r="P585" s="11" t="s">
        <v>289</v>
      </c>
      <c r="Q585" s="11" t="s">
        <v>289</v>
      </c>
      <c r="R585" s="11" t="s">
        <v>289</v>
      </c>
      <c r="S585" s="11" t="s">
        <v>289</v>
      </c>
      <c r="T585" s="11" t="s">
        <v>288</v>
      </c>
      <c r="U585" s="151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1</v>
      </c>
    </row>
    <row r="586" spans="1:65">
      <c r="A586" s="29"/>
      <c r="B586" s="19"/>
      <c r="C586" s="9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151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2</v>
      </c>
    </row>
    <row r="587" spans="1:65">
      <c r="A587" s="29"/>
      <c r="B587" s="18">
        <v>1</v>
      </c>
      <c r="C587" s="14">
        <v>1</v>
      </c>
      <c r="D587" s="226">
        <v>31.37</v>
      </c>
      <c r="E587" s="226">
        <v>31.819642131196403</v>
      </c>
      <c r="F587" s="232">
        <v>85.162599999999998</v>
      </c>
      <c r="G587" s="226">
        <v>31</v>
      </c>
      <c r="H587" s="232">
        <v>0.8</v>
      </c>
      <c r="I587" s="226">
        <v>28</v>
      </c>
      <c r="J587" s="226">
        <v>28.545966666666668</v>
      </c>
      <c r="K587" s="226">
        <v>30.1</v>
      </c>
      <c r="L587" s="226">
        <v>32.1</v>
      </c>
      <c r="M587" s="231">
        <v>49.008400000000002</v>
      </c>
      <c r="N587" s="226">
        <v>33.200000000000003</v>
      </c>
      <c r="O587" s="226">
        <v>35.891700539342452</v>
      </c>
      <c r="P587" s="226">
        <v>31.2</v>
      </c>
      <c r="Q587" s="226">
        <v>33.299999999999997</v>
      </c>
      <c r="R587" s="226">
        <v>32.799999999999997</v>
      </c>
      <c r="S587" s="226">
        <v>31.6</v>
      </c>
      <c r="T587" s="226">
        <v>33.799999999999997</v>
      </c>
      <c r="U587" s="223"/>
      <c r="V587" s="224"/>
      <c r="W587" s="224"/>
      <c r="X587" s="224"/>
      <c r="Y587" s="224"/>
      <c r="Z587" s="224"/>
      <c r="AA587" s="224"/>
      <c r="AB587" s="224"/>
      <c r="AC587" s="224"/>
      <c r="AD587" s="224"/>
      <c r="AE587" s="224"/>
      <c r="AF587" s="224"/>
      <c r="AG587" s="224"/>
      <c r="AH587" s="224"/>
      <c r="AI587" s="224"/>
      <c r="AJ587" s="224"/>
      <c r="AK587" s="224"/>
      <c r="AL587" s="224"/>
      <c r="AM587" s="224"/>
      <c r="AN587" s="224"/>
      <c r="AO587" s="224"/>
      <c r="AP587" s="224"/>
      <c r="AQ587" s="224"/>
      <c r="AR587" s="224"/>
      <c r="AS587" s="224"/>
      <c r="AT587" s="224"/>
      <c r="AU587" s="224"/>
      <c r="AV587" s="224"/>
      <c r="AW587" s="224"/>
      <c r="AX587" s="224"/>
      <c r="AY587" s="224"/>
      <c r="AZ587" s="224"/>
      <c r="BA587" s="224"/>
      <c r="BB587" s="224"/>
      <c r="BC587" s="224"/>
      <c r="BD587" s="224"/>
      <c r="BE587" s="224"/>
      <c r="BF587" s="224"/>
      <c r="BG587" s="224"/>
      <c r="BH587" s="224"/>
      <c r="BI587" s="224"/>
      <c r="BJ587" s="224"/>
      <c r="BK587" s="224"/>
      <c r="BL587" s="224"/>
      <c r="BM587" s="227">
        <v>1</v>
      </c>
    </row>
    <row r="588" spans="1:65">
      <c r="A588" s="29"/>
      <c r="B588" s="19">
        <v>1</v>
      </c>
      <c r="C588" s="9">
        <v>2</v>
      </c>
      <c r="D588" s="222">
        <v>32.229999999999997</v>
      </c>
      <c r="E588" s="222">
        <v>32.801751146703303</v>
      </c>
      <c r="F588" s="233">
        <v>53.810699999999997</v>
      </c>
      <c r="G588" s="222">
        <v>30.9</v>
      </c>
      <c r="H588" s="233">
        <v>0.2</v>
      </c>
      <c r="I588" s="228">
        <v>26</v>
      </c>
      <c r="J588" s="222">
        <v>28.541300000000003</v>
      </c>
      <c r="K588" s="222">
        <v>29.3</v>
      </c>
      <c r="L588" s="222">
        <v>33</v>
      </c>
      <c r="M588" s="233">
        <v>48.977400000000003</v>
      </c>
      <c r="N588" s="222">
        <v>32.299999999999997</v>
      </c>
      <c r="O588" s="222">
        <v>34.522706255276972</v>
      </c>
      <c r="P588" s="222">
        <v>30.7</v>
      </c>
      <c r="Q588" s="222">
        <v>33.200000000000003</v>
      </c>
      <c r="R588" s="222">
        <v>33.799999999999997</v>
      </c>
      <c r="S588" s="222">
        <v>31.100000000000005</v>
      </c>
      <c r="T588" s="222">
        <v>31.8</v>
      </c>
      <c r="U588" s="223"/>
      <c r="V588" s="224"/>
      <c r="W588" s="224"/>
      <c r="X588" s="224"/>
      <c r="Y588" s="224"/>
      <c r="Z588" s="224"/>
      <c r="AA588" s="224"/>
      <c r="AB588" s="224"/>
      <c r="AC588" s="224"/>
      <c r="AD588" s="224"/>
      <c r="AE588" s="224"/>
      <c r="AF588" s="224"/>
      <c r="AG588" s="224"/>
      <c r="AH588" s="224"/>
      <c r="AI588" s="224"/>
      <c r="AJ588" s="224"/>
      <c r="AK588" s="224"/>
      <c r="AL588" s="224"/>
      <c r="AM588" s="224"/>
      <c r="AN588" s="224"/>
      <c r="AO588" s="224"/>
      <c r="AP588" s="224"/>
      <c r="AQ588" s="224"/>
      <c r="AR588" s="224"/>
      <c r="AS588" s="224"/>
      <c r="AT588" s="224"/>
      <c r="AU588" s="224"/>
      <c r="AV588" s="224"/>
      <c r="AW588" s="224"/>
      <c r="AX588" s="224"/>
      <c r="AY588" s="224"/>
      <c r="AZ588" s="224"/>
      <c r="BA588" s="224"/>
      <c r="BB588" s="224"/>
      <c r="BC588" s="224"/>
      <c r="BD588" s="224"/>
      <c r="BE588" s="224"/>
      <c r="BF588" s="224"/>
      <c r="BG588" s="224"/>
      <c r="BH588" s="224"/>
      <c r="BI588" s="224"/>
      <c r="BJ588" s="224"/>
      <c r="BK588" s="224"/>
      <c r="BL588" s="224"/>
      <c r="BM588" s="227">
        <v>27</v>
      </c>
    </row>
    <row r="589" spans="1:65">
      <c r="A589" s="29"/>
      <c r="B589" s="19">
        <v>1</v>
      </c>
      <c r="C589" s="9">
        <v>3</v>
      </c>
      <c r="D589" s="222">
        <v>32.22</v>
      </c>
      <c r="E589" s="222">
        <v>33.455284299493897</v>
      </c>
      <c r="F589" s="233">
        <v>60.610300000000002</v>
      </c>
      <c r="G589" s="222">
        <v>30.599999999999998</v>
      </c>
      <c r="H589" s="233">
        <v>0.2</v>
      </c>
      <c r="I589" s="222">
        <v>29</v>
      </c>
      <c r="J589" s="222">
        <v>29.212999999999997</v>
      </c>
      <c r="K589" s="222">
        <v>31.3</v>
      </c>
      <c r="L589" s="222">
        <v>32.4</v>
      </c>
      <c r="M589" s="233">
        <v>50.214399999999998</v>
      </c>
      <c r="N589" s="222">
        <v>33.4</v>
      </c>
      <c r="O589" s="222">
        <v>33.74245370499645</v>
      </c>
      <c r="P589" s="222">
        <v>30.9</v>
      </c>
      <c r="Q589" s="222">
        <v>33</v>
      </c>
      <c r="R589" s="222">
        <v>33.700000000000003</v>
      </c>
      <c r="S589" s="222">
        <v>31.6</v>
      </c>
      <c r="T589" s="222">
        <v>33.4</v>
      </c>
      <c r="U589" s="223"/>
      <c r="V589" s="224"/>
      <c r="W589" s="224"/>
      <c r="X589" s="224"/>
      <c r="Y589" s="224"/>
      <c r="Z589" s="224"/>
      <c r="AA589" s="224"/>
      <c r="AB589" s="224"/>
      <c r="AC589" s="224"/>
      <c r="AD589" s="224"/>
      <c r="AE589" s="224"/>
      <c r="AF589" s="224"/>
      <c r="AG589" s="224"/>
      <c r="AH589" s="224"/>
      <c r="AI589" s="224"/>
      <c r="AJ589" s="224"/>
      <c r="AK589" s="224"/>
      <c r="AL589" s="224"/>
      <c r="AM589" s="224"/>
      <c r="AN589" s="224"/>
      <c r="AO589" s="224"/>
      <c r="AP589" s="224"/>
      <c r="AQ589" s="224"/>
      <c r="AR589" s="224"/>
      <c r="AS589" s="224"/>
      <c r="AT589" s="224"/>
      <c r="AU589" s="224"/>
      <c r="AV589" s="224"/>
      <c r="AW589" s="224"/>
      <c r="AX589" s="224"/>
      <c r="AY589" s="224"/>
      <c r="AZ589" s="224"/>
      <c r="BA589" s="224"/>
      <c r="BB589" s="224"/>
      <c r="BC589" s="224"/>
      <c r="BD589" s="224"/>
      <c r="BE589" s="224"/>
      <c r="BF589" s="224"/>
      <c r="BG589" s="224"/>
      <c r="BH589" s="224"/>
      <c r="BI589" s="224"/>
      <c r="BJ589" s="224"/>
      <c r="BK589" s="224"/>
      <c r="BL589" s="224"/>
      <c r="BM589" s="227">
        <v>16</v>
      </c>
    </row>
    <row r="590" spans="1:65">
      <c r="A590" s="29"/>
      <c r="B590" s="19">
        <v>1</v>
      </c>
      <c r="C590" s="9">
        <v>4</v>
      </c>
      <c r="D590" s="222">
        <v>32.46</v>
      </c>
      <c r="E590" s="222">
        <v>33.0262724069865</v>
      </c>
      <c r="F590" s="233">
        <v>58.061100000000003</v>
      </c>
      <c r="G590" s="222">
        <v>31.4</v>
      </c>
      <c r="H590" s="233">
        <v>0.2</v>
      </c>
      <c r="I590" s="222">
        <v>28</v>
      </c>
      <c r="J590" s="222">
        <v>29.355399999999999</v>
      </c>
      <c r="K590" s="222">
        <v>30.3</v>
      </c>
      <c r="L590" s="222">
        <v>32.200000000000003</v>
      </c>
      <c r="M590" s="233">
        <v>51.491900000000001</v>
      </c>
      <c r="N590" s="222">
        <v>30.5</v>
      </c>
      <c r="O590" s="222">
        <v>33.382527088802696</v>
      </c>
      <c r="P590" s="222">
        <v>31.4</v>
      </c>
      <c r="Q590" s="222">
        <v>33.799999999999997</v>
      </c>
      <c r="R590" s="222">
        <v>33.6</v>
      </c>
      <c r="S590" s="222">
        <v>31.2</v>
      </c>
      <c r="T590" s="222">
        <v>32.4</v>
      </c>
      <c r="U590" s="223"/>
      <c r="V590" s="224"/>
      <c r="W590" s="224"/>
      <c r="X590" s="224"/>
      <c r="Y590" s="224"/>
      <c r="Z590" s="224"/>
      <c r="AA590" s="224"/>
      <c r="AB590" s="224"/>
      <c r="AC590" s="224"/>
      <c r="AD590" s="224"/>
      <c r="AE590" s="224"/>
      <c r="AF590" s="224"/>
      <c r="AG590" s="224"/>
      <c r="AH590" s="224"/>
      <c r="AI590" s="224"/>
      <c r="AJ590" s="224"/>
      <c r="AK590" s="224"/>
      <c r="AL590" s="224"/>
      <c r="AM590" s="224"/>
      <c r="AN590" s="224"/>
      <c r="AO590" s="224"/>
      <c r="AP590" s="224"/>
      <c r="AQ590" s="224"/>
      <c r="AR590" s="224"/>
      <c r="AS590" s="224"/>
      <c r="AT590" s="224"/>
      <c r="AU590" s="224"/>
      <c r="AV590" s="224"/>
      <c r="AW590" s="224"/>
      <c r="AX590" s="224"/>
      <c r="AY590" s="224"/>
      <c r="AZ590" s="224"/>
      <c r="BA590" s="224"/>
      <c r="BB590" s="224"/>
      <c r="BC590" s="224"/>
      <c r="BD590" s="224"/>
      <c r="BE590" s="224"/>
      <c r="BF590" s="224"/>
      <c r="BG590" s="224"/>
      <c r="BH590" s="224"/>
      <c r="BI590" s="224"/>
      <c r="BJ590" s="224"/>
      <c r="BK590" s="224"/>
      <c r="BL590" s="224"/>
      <c r="BM590" s="227">
        <v>31.771600997689347</v>
      </c>
    </row>
    <row r="591" spans="1:65">
      <c r="A591" s="29"/>
      <c r="B591" s="19">
        <v>1</v>
      </c>
      <c r="C591" s="9">
        <v>5</v>
      </c>
      <c r="D591" s="222">
        <v>31.859999999999996</v>
      </c>
      <c r="E591" s="222">
        <v>33.654177407233199</v>
      </c>
      <c r="F591" s="233">
        <v>63.919700000000006</v>
      </c>
      <c r="G591" s="222">
        <v>30.4</v>
      </c>
      <c r="H591" s="233">
        <v>0.5</v>
      </c>
      <c r="I591" s="222">
        <v>29</v>
      </c>
      <c r="J591" s="222">
        <v>29.254000000000001</v>
      </c>
      <c r="K591" s="222">
        <v>30.2</v>
      </c>
      <c r="L591" s="222">
        <v>32.799999999999997</v>
      </c>
      <c r="M591" s="233">
        <v>47.875900000000001</v>
      </c>
      <c r="N591" s="222">
        <v>31.4</v>
      </c>
      <c r="O591" s="222">
        <v>35.678710619277702</v>
      </c>
      <c r="P591" s="228">
        <v>29.3</v>
      </c>
      <c r="Q591" s="222">
        <v>33.700000000000003</v>
      </c>
      <c r="R591" s="222">
        <v>32.5</v>
      </c>
      <c r="S591" s="222">
        <v>31.899999999999995</v>
      </c>
      <c r="T591" s="222">
        <v>32.4</v>
      </c>
      <c r="U591" s="223"/>
      <c r="V591" s="224"/>
      <c r="W591" s="224"/>
      <c r="X591" s="224"/>
      <c r="Y591" s="224"/>
      <c r="Z591" s="224"/>
      <c r="AA591" s="224"/>
      <c r="AB591" s="224"/>
      <c r="AC591" s="224"/>
      <c r="AD591" s="224"/>
      <c r="AE591" s="224"/>
      <c r="AF591" s="224"/>
      <c r="AG591" s="224"/>
      <c r="AH591" s="224"/>
      <c r="AI591" s="224"/>
      <c r="AJ591" s="224"/>
      <c r="AK591" s="224"/>
      <c r="AL591" s="224"/>
      <c r="AM591" s="224"/>
      <c r="AN591" s="224"/>
      <c r="AO591" s="224"/>
      <c r="AP591" s="224"/>
      <c r="AQ591" s="224"/>
      <c r="AR591" s="224"/>
      <c r="AS591" s="224"/>
      <c r="AT591" s="224"/>
      <c r="AU591" s="224"/>
      <c r="AV591" s="224"/>
      <c r="AW591" s="224"/>
      <c r="AX591" s="224"/>
      <c r="AY591" s="224"/>
      <c r="AZ591" s="224"/>
      <c r="BA591" s="224"/>
      <c r="BB591" s="224"/>
      <c r="BC591" s="224"/>
      <c r="BD591" s="224"/>
      <c r="BE591" s="224"/>
      <c r="BF591" s="224"/>
      <c r="BG591" s="224"/>
      <c r="BH591" s="224"/>
      <c r="BI591" s="224"/>
      <c r="BJ591" s="224"/>
      <c r="BK591" s="224"/>
      <c r="BL591" s="224"/>
      <c r="BM591" s="227">
        <v>45</v>
      </c>
    </row>
    <row r="592" spans="1:65">
      <c r="A592" s="29"/>
      <c r="B592" s="19">
        <v>1</v>
      </c>
      <c r="C592" s="9">
        <v>6</v>
      </c>
      <c r="D592" s="228">
        <v>30.38</v>
      </c>
      <c r="E592" s="222">
        <v>31.338926613612802</v>
      </c>
      <c r="F592" s="233">
        <v>61.209000000000003</v>
      </c>
      <c r="G592" s="222">
        <v>30.9</v>
      </c>
      <c r="H592" s="233">
        <v>0.3</v>
      </c>
      <c r="I592" s="222">
        <v>29</v>
      </c>
      <c r="J592" s="222">
        <v>29.920733333333331</v>
      </c>
      <c r="K592" s="222">
        <v>30</v>
      </c>
      <c r="L592" s="222">
        <v>30.800000000000004</v>
      </c>
      <c r="M592" s="233">
        <v>49.383400000000002</v>
      </c>
      <c r="N592" s="222">
        <v>32.5</v>
      </c>
      <c r="O592" s="222">
        <v>35.221931592982841</v>
      </c>
      <c r="P592" s="222">
        <v>30.800000000000004</v>
      </c>
      <c r="Q592" s="222">
        <v>34.5</v>
      </c>
      <c r="R592" s="222">
        <v>34.1</v>
      </c>
      <c r="S592" s="228">
        <v>33.5</v>
      </c>
      <c r="T592" s="222">
        <v>32</v>
      </c>
      <c r="U592" s="223"/>
      <c r="V592" s="224"/>
      <c r="W592" s="224"/>
      <c r="X592" s="224"/>
      <c r="Y592" s="224"/>
      <c r="Z592" s="224"/>
      <c r="AA592" s="224"/>
      <c r="AB592" s="224"/>
      <c r="AC592" s="224"/>
      <c r="AD592" s="224"/>
      <c r="AE592" s="224"/>
      <c r="AF592" s="224"/>
      <c r="AG592" s="224"/>
      <c r="AH592" s="224"/>
      <c r="AI592" s="224"/>
      <c r="AJ592" s="224"/>
      <c r="AK592" s="224"/>
      <c r="AL592" s="224"/>
      <c r="AM592" s="224"/>
      <c r="AN592" s="224"/>
      <c r="AO592" s="224"/>
      <c r="AP592" s="224"/>
      <c r="AQ592" s="224"/>
      <c r="AR592" s="224"/>
      <c r="AS592" s="224"/>
      <c r="AT592" s="224"/>
      <c r="AU592" s="224"/>
      <c r="AV592" s="224"/>
      <c r="AW592" s="224"/>
      <c r="AX592" s="224"/>
      <c r="AY592" s="224"/>
      <c r="AZ592" s="224"/>
      <c r="BA592" s="224"/>
      <c r="BB592" s="224"/>
      <c r="BC592" s="224"/>
      <c r="BD592" s="224"/>
      <c r="BE592" s="224"/>
      <c r="BF592" s="224"/>
      <c r="BG592" s="224"/>
      <c r="BH592" s="224"/>
      <c r="BI592" s="224"/>
      <c r="BJ592" s="224"/>
      <c r="BK592" s="224"/>
      <c r="BL592" s="224"/>
      <c r="BM592" s="225"/>
    </row>
    <row r="593" spans="1:65">
      <c r="A593" s="29"/>
      <c r="B593" s="20" t="s">
        <v>257</v>
      </c>
      <c r="C593" s="12"/>
      <c r="D593" s="229">
        <v>31.75333333333333</v>
      </c>
      <c r="E593" s="229">
        <v>32.682675667537687</v>
      </c>
      <c r="F593" s="229">
        <v>63.795566666666666</v>
      </c>
      <c r="G593" s="229">
        <v>30.866666666666671</v>
      </c>
      <c r="H593" s="229">
        <v>0.36666666666666664</v>
      </c>
      <c r="I593" s="229">
        <v>28.166666666666668</v>
      </c>
      <c r="J593" s="229">
        <v>29.138400000000001</v>
      </c>
      <c r="K593" s="229">
        <v>30.2</v>
      </c>
      <c r="L593" s="229">
        <v>32.216666666666669</v>
      </c>
      <c r="M593" s="229">
        <v>49.491899999999994</v>
      </c>
      <c r="N593" s="229">
        <v>32.216666666666669</v>
      </c>
      <c r="O593" s="229">
        <v>34.74000496677985</v>
      </c>
      <c r="P593" s="229">
        <v>30.716666666666669</v>
      </c>
      <c r="Q593" s="229">
        <v>33.583333333333336</v>
      </c>
      <c r="R593" s="229">
        <v>33.416666666666664</v>
      </c>
      <c r="S593" s="229">
        <v>31.816666666666666</v>
      </c>
      <c r="T593" s="229">
        <v>32.633333333333333</v>
      </c>
      <c r="U593" s="223"/>
      <c r="V593" s="224"/>
      <c r="W593" s="224"/>
      <c r="X593" s="224"/>
      <c r="Y593" s="224"/>
      <c r="Z593" s="224"/>
      <c r="AA593" s="224"/>
      <c r="AB593" s="224"/>
      <c r="AC593" s="224"/>
      <c r="AD593" s="224"/>
      <c r="AE593" s="224"/>
      <c r="AF593" s="224"/>
      <c r="AG593" s="224"/>
      <c r="AH593" s="224"/>
      <c r="AI593" s="224"/>
      <c r="AJ593" s="224"/>
      <c r="AK593" s="224"/>
      <c r="AL593" s="224"/>
      <c r="AM593" s="224"/>
      <c r="AN593" s="224"/>
      <c r="AO593" s="224"/>
      <c r="AP593" s="224"/>
      <c r="AQ593" s="224"/>
      <c r="AR593" s="224"/>
      <c r="AS593" s="224"/>
      <c r="AT593" s="224"/>
      <c r="AU593" s="224"/>
      <c r="AV593" s="224"/>
      <c r="AW593" s="224"/>
      <c r="AX593" s="224"/>
      <c r="AY593" s="224"/>
      <c r="AZ593" s="224"/>
      <c r="BA593" s="224"/>
      <c r="BB593" s="224"/>
      <c r="BC593" s="224"/>
      <c r="BD593" s="224"/>
      <c r="BE593" s="224"/>
      <c r="BF593" s="224"/>
      <c r="BG593" s="224"/>
      <c r="BH593" s="224"/>
      <c r="BI593" s="224"/>
      <c r="BJ593" s="224"/>
      <c r="BK593" s="224"/>
      <c r="BL593" s="224"/>
      <c r="BM593" s="225"/>
    </row>
    <row r="594" spans="1:65">
      <c r="A594" s="29"/>
      <c r="B594" s="3" t="s">
        <v>258</v>
      </c>
      <c r="C594" s="28"/>
      <c r="D594" s="222">
        <v>32.04</v>
      </c>
      <c r="E594" s="222">
        <v>32.914011776844902</v>
      </c>
      <c r="F594" s="222">
        <v>60.909649999999999</v>
      </c>
      <c r="G594" s="222">
        <v>30.9</v>
      </c>
      <c r="H594" s="222">
        <v>0.25</v>
      </c>
      <c r="I594" s="222">
        <v>28.5</v>
      </c>
      <c r="J594" s="222">
        <v>29.233499999999999</v>
      </c>
      <c r="K594" s="222">
        <v>30.15</v>
      </c>
      <c r="L594" s="222">
        <v>32.299999999999997</v>
      </c>
      <c r="M594" s="222">
        <v>49.195900000000002</v>
      </c>
      <c r="N594" s="222">
        <v>32.4</v>
      </c>
      <c r="O594" s="222">
        <v>34.872318924129907</v>
      </c>
      <c r="P594" s="222">
        <v>30.85</v>
      </c>
      <c r="Q594" s="222">
        <v>33.5</v>
      </c>
      <c r="R594" s="222">
        <v>33.650000000000006</v>
      </c>
      <c r="S594" s="222">
        <v>31.6</v>
      </c>
      <c r="T594" s="222">
        <v>32.4</v>
      </c>
      <c r="U594" s="223"/>
      <c r="V594" s="224"/>
      <c r="W594" s="224"/>
      <c r="X594" s="224"/>
      <c r="Y594" s="224"/>
      <c r="Z594" s="224"/>
      <c r="AA594" s="224"/>
      <c r="AB594" s="224"/>
      <c r="AC594" s="224"/>
      <c r="AD594" s="224"/>
      <c r="AE594" s="224"/>
      <c r="AF594" s="224"/>
      <c r="AG594" s="224"/>
      <c r="AH594" s="224"/>
      <c r="AI594" s="224"/>
      <c r="AJ594" s="224"/>
      <c r="AK594" s="224"/>
      <c r="AL594" s="224"/>
      <c r="AM594" s="224"/>
      <c r="AN594" s="224"/>
      <c r="AO594" s="224"/>
      <c r="AP594" s="224"/>
      <c r="AQ594" s="224"/>
      <c r="AR594" s="224"/>
      <c r="AS594" s="224"/>
      <c r="AT594" s="224"/>
      <c r="AU594" s="224"/>
      <c r="AV594" s="224"/>
      <c r="AW594" s="224"/>
      <c r="AX594" s="224"/>
      <c r="AY594" s="224"/>
      <c r="AZ594" s="224"/>
      <c r="BA594" s="224"/>
      <c r="BB594" s="224"/>
      <c r="BC594" s="224"/>
      <c r="BD594" s="224"/>
      <c r="BE594" s="224"/>
      <c r="BF594" s="224"/>
      <c r="BG594" s="224"/>
      <c r="BH594" s="224"/>
      <c r="BI594" s="224"/>
      <c r="BJ594" s="224"/>
      <c r="BK594" s="224"/>
      <c r="BL594" s="224"/>
      <c r="BM594" s="225"/>
    </row>
    <row r="595" spans="1:65">
      <c r="A595" s="29"/>
      <c r="B595" s="3" t="s">
        <v>259</v>
      </c>
      <c r="C595" s="28"/>
      <c r="D595" s="23">
        <v>0.77314078062579672</v>
      </c>
      <c r="E595" s="23">
        <v>0.91907190385483928</v>
      </c>
      <c r="F595" s="23">
        <v>11.00893676713002</v>
      </c>
      <c r="G595" s="23">
        <v>0.34448028487370191</v>
      </c>
      <c r="H595" s="23">
        <v>0.24221202832779951</v>
      </c>
      <c r="I595" s="23">
        <v>1.1690451944500124</v>
      </c>
      <c r="J595" s="23">
        <v>0.52641592470001874</v>
      </c>
      <c r="K595" s="23">
        <v>0.644980619863884</v>
      </c>
      <c r="L595" s="23">
        <v>0.77567175188133763</v>
      </c>
      <c r="M595" s="23">
        <v>1.2364236329025737</v>
      </c>
      <c r="N595" s="23">
        <v>1.101665405949859</v>
      </c>
      <c r="O595" s="23">
        <v>1.031978459662694</v>
      </c>
      <c r="P595" s="23">
        <v>0.74139508136125754</v>
      </c>
      <c r="Q595" s="23">
        <v>0.54191020166321513</v>
      </c>
      <c r="R595" s="23">
        <v>0.62423286253342003</v>
      </c>
      <c r="S595" s="23">
        <v>0.87502380919987821</v>
      </c>
      <c r="T595" s="23">
        <v>0.79414524280301835</v>
      </c>
      <c r="U595" s="151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29"/>
      <c r="B596" s="3" t="s">
        <v>86</v>
      </c>
      <c r="C596" s="28"/>
      <c r="D596" s="13">
        <v>2.434833447278386E-2</v>
      </c>
      <c r="E596" s="13">
        <v>2.8121072864536436E-2</v>
      </c>
      <c r="F596" s="13">
        <v>0.17256585907688496</v>
      </c>
      <c r="G596" s="13">
        <v>1.1160268408435266E-2</v>
      </c>
      <c r="H596" s="13">
        <v>0.66057825907581691</v>
      </c>
      <c r="I596" s="13">
        <v>4.1504563116568485E-2</v>
      </c>
      <c r="J596" s="13">
        <v>1.8066054577465431E-2</v>
      </c>
      <c r="K596" s="13">
        <v>2.1356974167678278E-2</v>
      </c>
      <c r="L596" s="13">
        <v>2.4076722769208615E-2</v>
      </c>
      <c r="M596" s="13">
        <v>2.4982343229954272E-2</v>
      </c>
      <c r="N596" s="13">
        <v>3.4195511824620557E-2</v>
      </c>
      <c r="O596" s="13">
        <v>2.9705766036865106E-2</v>
      </c>
      <c r="P596" s="13">
        <v>2.4136573457230304E-2</v>
      </c>
      <c r="Q596" s="13">
        <v>1.6136283920492756E-2</v>
      </c>
      <c r="R596" s="13">
        <v>1.8680285163094865E-2</v>
      </c>
      <c r="S596" s="13">
        <v>2.7502057910944313E-2</v>
      </c>
      <c r="T596" s="13">
        <v>2.4335400698764609E-2</v>
      </c>
      <c r="U596" s="151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3" t="s">
        <v>260</v>
      </c>
      <c r="C597" s="28"/>
      <c r="D597" s="13">
        <v>-5.7496832965220346E-4</v>
      </c>
      <c r="E597" s="13">
        <v>2.867575574534631E-2</v>
      </c>
      <c r="F597" s="13">
        <v>1.0079430895316333</v>
      </c>
      <c r="G597" s="13">
        <v>-2.8482490734051735E-2</v>
      </c>
      <c r="H597" s="13">
        <v>-0.98845929524630083</v>
      </c>
      <c r="I597" s="13">
        <v>-0.11346404392038212</v>
      </c>
      <c r="J597" s="13">
        <v>-8.2879078013124108E-2</v>
      </c>
      <c r="K597" s="13">
        <v>-4.9465590286232208E-2</v>
      </c>
      <c r="L597" s="13">
        <v>1.400828585911329E-2</v>
      </c>
      <c r="M597" s="13">
        <v>0.55774019708982836</v>
      </c>
      <c r="N597" s="13">
        <v>1.400828585911329E-2</v>
      </c>
      <c r="O597" s="13">
        <v>9.3429473991769818E-2</v>
      </c>
      <c r="P597" s="13">
        <v>-3.3203688133292442E-2</v>
      </c>
      <c r="Q597" s="13">
        <v>5.7023639941082838E-2</v>
      </c>
      <c r="R597" s="13">
        <v>5.1777865053037608E-2</v>
      </c>
      <c r="S597" s="13">
        <v>1.4184261278049615E-3</v>
      </c>
      <c r="T597" s="13">
        <v>2.7122723079225919E-2</v>
      </c>
      <c r="U597" s="151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45" t="s">
        <v>261</v>
      </c>
      <c r="C598" s="46"/>
      <c r="D598" s="44">
        <v>0.23</v>
      </c>
      <c r="E598" s="44">
        <v>0.23</v>
      </c>
      <c r="F598" s="44">
        <v>15.58</v>
      </c>
      <c r="G598" s="44">
        <v>0.67</v>
      </c>
      <c r="H598" s="44">
        <v>15.71</v>
      </c>
      <c r="I598" s="44">
        <v>2</v>
      </c>
      <c r="J598" s="44">
        <v>1.52</v>
      </c>
      <c r="K598" s="44">
        <v>1</v>
      </c>
      <c r="L598" s="44">
        <v>0</v>
      </c>
      <c r="M598" s="44">
        <v>8.52</v>
      </c>
      <c r="N598" s="44">
        <v>0</v>
      </c>
      <c r="O598" s="44">
        <v>1.25</v>
      </c>
      <c r="P598" s="44">
        <v>0.74</v>
      </c>
      <c r="Q598" s="44">
        <v>0.67</v>
      </c>
      <c r="R598" s="44">
        <v>0.59</v>
      </c>
      <c r="S598" s="44">
        <v>0.2</v>
      </c>
      <c r="T598" s="44">
        <v>0.21</v>
      </c>
      <c r="U598" s="151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BM599" s="55"/>
    </row>
    <row r="600" spans="1:65" ht="15">
      <c r="B600" s="8" t="s">
        <v>493</v>
      </c>
      <c r="BM600" s="27" t="s">
        <v>66</v>
      </c>
    </row>
    <row r="601" spans="1:65" ht="15">
      <c r="A601" s="24" t="s">
        <v>31</v>
      </c>
      <c r="B601" s="18" t="s">
        <v>110</v>
      </c>
      <c r="C601" s="15" t="s">
        <v>111</v>
      </c>
      <c r="D601" s="16" t="s">
        <v>227</v>
      </c>
      <c r="E601" s="17" t="s">
        <v>227</v>
      </c>
      <c r="F601" s="17" t="s">
        <v>227</v>
      </c>
      <c r="G601" s="17" t="s">
        <v>227</v>
      </c>
      <c r="H601" s="17" t="s">
        <v>227</v>
      </c>
      <c r="I601" s="17" t="s">
        <v>227</v>
      </c>
      <c r="J601" s="151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</v>
      </c>
    </row>
    <row r="602" spans="1:65">
      <c r="A602" s="29"/>
      <c r="B602" s="19" t="s">
        <v>228</v>
      </c>
      <c r="C602" s="9" t="s">
        <v>228</v>
      </c>
      <c r="D602" s="149" t="s">
        <v>230</v>
      </c>
      <c r="E602" s="150" t="s">
        <v>231</v>
      </c>
      <c r="F602" s="150" t="s">
        <v>238</v>
      </c>
      <c r="G602" s="150" t="s">
        <v>239</v>
      </c>
      <c r="H602" s="150" t="s">
        <v>243</v>
      </c>
      <c r="I602" s="150" t="s">
        <v>250</v>
      </c>
      <c r="J602" s="151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 t="s">
        <v>3</v>
      </c>
    </row>
    <row r="603" spans="1:65">
      <c r="A603" s="29"/>
      <c r="B603" s="19"/>
      <c r="C603" s="9"/>
      <c r="D603" s="10" t="s">
        <v>288</v>
      </c>
      <c r="E603" s="11" t="s">
        <v>288</v>
      </c>
      <c r="F603" s="11" t="s">
        <v>289</v>
      </c>
      <c r="G603" s="11" t="s">
        <v>288</v>
      </c>
      <c r="H603" s="11" t="s">
        <v>289</v>
      </c>
      <c r="I603" s="11" t="s">
        <v>288</v>
      </c>
      <c r="J603" s="151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1</v>
      </c>
    </row>
    <row r="604" spans="1:65">
      <c r="A604" s="29"/>
      <c r="B604" s="19"/>
      <c r="C604" s="9"/>
      <c r="D604" s="25"/>
      <c r="E604" s="25"/>
      <c r="F604" s="25"/>
      <c r="G604" s="25"/>
      <c r="H604" s="25"/>
      <c r="I604" s="25"/>
      <c r="J604" s="151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2</v>
      </c>
    </row>
    <row r="605" spans="1:65">
      <c r="A605" s="29"/>
      <c r="B605" s="18">
        <v>1</v>
      </c>
      <c r="C605" s="14">
        <v>1</v>
      </c>
      <c r="D605" s="226">
        <v>31.080000000000002</v>
      </c>
      <c r="E605" s="226">
        <v>34.7172366630532</v>
      </c>
      <c r="F605" s="226">
        <v>31.5</v>
      </c>
      <c r="G605" s="226">
        <v>30.5</v>
      </c>
      <c r="H605" s="231">
        <v>26.4564384</v>
      </c>
      <c r="I605" s="226">
        <v>32.200000000000003</v>
      </c>
      <c r="J605" s="223"/>
      <c r="K605" s="224"/>
      <c r="L605" s="224"/>
      <c r="M605" s="224"/>
      <c r="N605" s="224"/>
      <c r="O605" s="224"/>
      <c r="P605" s="224"/>
      <c r="Q605" s="224"/>
      <c r="R605" s="224"/>
      <c r="S605" s="224"/>
      <c r="T605" s="224"/>
      <c r="U605" s="224"/>
      <c r="V605" s="224"/>
      <c r="W605" s="224"/>
      <c r="X605" s="224"/>
      <c r="Y605" s="224"/>
      <c r="Z605" s="224"/>
      <c r="AA605" s="224"/>
      <c r="AB605" s="224"/>
      <c r="AC605" s="224"/>
      <c r="AD605" s="224"/>
      <c r="AE605" s="224"/>
      <c r="AF605" s="224"/>
      <c r="AG605" s="224"/>
      <c r="AH605" s="224"/>
      <c r="AI605" s="224"/>
      <c r="AJ605" s="224"/>
      <c r="AK605" s="224"/>
      <c r="AL605" s="224"/>
      <c r="AM605" s="224"/>
      <c r="AN605" s="224"/>
      <c r="AO605" s="224"/>
      <c r="AP605" s="224"/>
      <c r="AQ605" s="224"/>
      <c r="AR605" s="224"/>
      <c r="AS605" s="224"/>
      <c r="AT605" s="224"/>
      <c r="AU605" s="224"/>
      <c r="AV605" s="224"/>
      <c r="AW605" s="224"/>
      <c r="AX605" s="224"/>
      <c r="AY605" s="224"/>
      <c r="AZ605" s="224"/>
      <c r="BA605" s="224"/>
      <c r="BB605" s="224"/>
      <c r="BC605" s="224"/>
      <c r="BD605" s="224"/>
      <c r="BE605" s="224"/>
      <c r="BF605" s="224"/>
      <c r="BG605" s="224"/>
      <c r="BH605" s="224"/>
      <c r="BI605" s="224"/>
      <c r="BJ605" s="224"/>
      <c r="BK605" s="224"/>
      <c r="BL605" s="224"/>
      <c r="BM605" s="227">
        <v>1</v>
      </c>
    </row>
    <row r="606" spans="1:65">
      <c r="A606" s="29"/>
      <c r="B606" s="19">
        <v>1</v>
      </c>
      <c r="C606" s="9">
        <v>2</v>
      </c>
      <c r="D606" s="222">
        <v>32.74</v>
      </c>
      <c r="E606" s="222">
        <v>34.427335478280902</v>
      </c>
      <c r="F606" s="222">
        <v>34.1</v>
      </c>
      <c r="G606" s="222">
        <v>30.7</v>
      </c>
      <c r="H606" s="233">
        <v>25.674375819999991</v>
      </c>
      <c r="I606" s="222">
        <v>31.100000000000005</v>
      </c>
      <c r="J606" s="223"/>
      <c r="K606" s="224"/>
      <c r="L606" s="224"/>
      <c r="M606" s="224"/>
      <c r="N606" s="224"/>
      <c r="O606" s="224"/>
      <c r="P606" s="224"/>
      <c r="Q606" s="224"/>
      <c r="R606" s="224"/>
      <c r="S606" s="224"/>
      <c r="T606" s="224"/>
      <c r="U606" s="224"/>
      <c r="V606" s="224"/>
      <c r="W606" s="224"/>
      <c r="X606" s="224"/>
      <c r="Y606" s="224"/>
      <c r="Z606" s="224"/>
      <c r="AA606" s="224"/>
      <c r="AB606" s="224"/>
      <c r="AC606" s="224"/>
      <c r="AD606" s="224"/>
      <c r="AE606" s="224"/>
      <c r="AF606" s="224"/>
      <c r="AG606" s="224"/>
      <c r="AH606" s="224"/>
      <c r="AI606" s="224"/>
      <c r="AJ606" s="224"/>
      <c r="AK606" s="224"/>
      <c r="AL606" s="224"/>
      <c r="AM606" s="224"/>
      <c r="AN606" s="224"/>
      <c r="AO606" s="224"/>
      <c r="AP606" s="224"/>
      <c r="AQ606" s="224"/>
      <c r="AR606" s="224"/>
      <c r="AS606" s="224"/>
      <c r="AT606" s="224"/>
      <c r="AU606" s="224"/>
      <c r="AV606" s="224"/>
      <c r="AW606" s="224"/>
      <c r="AX606" s="224"/>
      <c r="AY606" s="224"/>
      <c r="AZ606" s="224"/>
      <c r="BA606" s="224"/>
      <c r="BB606" s="224"/>
      <c r="BC606" s="224"/>
      <c r="BD606" s="224"/>
      <c r="BE606" s="224"/>
      <c r="BF606" s="224"/>
      <c r="BG606" s="224"/>
      <c r="BH606" s="224"/>
      <c r="BI606" s="224"/>
      <c r="BJ606" s="224"/>
      <c r="BK606" s="224"/>
      <c r="BL606" s="224"/>
      <c r="BM606" s="227">
        <v>6</v>
      </c>
    </row>
    <row r="607" spans="1:65">
      <c r="A607" s="29"/>
      <c r="B607" s="19">
        <v>1</v>
      </c>
      <c r="C607" s="9">
        <v>3</v>
      </c>
      <c r="D607" s="222">
        <v>32.01</v>
      </c>
      <c r="E607" s="222">
        <v>34.832516723729697</v>
      </c>
      <c r="F607" s="222">
        <v>34.4</v>
      </c>
      <c r="G607" s="222">
        <v>30.2</v>
      </c>
      <c r="H607" s="233">
        <v>25.791474600000001</v>
      </c>
      <c r="I607" s="222">
        <v>31.6</v>
      </c>
      <c r="J607" s="223"/>
      <c r="K607" s="224"/>
      <c r="L607" s="224"/>
      <c r="M607" s="224"/>
      <c r="N607" s="224"/>
      <c r="O607" s="224"/>
      <c r="P607" s="224"/>
      <c r="Q607" s="224"/>
      <c r="R607" s="224"/>
      <c r="S607" s="224"/>
      <c r="T607" s="224"/>
      <c r="U607" s="224"/>
      <c r="V607" s="224"/>
      <c r="W607" s="224"/>
      <c r="X607" s="224"/>
      <c r="Y607" s="224"/>
      <c r="Z607" s="224"/>
      <c r="AA607" s="224"/>
      <c r="AB607" s="224"/>
      <c r="AC607" s="224"/>
      <c r="AD607" s="224"/>
      <c r="AE607" s="224"/>
      <c r="AF607" s="224"/>
      <c r="AG607" s="224"/>
      <c r="AH607" s="224"/>
      <c r="AI607" s="224"/>
      <c r="AJ607" s="224"/>
      <c r="AK607" s="224"/>
      <c r="AL607" s="224"/>
      <c r="AM607" s="224"/>
      <c r="AN607" s="224"/>
      <c r="AO607" s="224"/>
      <c r="AP607" s="224"/>
      <c r="AQ607" s="224"/>
      <c r="AR607" s="224"/>
      <c r="AS607" s="224"/>
      <c r="AT607" s="224"/>
      <c r="AU607" s="224"/>
      <c r="AV607" s="224"/>
      <c r="AW607" s="224"/>
      <c r="AX607" s="224"/>
      <c r="AY607" s="224"/>
      <c r="AZ607" s="224"/>
      <c r="BA607" s="224"/>
      <c r="BB607" s="224"/>
      <c r="BC607" s="224"/>
      <c r="BD607" s="224"/>
      <c r="BE607" s="224"/>
      <c r="BF607" s="224"/>
      <c r="BG607" s="224"/>
      <c r="BH607" s="224"/>
      <c r="BI607" s="224"/>
      <c r="BJ607" s="224"/>
      <c r="BK607" s="224"/>
      <c r="BL607" s="224"/>
      <c r="BM607" s="227">
        <v>16</v>
      </c>
    </row>
    <row r="608" spans="1:65">
      <c r="A608" s="29"/>
      <c r="B608" s="19">
        <v>1</v>
      </c>
      <c r="C608" s="9">
        <v>4</v>
      </c>
      <c r="D608" s="222">
        <v>32.700000000000003</v>
      </c>
      <c r="E608" s="222">
        <v>34.833007617648498</v>
      </c>
      <c r="F608" s="222">
        <v>31.6</v>
      </c>
      <c r="G608" s="222">
        <v>29.7</v>
      </c>
      <c r="H608" s="233">
        <v>26.669862000000002</v>
      </c>
      <c r="I608" s="222">
        <v>31.8</v>
      </c>
      <c r="J608" s="223"/>
      <c r="K608" s="224"/>
      <c r="L608" s="224"/>
      <c r="M608" s="224"/>
      <c r="N608" s="224"/>
      <c r="O608" s="224"/>
      <c r="P608" s="224"/>
      <c r="Q608" s="224"/>
      <c r="R608" s="224"/>
      <c r="S608" s="224"/>
      <c r="T608" s="224"/>
      <c r="U608" s="224"/>
      <c r="V608" s="224"/>
      <c r="W608" s="224"/>
      <c r="X608" s="224"/>
      <c r="Y608" s="224"/>
      <c r="Z608" s="224"/>
      <c r="AA608" s="224"/>
      <c r="AB608" s="224"/>
      <c r="AC608" s="224"/>
      <c r="AD608" s="224"/>
      <c r="AE608" s="224"/>
      <c r="AF608" s="224"/>
      <c r="AG608" s="224"/>
      <c r="AH608" s="224"/>
      <c r="AI608" s="224"/>
      <c r="AJ608" s="224"/>
      <c r="AK608" s="224"/>
      <c r="AL608" s="224"/>
      <c r="AM608" s="224"/>
      <c r="AN608" s="224"/>
      <c r="AO608" s="224"/>
      <c r="AP608" s="224"/>
      <c r="AQ608" s="224"/>
      <c r="AR608" s="224"/>
      <c r="AS608" s="224"/>
      <c r="AT608" s="224"/>
      <c r="AU608" s="224"/>
      <c r="AV608" s="224"/>
      <c r="AW608" s="224"/>
      <c r="AX608" s="224"/>
      <c r="AY608" s="224"/>
      <c r="AZ608" s="224"/>
      <c r="BA608" s="224"/>
      <c r="BB608" s="224"/>
      <c r="BC608" s="224"/>
      <c r="BD608" s="224"/>
      <c r="BE608" s="224"/>
      <c r="BF608" s="224"/>
      <c r="BG608" s="224"/>
      <c r="BH608" s="224"/>
      <c r="BI608" s="224"/>
      <c r="BJ608" s="224"/>
      <c r="BK608" s="224"/>
      <c r="BL608" s="224"/>
      <c r="BM608" s="227">
        <v>32.096444330647309</v>
      </c>
    </row>
    <row r="609" spans="1:65">
      <c r="A609" s="29"/>
      <c r="B609" s="19">
        <v>1</v>
      </c>
      <c r="C609" s="9">
        <v>5</v>
      </c>
      <c r="D609" s="222">
        <v>31</v>
      </c>
      <c r="E609" s="222">
        <v>34.6858593997176</v>
      </c>
      <c r="F609" s="222">
        <v>31.6</v>
      </c>
      <c r="G609" s="222">
        <v>30.9</v>
      </c>
      <c r="H609" s="233">
        <v>24.941970960000006</v>
      </c>
      <c r="I609" s="222">
        <v>30.2</v>
      </c>
      <c r="J609" s="223"/>
      <c r="K609" s="224"/>
      <c r="L609" s="224"/>
      <c r="M609" s="224"/>
      <c r="N609" s="224"/>
      <c r="O609" s="224"/>
      <c r="P609" s="224"/>
      <c r="Q609" s="224"/>
      <c r="R609" s="224"/>
      <c r="S609" s="224"/>
      <c r="T609" s="224"/>
      <c r="U609" s="224"/>
      <c r="V609" s="224"/>
      <c r="W609" s="224"/>
      <c r="X609" s="224"/>
      <c r="Y609" s="224"/>
      <c r="Z609" s="224"/>
      <c r="AA609" s="224"/>
      <c r="AB609" s="224"/>
      <c r="AC609" s="224"/>
      <c r="AD609" s="224"/>
      <c r="AE609" s="224"/>
      <c r="AF609" s="224"/>
      <c r="AG609" s="224"/>
      <c r="AH609" s="224"/>
      <c r="AI609" s="224"/>
      <c r="AJ609" s="224"/>
      <c r="AK609" s="224"/>
      <c r="AL609" s="224"/>
      <c r="AM609" s="224"/>
      <c r="AN609" s="224"/>
      <c r="AO609" s="224"/>
      <c r="AP609" s="224"/>
      <c r="AQ609" s="224"/>
      <c r="AR609" s="224"/>
      <c r="AS609" s="224"/>
      <c r="AT609" s="224"/>
      <c r="AU609" s="224"/>
      <c r="AV609" s="224"/>
      <c r="AW609" s="224"/>
      <c r="AX609" s="224"/>
      <c r="AY609" s="224"/>
      <c r="AZ609" s="224"/>
      <c r="BA609" s="224"/>
      <c r="BB609" s="224"/>
      <c r="BC609" s="224"/>
      <c r="BD609" s="224"/>
      <c r="BE609" s="224"/>
      <c r="BF609" s="224"/>
      <c r="BG609" s="224"/>
      <c r="BH609" s="224"/>
      <c r="BI609" s="224"/>
      <c r="BJ609" s="224"/>
      <c r="BK609" s="224"/>
      <c r="BL609" s="224"/>
      <c r="BM609" s="227">
        <v>46</v>
      </c>
    </row>
    <row r="610" spans="1:65">
      <c r="A610" s="29"/>
      <c r="B610" s="19">
        <v>1</v>
      </c>
      <c r="C610" s="9">
        <v>6</v>
      </c>
      <c r="D610" s="222">
        <v>30.550000000000004</v>
      </c>
      <c r="E610" s="222">
        <v>35.017374036989402</v>
      </c>
      <c r="F610" s="222">
        <v>30.9</v>
      </c>
      <c r="G610" s="222">
        <v>30.800000000000004</v>
      </c>
      <c r="H610" s="233">
        <v>26.439335419999995</v>
      </c>
      <c r="I610" s="222">
        <v>30.5</v>
      </c>
      <c r="J610" s="223"/>
      <c r="K610" s="224"/>
      <c r="L610" s="224"/>
      <c r="M610" s="224"/>
      <c r="N610" s="224"/>
      <c r="O610" s="224"/>
      <c r="P610" s="224"/>
      <c r="Q610" s="224"/>
      <c r="R610" s="224"/>
      <c r="S610" s="224"/>
      <c r="T610" s="224"/>
      <c r="U610" s="224"/>
      <c r="V610" s="224"/>
      <c r="W610" s="224"/>
      <c r="X610" s="224"/>
      <c r="Y610" s="224"/>
      <c r="Z610" s="224"/>
      <c r="AA610" s="224"/>
      <c r="AB610" s="224"/>
      <c r="AC610" s="224"/>
      <c r="AD610" s="224"/>
      <c r="AE610" s="224"/>
      <c r="AF610" s="224"/>
      <c r="AG610" s="224"/>
      <c r="AH610" s="224"/>
      <c r="AI610" s="224"/>
      <c r="AJ610" s="224"/>
      <c r="AK610" s="224"/>
      <c r="AL610" s="224"/>
      <c r="AM610" s="224"/>
      <c r="AN610" s="224"/>
      <c r="AO610" s="224"/>
      <c r="AP610" s="224"/>
      <c r="AQ610" s="224"/>
      <c r="AR610" s="224"/>
      <c r="AS610" s="224"/>
      <c r="AT610" s="224"/>
      <c r="AU610" s="224"/>
      <c r="AV610" s="224"/>
      <c r="AW610" s="224"/>
      <c r="AX610" s="224"/>
      <c r="AY610" s="224"/>
      <c r="AZ610" s="224"/>
      <c r="BA610" s="224"/>
      <c r="BB610" s="224"/>
      <c r="BC610" s="224"/>
      <c r="BD610" s="224"/>
      <c r="BE610" s="224"/>
      <c r="BF610" s="224"/>
      <c r="BG610" s="224"/>
      <c r="BH610" s="224"/>
      <c r="BI610" s="224"/>
      <c r="BJ610" s="224"/>
      <c r="BK610" s="224"/>
      <c r="BL610" s="224"/>
      <c r="BM610" s="225"/>
    </row>
    <row r="611" spans="1:65">
      <c r="A611" s="29"/>
      <c r="B611" s="20" t="s">
        <v>257</v>
      </c>
      <c r="C611" s="12"/>
      <c r="D611" s="229">
        <v>31.680000000000007</v>
      </c>
      <c r="E611" s="229">
        <v>34.752221653236546</v>
      </c>
      <c r="F611" s="229">
        <v>32.35</v>
      </c>
      <c r="G611" s="229">
        <v>30.466666666666669</v>
      </c>
      <c r="H611" s="229">
        <v>25.995576200000002</v>
      </c>
      <c r="I611" s="229">
        <v>31.233333333333334</v>
      </c>
      <c r="J611" s="223"/>
      <c r="K611" s="224"/>
      <c r="L611" s="224"/>
      <c r="M611" s="224"/>
      <c r="N611" s="224"/>
      <c r="O611" s="224"/>
      <c r="P611" s="224"/>
      <c r="Q611" s="224"/>
      <c r="R611" s="224"/>
      <c r="S611" s="224"/>
      <c r="T611" s="224"/>
      <c r="U611" s="224"/>
      <c r="V611" s="224"/>
      <c r="W611" s="224"/>
      <c r="X611" s="224"/>
      <c r="Y611" s="224"/>
      <c r="Z611" s="224"/>
      <c r="AA611" s="224"/>
      <c r="AB611" s="224"/>
      <c r="AC611" s="224"/>
      <c r="AD611" s="224"/>
      <c r="AE611" s="224"/>
      <c r="AF611" s="224"/>
      <c r="AG611" s="224"/>
      <c r="AH611" s="224"/>
      <c r="AI611" s="224"/>
      <c r="AJ611" s="224"/>
      <c r="AK611" s="224"/>
      <c r="AL611" s="224"/>
      <c r="AM611" s="224"/>
      <c r="AN611" s="224"/>
      <c r="AO611" s="224"/>
      <c r="AP611" s="224"/>
      <c r="AQ611" s="224"/>
      <c r="AR611" s="224"/>
      <c r="AS611" s="224"/>
      <c r="AT611" s="224"/>
      <c r="AU611" s="224"/>
      <c r="AV611" s="224"/>
      <c r="AW611" s="224"/>
      <c r="AX611" s="224"/>
      <c r="AY611" s="224"/>
      <c r="AZ611" s="224"/>
      <c r="BA611" s="224"/>
      <c r="BB611" s="224"/>
      <c r="BC611" s="224"/>
      <c r="BD611" s="224"/>
      <c r="BE611" s="224"/>
      <c r="BF611" s="224"/>
      <c r="BG611" s="224"/>
      <c r="BH611" s="224"/>
      <c r="BI611" s="224"/>
      <c r="BJ611" s="224"/>
      <c r="BK611" s="224"/>
      <c r="BL611" s="224"/>
      <c r="BM611" s="225"/>
    </row>
    <row r="612" spans="1:65">
      <c r="A612" s="29"/>
      <c r="B612" s="3" t="s">
        <v>258</v>
      </c>
      <c r="C612" s="28"/>
      <c r="D612" s="222">
        <v>31.545000000000002</v>
      </c>
      <c r="E612" s="222">
        <v>34.774876693391448</v>
      </c>
      <c r="F612" s="222">
        <v>31.6</v>
      </c>
      <c r="G612" s="222">
        <v>30.6</v>
      </c>
      <c r="H612" s="222">
        <v>26.115405009999996</v>
      </c>
      <c r="I612" s="222">
        <v>31.35</v>
      </c>
      <c r="J612" s="223"/>
      <c r="K612" s="224"/>
      <c r="L612" s="224"/>
      <c r="M612" s="224"/>
      <c r="N612" s="224"/>
      <c r="O612" s="224"/>
      <c r="P612" s="224"/>
      <c r="Q612" s="224"/>
      <c r="R612" s="224"/>
      <c r="S612" s="224"/>
      <c r="T612" s="224"/>
      <c r="U612" s="224"/>
      <c r="V612" s="224"/>
      <c r="W612" s="224"/>
      <c r="X612" s="224"/>
      <c r="Y612" s="224"/>
      <c r="Z612" s="224"/>
      <c r="AA612" s="224"/>
      <c r="AB612" s="224"/>
      <c r="AC612" s="224"/>
      <c r="AD612" s="224"/>
      <c r="AE612" s="224"/>
      <c r="AF612" s="224"/>
      <c r="AG612" s="224"/>
      <c r="AH612" s="224"/>
      <c r="AI612" s="224"/>
      <c r="AJ612" s="224"/>
      <c r="AK612" s="224"/>
      <c r="AL612" s="224"/>
      <c r="AM612" s="224"/>
      <c r="AN612" s="224"/>
      <c r="AO612" s="224"/>
      <c r="AP612" s="224"/>
      <c r="AQ612" s="224"/>
      <c r="AR612" s="224"/>
      <c r="AS612" s="224"/>
      <c r="AT612" s="224"/>
      <c r="AU612" s="224"/>
      <c r="AV612" s="224"/>
      <c r="AW612" s="224"/>
      <c r="AX612" s="224"/>
      <c r="AY612" s="224"/>
      <c r="AZ612" s="224"/>
      <c r="BA612" s="224"/>
      <c r="BB612" s="224"/>
      <c r="BC612" s="224"/>
      <c r="BD612" s="224"/>
      <c r="BE612" s="224"/>
      <c r="BF612" s="224"/>
      <c r="BG612" s="224"/>
      <c r="BH612" s="224"/>
      <c r="BI612" s="224"/>
      <c r="BJ612" s="224"/>
      <c r="BK612" s="224"/>
      <c r="BL612" s="224"/>
      <c r="BM612" s="225"/>
    </row>
    <row r="613" spans="1:65">
      <c r="A613" s="29"/>
      <c r="B613" s="3" t="s">
        <v>259</v>
      </c>
      <c r="C613" s="28"/>
      <c r="D613" s="23">
        <v>0.93511496619399659</v>
      </c>
      <c r="E613" s="23">
        <v>0.19720972689441149</v>
      </c>
      <c r="F613" s="23">
        <v>1.4976648490233051</v>
      </c>
      <c r="G613" s="23">
        <v>0.45018514709691082</v>
      </c>
      <c r="H613" s="23">
        <v>0.65098213520735593</v>
      </c>
      <c r="I613" s="23">
        <v>0.77631608682718156</v>
      </c>
      <c r="J613" s="151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86</v>
      </c>
      <c r="C614" s="28"/>
      <c r="D614" s="13">
        <v>2.9517517872285241E-2</v>
      </c>
      <c r="E614" s="13">
        <v>5.674737254561823E-3</v>
      </c>
      <c r="F614" s="13">
        <v>4.6295667666871869E-2</v>
      </c>
      <c r="G614" s="13">
        <v>1.4776317738410639E-2</v>
      </c>
      <c r="H614" s="13">
        <v>2.5042035237032211E-2</v>
      </c>
      <c r="I614" s="13">
        <v>2.485537097632385E-2</v>
      </c>
      <c r="J614" s="151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260</v>
      </c>
      <c r="C615" s="28"/>
      <c r="D615" s="13">
        <v>-1.2974780831086052E-2</v>
      </c>
      <c r="E615" s="13">
        <v>8.2743661423373416E-2</v>
      </c>
      <c r="F615" s="13">
        <v>7.8998055591654737E-3</v>
      </c>
      <c r="G615" s="13">
        <v>-5.0777514393531953E-2</v>
      </c>
      <c r="H615" s="13">
        <v>-0.19007925201303022</v>
      </c>
      <c r="I615" s="13">
        <v>-2.6891171757920662E-2</v>
      </c>
      <c r="J615" s="151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45" t="s">
        <v>261</v>
      </c>
      <c r="C616" s="46"/>
      <c r="D616" s="44">
        <v>0.16</v>
      </c>
      <c r="E616" s="44">
        <v>2.36</v>
      </c>
      <c r="F616" s="44">
        <v>0.64</v>
      </c>
      <c r="G616" s="44">
        <v>0.71</v>
      </c>
      <c r="H616" s="44">
        <v>3.91</v>
      </c>
      <c r="I616" s="44">
        <v>0.16</v>
      </c>
      <c r="J616" s="151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0"/>
      <c r="C617" s="20"/>
      <c r="D617" s="20"/>
      <c r="E617" s="20"/>
      <c r="F617" s="20"/>
      <c r="G617" s="20"/>
      <c r="H617" s="20"/>
      <c r="I617" s="20"/>
      <c r="BM617" s="55"/>
    </row>
    <row r="618" spans="1:65" ht="15">
      <c r="B618" s="8" t="s">
        <v>494</v>
      </c>
      <c r="BM618" s="27" t="s">
        <v>66</v>
      </c>
    </row>
    <row r="619" spans="1:65" ht="15">
      <c r="A619" s="24" t="s">
        <v>34</v>
      </c>
      <c r="B619" s="18" t="s">
        <v>110</v>
      </c>
      <c r="C619" s="15" t="s">
        <v>111</v>
      </c>
      <c r="D619" s="16" t="s">
        <v>227</v>
      </c>
      <c r="E619" s="17" t="s">
        <v>227</v>
      </c>
      <c r="F619" s="17" t="s">
        <v>227</v>
      </c>
      <c r="G619" s="17" t="s">
        <v>227</v>
      </c>
      <c r="H619" s="17" t="s">
        <v>227</v>
      </c>
      <c r="I619" s="17" t="s">
        <v>227</v>
      </c>
      <c r="J619" s="17" t="s">
        <v>227</v>
      </c>
      <c r="K619" s="17" t="s">
        <v>227</v>
      </c>
      <c r="L619" s="17" t="s">
        <v>227</v>
      </c>
      <c r="M619" s="17" t="s">
        <v>227</v>
      </c>
      <c r="N619" s="17" t="s">
        <v>227</v>
      </c>
      <c r="O619" s="17" t="s">
        <v>227</v>
      </c>
      <c r="P619" s="17" t="s">
        <v>227</v>
      </c>
      <c r="Q619" s="17" t="s">
        <v>227</v>
      </c>
      <c r="R619" s="17" t="s">
        <v>227</v>
      </c>
      <c r="S619" s="17" t="s">
        <v>227</v>
      </c>
      <c r="T619" s="17" t="s">
        <v>227</v>
      </c>
      <c r="U619" s="151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1</v>
      </c>
    </row>
    <row r="620" spans="1:65">
      <c r="A620" s="29"/>
      <c r="B620" s="19" t="s">
        <v>228</v>
      </c>
      <c r="C620" s="9" t="s">
        <v>228</v>
      </c>
      <c r="D620" s="149" t="s">
        <v>230</v>
      </c>
      <c r="E620" s="150" t="s">
        <v>232</v>
      </c>
      <c r="F620" s="150" t="s">
        <v>235</v>
      </c>
      <c r="G620" s="150" t="s">
        <v>236</v>
      </c>
      <c r="H620" s="150" t="s">
        <v>238</v>
      </c>
      <c r="I620" s="150" t="s">
        <v>239</v>
      </c>
      <c r="J620" s="150" t="s">
        <v>240</v>
      </c>
      <c r="K620" s="150" t="s">
        <v>241</v>
      </c>
      <c r="L620" s="150" t="s">
        <v>242</v>
      </c>
      <c r="M620" s="150" t="s">
        <v>243</v>
      </c>
      <c r="N620" s="150" t="s">
        <v>244</v>
      </c>
      <c r="O620" s="150" t="s">
        <v>245</v>
      </c>
      <c r="P620" s="150" t="s">
        <v>246</v>
      </c>
      <c r="Q620" s="150" t="s">
        <v>247</v>
      </c>
      <c r="R620" s="150" t="s">
        <v>248</v>
      </c>
      <c r="S620" s="150" t="s">
        <v>249</v>
      </c>
      <c r="T620" s="150" t="s">
        <v>250</v>
      </c>
      <c r="U620" s="151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 t="s">
        <v>3</v>
      </c>
    </row>
    <row r="621" spans="1:65">
      <c r="A621" s="29"/>
      <c r="B621" s="19"/>
      <c r="C621" s="9"/>
      <c r="D621" s="10" t="s">
        <v>288</v>
      </c>
      <c r="E621" s="11" t="s">
        <v>288</v>
      </c>
      <c r="F621" s="11" t="s">
        <v>114</v>
      </c>
      <c r="G621" s="11" t="s">
        <v>114</v>
      </c>
      <c r="H621" s="11" t="s">
        <v>289</v>
      </c>
      <c r="I621" s="11" t="s">
        <v>289</v>
      </c>
      <c r="J621" s="11" t="s">
        <v>114</v>
      </c>
      <c r="K621" s="11" t="s">
        <v>289</v>
      </c>
      <c r="L621" s="11" t="s">
        <v>288</v>
      </c>
      <c r="M621" s="11" t="s">
        <v>289</v>
      </c>
      <c r="N621" s="11" t="s">
        <v>289</v>
      </c>
      <c r="O621" s="11" t="s">
        <v>114</v>
      </c>
      <c r="P621" s="11" t="s">
        <v>289</v>
      </c>
      <c r="Q621" s="11" t="s">
        <v>289</v>
      </c>
      <c r="R621" s="11" t="s">
        <v>289</v>
      </c>
      <c r="S621" s="11" t="s">
        <v>289</v>
      </c>
      <c r="T621" s="11" t="s">
        <v>288</v>
      </c>
      <c r="U621" s="151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0</v>
      </c>
    </row>
    <row r="622" spans="1:65">
      <c r="A622" s="29"/>
      <c r="B622" s="19"/>
      <c r="C622" s="9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151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8">
        <v>1</v>
      </c>
      <c r="C623" s="14">
        <v>1</v>
      </c>
      <c r="D623" s="212">
        <v>82.6</v>
      </c>
      <c r="E623" s="212">
        <v>88.993465362561452</v>
      </c>
      <c r="F623" s="212">
        <v>72.700699999999998</v>
      </c>
      <c r="G623" s="212">
        <v>80</v>
      </c>
      <c r="H623" s="212">
        <v>87</v>
      </c>
      <c r="I623" s="212">
        <v>83</v>
      </c>
      <c r="J623" s="212">
        <v>80.754999999999995</v>
      </c>
      <c r="K623" s="212">
        <v>80</v>
      </c>
      <c r="L623" s="212">
        <v>79.099999999999994</v>
      </c>
      <c r="M623" s="213">
        <v>69.467085900000001</v>
      </c>
      <c r="N623" s="212">
        <v>84.8</v>
      </c>
      <c r="O623" s="212">
        <v>85.465245690450814</v>
      </c>
      <c r="P623" s="212">
        <v>84.5</v>
      </c>
      <c r="Q623" s="212">
        <v>83.7</v>
      </c>
      <c r="R623" s="212">
        <v>85.9</v>
      </c>
      <c r="S623" s="212">
        <v>83.8</v>
      </c>
      <c r="T623" s="212">
        <v>89</v>
      </c>
      <c r="U623" s="214"/>
      <c r="V623" s="215"/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  <c r="AL623" s="215"/>
      <c r="AM623" s="215"/>
      <c r="AN623" s="215"/>
      <c r="AO623" s="215"/>
      <c r="AP623" s="215"/>
      <c r="AQ623" s="215"/>
      <c r="AR623" s="215"/>
      <c r="AS623" s="215"/>
      <c r="AT623" s="215"/>
      <c r="AU623" s="215"/>
      <c r="AV623" s="215"/>
      <c r="AW623" s="215"/>
      <c r="AX623" s="215"/>
      <c r="AY623" s="215"/>
      <c r="AZ623" s="215"/>
      <c r="BA623" s="215"/>
      <c r="BB623" s="215"/>
      <c r="BC623" s="215"/>
      <c r="BD623" s="215"/>
      <c r="BE623" s="215"/>
      <c r="BF623" s="215"/>
      <c r="BG623" s="215"/>
      <c r="BH623" s="215"/>
      <c r="BI623" s="215"/>
      <c r="BJ623" s="215"/>
      <c r="BK623" s="215"/>
      <c r="BL623" s="215"/>
      <c r="BM623" s="216">
        <v>1</v>
      </c>
    </row>
    <row r="624" spans="1:65">
      <c r="A624" s="29"/>
      <c r="B624" s="19">
        <v>1</v>
      </c>
      <c r="C624" s="9">
        <v>2</v>
      </c>
      <c r="D624" s="217">
        <v>84</v>
      </c>
      <c r="E624" s="217">
        <v>87.931159665363793</v>
      </c>
      <c r="F624" s="217">
        <v>74.1995</v>
      </c>
      <c r="G624" s="217">
        <v>81</v>
      </c>
      <c r="H624" s="217">
        <v>89</v>
      </c>
      <c r="I624" s="217">
        <v>82</v>
      </c>
      <c r="J624" s="217">
        <v>78.03</v>
      </c>
      <c r="K624" s="217">
        <v>78</v>
      </c>
      <c r="L624" s="217">
        <v>81.7</v>
      </c>
      <c r="M624" s="218">
        <v>67.824587799999989</v>
      </c>
      <c r="N624" s="217">
        <v>79.8</v>
      </c>
      <c r="O624" s="217">
        <v>83.756859889448506</v>
      </c>
      <c r="P624" s="217">
        <v>83.8</v>
      </c>
      <c r="Q624" s="217">
        <v>84.1</v>
      </c>
      <c r="R624" s="217">
        <v>88.3</v>
      </c>
      <c r="S624" s="217">
        <v>82.7</v>
      </c>
      <c r="T624" s="217">
        <v>87</v>
      </c>
      <c r="U624" s="214"/>
      <c r="V624" s="215"/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15"/>
      <c r="AT624" s="215"/>
      <c r="AU624" s="215"/>
      <c r="AV624" s="215"/>
      <c r="AW624" s="215"/>
      <c r="AX624" s="215"/>
      <c r="AY624" s="215"/>
      <c r="AZ624" s="215"/>
      <c r="BA624" s="215"/>
      <c r="BB624" s="215"/>
      <c r="BC624" s="215"/>
      <c r="BD624" s="215"/>
      <c r="BE624" s="215"/>
      <c r="BF624" s="215"/>
      <c r="BG624" s="215"/>
      <c r="BH624" s="215"/>
      <c r="BI624" s="215"/>
      <c r="BJ624" s="215"/>
      <c r="BK624" s="215"/>
      <c r="BL624" s="215"/>
      <c r="BM624" s="216">
        <v>29</v>
      </c>
    </row>
    <row r="625" spans="1:65">
      <c r="A625" s="29"/>
      <c r="B625" s="19">
        <v>1</v>
      </c>
      <c r="C625" s="9">
        <v>3</v>
      </c>
      <c r="D625" s="217">
        <v>85</v>
      </c>
      <c r="E625" s="217">
        <v>87.661909214847697</v>
      </c>
      <c r="F625" s="217">
        <v>71.433300000000003</v>
      </c>
      <c r="G625" s="217">
        <v>81</v>
      </c>
      <c r="H625" s="217">
        <v>86</v>
      </c>
      <c r="I625" s="217">
        <v>83</v>
      </c>
      <c r="J625" s="217">
        <v>78.204999999999998</v>
      </c>
      <c r="K625" s="217">
        <v>84.1</v>
      </c>
      <c r="L625" s="217">
        <v>80.400000000000006</v>
      </c>
      <c r="M625" s="218">
        <v>68.487645799999981</v>
      </c>
      <c r="N625" s="217">
        <v>82.5</v>
      </c>
      <c r="O625" s="217">
        <v>83.331733341336772</v>
      </c>
      <c r="P625" s="217">
        <v>83.4</v>
      </c>
      <c r="Q625" s="217">
        <v>82.8</v>
      </c>
      <c r="R625" s="217">
        <v>87.2</v>
      </c>
      <c r="S625" s="217">
        <v>82.7</v>
      </c>
      <c r="T625" s="217">
        <v>90</v>
      </c>
      <c r="U625" s="214"/>
      <c r="V625" s="215"/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15"/>
      <c r="AT625" s="215"/>
      <c r="AU625" s="215"/>
      <c r="AV625" s="215"/>
      <c r="AW625" s="215"/>
      <c r="AX625" s="215"/>
      <c r="AY625" s="215"/>
      <c r="AZ625" s="215"/>
      <c r="BA625" s="215"/>
      <c r="BB625" s="215"/>
      <c r="BC625" s="215"/>
      <c r="BD625" s="215"/>
      <c r="BE625" s="215"/>
      <c r="BF625" s="215"/>
      <c r="BG625" s="215"/>
      <c r="BH625" s="215"/>
      <c r="BI625" s="215"/>
      <c r="BJ625" s="215"/>
      <c r="BK625" s="215"/>
      <c r="BL625" s="215"/>
      <c r="BM625" s="216">
        <v>16</v>
      </c>
    </row>
    <row r="626" spans="1:65">
      <c r="A626" s="29"/>
      <c r="B626" s="19">
        <v>1</v>
      </c>
      <c r="C626" s="9">
        <v>4</v>
      </c>
      <c r="D626" s="217">
        <v>85.8</v>
      </c>
      <c r="E626" s="217">
        <v>87.811190354894961</v>
      </c>
      <c r="F626" s="217">
        <v>72.704099999999997</v>
      </c>
      <c r="G626" s="217">
        <v>80</v>
      </c>
      <c r="H626" s="217">
        <v>88</v>
      </c>
      <c r="I626" s="217">
        <v>83</v>
      </c>
      <c r="J626" s="217">
        <v>80.173333333333332</v>
      </c>
      <c r="K626" s="217">
        <v>81.7</v>
      </c>
      <c r="L626" s="217">
        <v>81.7</v>
      </c>
      <c r="M626" s="218">
        <v>69.956950399999997</v>
      </c>
      <c r="N626" s="217">
        <v>76.599999999999994</v>
      </c>
      <c r="O626" s="217">
        <v>83.760571428298732</v>
      </c>
      <c r="P626" s="217">
        <v>86.8</v>
      </c>
      <c r="Q626" s="217">
        <v>86</v>
      </c>
      <c r="R626" s="217">
        <v>87.8</v>
      </c>
      <c r="S626" s="217">
        <v>83.4</v>
      </c>
      <c r="T626" s="217">
        <v>88</v>
      </c>
      <c r="U626" s="214"/>
      <c r="V626" s="215"/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15"/>
      <c r="AT626" s="215"/>
      <c r="AU626" s="215"/>
      <c r="AV626" s="215"/>
      <c r="AW626" s="215"/>
      <c r="AX626" s="215"/>
      <c r="AY626" s="215"/>
      <c r="AZ626" s="215"/>
      <c r="BA626" s="215"/>
      <c r="BB626" s="215"/>
      <c r="BC626" s="215"/>
      <c r="BD626" s="215"/>
      <c r="BE626" s="215"/>
      <c r="BF626" s="215"/>
      <c r="BG626" s="215"/>
      <c r="BH626" s="215"/>
      <c r="BI626" s="215"/>
      <c r="BJ626" s="215"/>
      <c r="BK626" s="215"/>
      <c r="BL626" s="215"/>
      <c r="BM626" s="216">
        <v>83.188243416950868</v>
      </c>
    </row>
    <row r="627" spans="1:65">
      <c r="A627" s="29"/>
      <c r="B627" s="19">
        <v>1</v>
      </c>
      <c r="C627" s="9">
        <v>5</v>
      </c>
      <c r="D627" s="217">
        <v>83.9</v>
      </c>
      <c r="E627" s="219">
        <v>91.117855352337642</v>
      </c>
      <c r="F627" s="217">
        <v>73.136200000000002</v>
      </c>
      <c r="G627" s="217">
        <v>80</v>
      </c>
      <c r="H627" s="217">
        <v>88</v>
      </c>
      <c r="I627" s="217">
        <v>85</v>
      </c>
      <c r="J627" s="217">
        <v>78.814999999999998</v>
      </c>
      <c r="K627" s="217">
        <v>80.3</v>
      </c>
      <c r="L627" s="217">
        <v>82.7</v>
      </c>
      <c r="M627" s="218">
        <v>66.525054000000026</v>
      </c>
      <c r="N627" s="217">
        <v>79.900000000000006</v>
      </c>
      <c r="O627" s="217">
        <v>87.038147220260385</v>
      </c>
      <c r="P627" s="217">
        <v>84.2</v>
      </c>
      <c r="Q627" s="217">
        <v>85.4</v>
      </c>
      <c r="R627" s="217">
        <v>85.1</v>
      </c>
      <c r="S627" s="217">
        <v>87.2</v>
      </c>
      <c r="T627" s="217">
        <v>84</v>
      </c>
      <c r="U627" s="214"/>
      <c r="V627" s="215"/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  <c r="AL627" s="215"/>
      <c r="AM627" s="215"/>
      <c r="AN627" s="215"/>
      <c r="AO627" s="215"/>
      <c r="AP627" s="215"/>
      <c r="AQ627" s="215"/>
      <c r="AR627" s="215"/>
      <c r="AS627" s="215"/>
      <c r="AT627" s="215"/>
      <c r="AU627" s="215"/>
      <c r="AV627" s="215"/>
      <c r="AW627" s="215"/>
      <c r="AX627" s="215"/>
      <c r="AY627" s="215"/>
      <c r="AZ627" s="215"/>
      <c r="BA627" s="215"/>
      <c r="BB627" s="215"/>
      <c r="BC627" s="215"/>
      <c r="BD627" s="215"/>
      <c r="BE627" s="215"/>
      <c r="BF627" s="215"/>
      <c r="BG627" s="215"/>
      <c r="BH627" s="215"/>
      <c r="BI627" s="215"/>
      <c r="BJ627" s="215"/>
      <c r="BK627" s="215"/>
      <c r="BL627" s="215"/>
      <c r="BM627" s="216">
        <v>47</v>
      </c>
    </row>
    <row r="628" spans="1:65">
      <c r="A628" s="29"/>
      <c r="B628" s="19">
        <v>1</v>
      </c>
      <c r="C628" s="9">
        <v>6</v>
      </c>
      <c r="D628" s="217">
        <v>81.2</v>
      </c>
      <c r="E628" s="217">
        <v>87.246201972639057</v>
      </c>
      <c r="F628" s="217">
        <v>74.072999999999993</v>
      </c>
      <c r="G628" s="217">
        <v>80</v>
      </c>
      <c r="H628" s="217">
        <v>88</v>
      </c>
      <c r="I628" s="217">
        <v>83</v>
      </c>
      <c r="J628" s="217">
        <v>80.236666666666665</v>
      </c>
      <c r="K628" s="217">
        <v>80.099999999999994</v>
      </c>
      <c r="L628" s="219">
        <v>90.7</v>
      </c>
      <c r="M628" s="218">
        <v>70.076745099999982</v>
      </c>
      <c r="N628" s="217">
        <v>82.5</v>
      </c>
      <c r="O628" s="217">
        <v>86.264298573121181</v>
      </c>
      <c r="P628" s="217">
        <v>86.4</v>
      </c>
      <c r="Q628" s="217">
        <v>86.5</v>
      </c>
      <c r="R628" s="217">
        <v>86.5</v>
      </c>
      <c r="S628" s="217">
        <v>85.7</v>
      </c>
      <c r="T628" s="217">
        <v>86</v>
      </c>
      <c r="U628" s="214"/>
      <c r="V628" s="215"/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  <c r="AL628" s="215"/>
      <c r="AM628" s="215"/>
      <c r="AN628" s="215"/>
      <c r="AO628" s="215"/>
      <c r="AP628" s="215"/>
      <c r="AQ628" s="215"/>
      <c r="AR628" s="215"/>
      <c r="AS628" s="215"/>
      <c r="AT628" s="215"/>
      <c r="AU628" s="215"/>
      <c r="AV628" s="215"/>
      <c r="AW628" s="215"/>
      <c r="AX628" s="215"/>
      <c r="AY628" s="215"/>
      <c r="AZ628" s="215"/>
      <c r="BA628" s="215"/>
      <c r="BB628" s="215"/>
      <c r="BC628" s="215"/>
      <c r="BD628" s="215"/>
      <c r="BE628" s="215"/>
      <c r="BF628" s="215"/>
      <c r="BG628" s="215"/>
      <c r="BH628" s="215"/>
      <c r="BI628" s="215"/>
      <c r="BJ628" s="215"/>
      <c r="BK628" s="215"/>
      <c r="BL628" s="215"/>
      <c r="BM628" s="220"/>
    </row>
    <row r="629" spans="1:65">
      <c r="A629" s="29"/>
      <c r="B629" s="20" t="s">
        <v>257</v>
      </c>
      <c r="C629" s="12"/>
      <c r="D629" s="221">
        <v>83.749999999999986</v>
      </c>
      <c r="E629" s="221">
        <v>88.460296987107427</v>
      </c>
      <c r="F629" s="221">
        <v>73.041133333333335</v>
      </c>
      <c r="G629" s="221">
        <v>80.333333333333329</v>
      </c>
      <c r="H629" s="221">
        <v>87.666666666666671</v>
      </c>
      <c r="I629" s="221">
        <v>83.166666666666671</v>
      </c>
      <c r="J629" s="221">
        <v>79.369166666666672</v>
      </c>
      <c r="K629" s="221">
        <v>80.7</v>
      </c>
      <c r="L629" s="221">
        <v>82.716666666666669</v>
      </c>
      <c r="M629" s="221">
        <v>68.723011499999998</v>
      </c>
      <c r="N629" s="221">
        <v>81.016666666666666</v>
      </c>
      <c r="O629" s="221">
        <v>84.936142690486065</v>
      </c>
      <c r="P629" s="221">
        <v>84.850000000000009</v>
      </c>
      <c r="Q629" s="221">
        <v>84.75</v>
      </c>
      <c r="R629" s="221">
        <v>86.8</v>
      </c>
      <c r="S629" s="221">
        <v>84.25</v>
      </c>
      <c r="T629" s="221">
        <v>87.333333333333329</v>
      </c>
      <c r="U629" s="214"/>
      <c r="V629" s="215"/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  <c r="AL629" s="215"/>
      <c r="AM629" s="215"/>
      <c r="AN629" s="215"/>
      <c r="AO629" s="215"/>
      <c r="AP629" s="215"/>
      <c r="AQ629" s="215"/>
      <c r="AR629" s="215"/>
      <c r="AS629" s="215"/>
      <c r="AT629" s="215"/>
      <c r="AU629" s="215"/>
      <c r="AV629" s="215"/>
      <c r="AW629" s="215"/>
      <c r="AX629" s="215"/>
      <c r="AY629" s="215"/>
      <c r="AZ629" s="215"/>
      <c r="BA629" s="215"/>
      <c r="BB629" s="215"/>
      <c r="BC629" s="215"/>
      <c r="BD629" s="215"/>
      <c r="BE629" s="215"/>
      <c r="BF629" s="215"/>
      <c r="BG629" s="215"/>
      <c r="BH629" s="215"/>
      <c r="BI629" s="215"/>
      <c r="BJ629" s="215"/>
      <c r="BK629" s="215"/>
      <c r="BL629" s="215"/>
      <c r="BM629" s="220"/>
    </row>
    <row r="630" spans="1:65">
      <c r="A630" s="29"/>
      <c r="B630" s="3" t="s">
        <v>258</v>
      </c>
      <c r="C630" s="28"/>
      <c r="D630" s="217">
        <v>83.95</v>
      </c>
      <c r="E630" s="217">
        <v>87.871175010129377</v>
      </c>
      <c r="F630" s="217">
        <v>72.920150000000007</v>
      </c>
      <c r="G630" s="217">
        <v>80</v>
      </c>
      <c r="H630" s="217">
        <v>88</v>
      </c>
      <c r="I630" s="217">
        <v>83</v>
      </c>
      <c r="J630" s="217">
        <v>79.494166666666672</v>
      </c>
      <c r="K630" s="217">
        <v>80.199999999999989</v>
      </c>
      <c r="L630" s="217">
        <v>81.7</v>
      </c>
      <c r="M630" s="217">
        <v>68.977365849999984</v>
      </c>
      <c r="N630" s="217">
        <v>81.2</v>
      </c>
      <c r="O630" s="217">
        <v>84.612908559374773</v>
      </c>
      <c r="P630" s="217">
        <v>84.35</v>
      </c>
      <c r="Q630" s="217">
        <v>84.75</v>
      </c>
      <c r="R630" s="217">
        <v>86.85</v>
      </c>
      <c r="S630" s="217">
        <v>83.6</v>
      </c>
      <c r="T630" s="217">
        <v>87.5</v>
      </c>
      <c r="U630" s="214"/>
      <c r="V630" s="215"/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  <c r="AL630" s="215"/>
      <c r="AM630" s="215"/>
      <c r="AN630" s="215"/>
      <c r="AO630" s="215"/>
      <c r="AP630" s="215"/>
      <c r="AQ630" s="215"/>
      <c r="AR630" s="215"/>
      <c r="AS630" s="215"/>
      <c r="AT630" s="215"/>
      <c r="AU630" s="215"/>
      <c r="AV630" s="215"/>
      <c r="AW630" s="215"/>
      <c r="AX630" s="215"/>
      <c r="AY630" s="215"/>
      <c r="AZ630" s="215"/>
      <c r="BA630" s="215"/>
      <c r="BB630" s="215"/>
      <c r="BC630" s="215"/>
      <c r="BD630" s="215"/>
      <c r="BE630" s="215"/>
      <c r="BF630" s="215"/>
      <c r="BG630" s="215"/>
      <c r="BH630" s="215"/>
      <c r="BI630" s="215"/>
      <c r="BJ630" s="215"/>
      <c r="BK630" s="215"/>
      <c r="BL630" s="215"/>
      <c r="BM630" s="220"/>
    </row>
    <row r="631" spans="1:65">
      <c r="A631" s="29"/>
      <c r="B631" s="3" t="s">
        <v>259</v>
      </c>
      <c r="C631" s="28"/>
      <c r="D631" s="222">
        <v>1.6537835408541222</v>
      </c>
      <c r="E631" s="222">
        <v>1.4254585539737323</v>
      </c>
      <c r="F631" s="222">
        <v>1.0227623549322997</v>
      </c>
      <c r="G631" s="222">
        <v>0.51639777949432231</v>
      </c>
      <c r="H631" s="222">
        <v>1.0327955589886446</v>
      </c>
      <c r="I631" s="222">
        <v>0.98319208025017513</v>
      </c>
      <c r="J631" s="222">
        <v>1.1640898924815792</v>
      </c>
      <c r="K631" s="222">
        <v>2.0425474290698844</v>
      </c>
      <c r="L631" s="222">
        <v>4.1048345480258615</v>
      </c>
      <c r="M631" s="222">
        <v>1.3858157100207675</v>
      </c>
      <c r="N631" s="222">
        <v>2.8617593656117686</v>
      </c>
      <c r="O631" s="222">
        <v>1.536826350195954</v>
      </c>
      <c r="P631" s="222">
        <v>1.4110279940525625</v>
      </c>
      <c r="Q631" s="222">
        <v>1.4404860290887946</v>
      </c>
      <c r="R631" s="222">
        <v>1.1999999999999997</v>
      </c>
      <c r="S631" s="222">
        <v>1.8185158784019455</v>
      </c>
      <c r="T631" s="222">
        <v>2.1602468994692865</v>
      </c>
      <c r="U631" s="223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/>
    </row>
    <row r="632" spans="1:65">
      <c r="A632" s="29"/>
      <c r="B632" s="3" t="s">
        <v>86</v>
      </c>
      <c r="C632" s="28"/>
      <c r="D632" s="13">
        <v>1.9746669144526836E-2</v>
      </c>
      <c r="E632" s="13">
        <v>1.611410545209321E-2</v>
      </c>
      <c r="F632" s="13">
        <v>1.4002553195126121E-2</v>
      </c>
      <c r="G632" s="13">
        <v>6.42818812648534E-3</v>
      </c>
      <c r="H632" s="13">
        <v>1.1780937935231687E-2</v>
      </c>
      <c r="I632" s="13">
        <v>1.1821948860723549E-2</v>
      </c>
      <c r="J632" s="13">
        <v>1.4666777306236627E-2</v>
      </c>
      <c r="K632" s="13">
        <v>2.5310377064063003E-2</v>
      </c>
      <c r="L632" s="13">
        <v>4.962524136239204E-2</v>
      </c>
      <c r="M632" s="13">
        <v>2.0165235483325227E-2</v>
      </c>
      <c r="N632" s="13">
        <v>3.5323094411994674E-2</v>
      </c>
      <c r="O632" s="13">
        <v>1.8093903272677091E-2</v>
      </c>
      <c r="P632" s="13">
        <v>1.6629675828551117E-2</v>
      </c>
      <c r="Q632" s="13">
        <v>1.6996885298982828E-2</v>
      </c>
      <c r="R632" s="13">
        <v>1.3824884792626725E-2</v>
      </c>
      <c r="S632" s="13">
        <v>2.1584758200616564E-2</v>
      </c>
      <c r="T632" s="13">
        <v>2.4735651520640688E-2</v>
      </c>
      <c r="U632" s="151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260</v>
      </c>
      <c r="C633" s="28"/>
      <c r="D633" s="13">
        <v>6.7528362178956858E-3</v>
      </c>
      <c r="E633" s="13">
        <v>6.3374983694899134E-2</v>
      </c>
      <c r="F633" s="13">
        <v>-0.12197769380414525</v>
      </c>
      <c r="G633" s="13">
        <v>-3.431867252333165E-2</v>
      </c>
      <c r="H633" s="13">
        <v>5.3834809652961724E-2</v>
      </c>
      <c r="I633" s="13">
        <v>-2.5937259158181902E-4</v>
      </c>
      <c r="J633" s="13">
        <v>-4.5908851941282913E-2</v>
      </c>
      <c r="K633" s="13">
        <v>-2.9910998414516943E-2</v>
      </c>
      <c r="L633" s="13">
        <v>-5.6687908160362177E-3</v>
      </c>
      <c r="M633" s="13">
        <v>-0.17388553145002894</v>
      </c>
      <c r="N633" s="13">
        <v>-2.6104370775086094E-2</v>
      </c>
      <c r="O633" s="13">
        <v>2.1011373743937467E-2</v>
      </c>
      <c r="P633" s="13">
        <v>1.9975858544340142E-2</v>
      </c>
      <c r="Q633" s="13">
        <v>1.8773765605572423E-2</v>
      </c>
      <c r="R633" s="13">
        <v>4.3416670850308758E-2</v>
      </c>
      <c r="S633" s="13">
        <v>1.2763300911734055E-2</v>
      </c>
      <c r="T633" s="13">
        <v>4.9827833190402959E-2</v>
      </c>
      <c r="U633" s="151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45" t="s">
        <v>261</v>
      </c>
      <c r="C634" s="46"/>
      <c r="D634" s="44">
        <v>0</v>
      </c>
      <c r="E634" s="44">
        <v>1.04</v>
      </c>
      <c r="F634" s="44">
        <v>2.37</v>
      </c>
      <c r="G634" s="44">
        <v>0.76</v>
      </c>
      <c r="H634" s="44">
        <v>0.87</v>
      </c>
      <c r="I634" s="44">
        <v>0.13</v>
      </c>
      <c r="J634" s="44">
        <v>0.97</v>
      </c>
      <c r="K634" s="44">
        <v>0.67</v>
      </c>
      <c r="L634" s="44">
        <v>0.23</v>
      </c>
      <c r="M634" s="44">
        <v>3.32</v>
      </c>
      <c r="N634" s="44">
        <v>0.6</v>
      </c>
      <c r="O634" s="44">
        <v>0.26</v>
      </c>
      <c r="P634" s="44">
        <v>0.24</v>
      </c>
      <c r="Q634" s="44">
        <v>0.22</v>
      </c>
      <c r="R634" s="44">
        <v>0.67</v>
      </c>
      <c r="S634" s="44">
        <v>0.11</v>
      </c>
      <c r="T634" s="44">
        <v>0.79</v>
      </c>
      <c r="U634" s="151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B635" s="3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BM635" s="55"/>
    </row>
    <row r="636" spans="1:65" ht="15">
      <c r="B636" s="8" t="s">
        <v>495</v>
      </c>
      <c r="BM636" s="27" t="s">
        <v>66</v>
      </c>
    </row>
    <row r="637" spans="1:65" ht="15">
      <c r="A637" s="24" t="s">
        <v>58</v>
      </c>
      <c r="B637" s="18" t="s">
        <v>110</v>
      </c>
      <c r="C637" s="15" t="s">
        <v>111</v>
      </c>
      <c r="D637" s="16" t="s">
        <v>227</v>
      </c>
      <c r="E637" s="17" t="s">
        <v>227</v>
      </c>
      <c r="F637" s="17" t="s">
        <v>227</v>
      </c>
      <c r="G637" s="17" t="s">
        <v>227</v>
      </c>
      <c r="H637" s="17" t="s">
        <v>227</v>
      </c>
      <c r="I637" s="17" t="s">
        <v>227</v>
      </c>
      <c r="J637" s="17" t="s">
        <v>227</v>
      </c>
      <c r="K637" s="17" t="s">
        <v>227</v>
      </c>
      <c r="L637" s="17" t="s">
        <v>227</v>
      </c>
      <c r="M637" s="17" t="s">
        <v>227</v>
      </c>
      <c r="N637" s="17" t="s">
        <v>227</v>
      </c>
      <c r="O637" s="17" t="s">
        <v>227</v>
      </c>
      <c r="P637" s="17" t="s">
        <v>227</v>
      </c>
      <c r="Q637" s="17" t="s">
        <v>227</v>
      </c>
      <c r="R637" s="17" t="s">
        <v>227</v>
      </c>
      <c r="S637" s="17" t="s">
        <v>227</v>
      </c>
      <c r="T637" s="17" t="s">
        <v>227</v>
      </c>
      <c r="U637" s="151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1</v>
      </c>
    </row>
    <row r="638" spans="1:65">
      <c r="A638" s="29"/>
      <c r="B638" s="19" t="s">
        <v>228</v>
      </c>
      <c r="C638" s="9" t="s">
        <v>228</v>
      </c>
      <c r="D638" s="149" t="s">
        <v>230</v>
      </c>
      <c r="E638" s="150" t="s">
        <v>232</v>
      </c>
      <c r="F638" s="150" t="s">
        <v>235</v>
      </c>
      <c r="G638" s="150" t="s">
        <v>236</v>
      </c>
      <c r="H638" s="150" t="s">
        <v>238</v>
      </c>
      <c r="I638" s="150" t="s">
        <v>239</v>
      </c>
      <c r="J638" s="150" t="s">
        <v>240</v>
      </c>
      <c r="K638" s="150" t="s">
        <v>241</v>
      </c>
      <c r="L638" s="150" t="s">
        <v>242</v>
      </c>
      <c r="M638" s="150" t="s">
        <v>243</v>
      </c>
      <c r="N638" s="150" t="s">
        <v>244</v>
      </c>
      <c r="O638" s="150" t="s">
        <v>245</v>
      </c>
      <c r="P638" s="150" t="s">
        <v>246</v>
      </c>
      <c r="Q638" s="150" t="s">
        <v>247</v>
      </c>
      <c r="R638" s="150" t="s">
        <v>248</v>
      </c>
      <c r="S638" s="150" t="s">
        <v>249</v>
      </c>
      <c r="T638" s="150" t="s">
        <v>250</v>
      </c>
      <c r="U638" s="151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 t="s">
        <v>1</v>
      </c>
    </row>
    <row r="639" spans="1:65">
      <c r="A639" s="29"/>
      <c r="B639" s="19"/>
      <c r="C639" s="9"/>
      <c r="D639" s="10" t="s">
        <v>114</v>
      </c>
      <c r="E639" s="11" t="s">
        <v>288</v>
      </c>
      <c r="F639" s="11" t="s">
        <v>114</v>
      </c>
      <c r="G639" s="11" t="s">
        <v>114</v>
      </c>
      <c r="H639" s="11" t="s">
        <v>289</v>
      </c>
      <c r="I639" s="11" t="s">
        <v>288</v>
      </c>
      <c r="J639" s="11" t="s">
        <v>114</v>
      </c>
      <c r="K639" s="11" t="s">
        <v>289</v>
      </c>
      <c r="L639" s="11" t="s">
        <v>288</v>
      </c>
      <c r="M639" s="11" t="s">
        <v>289</v>
      </c>
      <c r="N639" s="11" t="s">
        <v>289</v>
      </c>
      <c r="O639" s="11" t="s">
        <v>114</v>
      </c>
      <c r="P639" s="11" t="s">
        <v>289</v>
      </c>
      <c r="Q639" s="11" t="s">
        <v>289</v>
      </c>
      <c r="R639" s="11" t="s">
        <v>289</v>
      </c>
      <c r="S639" s="11" t="s">
        <v>289</v>
      </c>
      <c r="T639" s="11" t="s">
        <v>114</v>
      </c>
      <c r="U639" s="151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3</v>
      </c>
    </row>
    <row r="640" spans="1:65">
      <c r="A640" s="29"/>
      <c r="B640" s="19"/>
      <c r="C640" s="9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151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3</v>
      </c>
    </row>
    <row r="641" spans="1:65">
      <c r="A641" s="29"/>
      <c r="B641" s="18">
        <v>1</v>
      </c>
      <c r="C641" s="14">
        <v>1</v>
      </c>
      <c r="D641" s="203">
        <v>9.4399999999999998E-2</v>
      </c>
      <c r="E641" s="203">
        <v>9.9283127778492852E-2</v>
      </c>
      <c r="F641" s="210" t="s">
        <v>105</v>
      </c>
      <c r="G641" s="203">
        <v>9.9000000000000005E-2</v>
      </c>
      <c r="H641" s="210">
        <v>8.1000000000000003E-2</v>
      </c>
      <c r="I641" s="203">
        <v>9.9099999999999994E-2</v>
      </c>
      <c r="J641" s="203">
        <v>9.3800000000000008E-2</v>
      </c>
      <c r="K641" s="203">
        <v>9.0999999999999998E-2</v>
      </c>
      <c r="L641" s="203">
        <v>9.2999999999999999E-2</v>
      </c>
      <c r="M641" s="203">
        <v>9.0778641025999973E-2</v>
      </c>
      <c r="N641" s="203">
        <v>9.8000000000000004E-2</v>
      </c>
      <c r="O641" s="203">
        <v>9.7167531885421501E-2</v>
      </c>
      <c r="P641" s="203">
        <v>0.1</v>
      </c>
      <c r="Q641" s="203">
        <v>9.4E-2</v>
      </c>
      <c r="R641" s="203">
        <v>9.5000000000000001E-2</v>
      </c>
      <c r="S641" s="203">
        <v>9.0999999999999998E-2</v>
      </c>
      <c r="T641" s="203">
        <v>9.1999999999999998E-2</v>
      </c>
      <c r="U641" s="204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05"/>
      <c r="AT641" s="205"/>
      <c r="AU641" s="205"/>
      <c r="AV641" s="205"/>
      <c r="AW641" s="205"/>
      <c r="AX641" s="205"/>
      <c r="AY641" s="205"/>
      <c r="AZ641" s="205"/>
      <c r="BA641" s="205"/>
      <c r="BB641" s="205"/>
      <c r="BC641" s="205"/>
      <c r="BD641" s="205"/>
      <c r="BE641" s="205"/>
      <c r="BF641" s="205"/>
      <c r="BG641" s="205"/>
      <c r="BH641" s="205"/>
      <c r="BI641" s="205"/>
      <c r="BJ641" s="205"/>
      <c r="BK641" s="205"/>
      <c r="BL641" s="205"/>
      <c r="BM641" s="206">
        <v>1</v>
      </c>
    </row>
    <row r="642" spans="1:65">
      <c r="A642" s="29"/>
      <c r="B642" s="19">
        <v>1</v>
      </c>
      <c r="C642" s="9">
        <v>2</v>
      </c>
      <c r="D642" s="23">
        <v>9.219999999999999E-2</v>
      </c>
      <c r="E642" s="23">
        <v>9.9028296913681993E-2</v>
      </c>
      <c r="F642" s="211" t="s">
        <v>105</v>
      </c>
      <c r="G642" s="23">
        <v>9.8000000000000004E-2</v>
      </c>
      <c r="H642" s="211">
        <v>7.9000000000000001E-2</v>
      </c>
      <c r="I642" s="23">
        <v>9.9700000000000011E-2</v>
      </c>
      <c r="J642" s="23">
        <v>9.1600000000000001E-2</v>
      </c>
      <c r="K642" s="23">
        <v>9.0999999999999998E-2</v>
      </c>
      <c r="L642" s="23">
        <v>9.6000000000000002E-2</v>
      </c>
      <c r="M642" s="23">
        <v>8.8083110169999992E-2</v>
      </c>
      <c r="N642" s="23">
        <v>9.5000000000000001E-2</v>
      </c>
      <c r="O642" s="23">
        <v>9.8761266193265071E-2</v>
      </c>
      <c r="P642" s="23">
        <v>0.1</v>
      </c>
      <c r="Q642" s="23">
        <v>9.2999999999999999E-2</v>
      </c>
      <c r="R642" s="23">
        <v>9.7000000000000003E-2</v>
      </c>
      <c r="S642" s="23">
        <v>9.1999999999999998E-2</v>
      </c>
      <c r="T642" s="23">
        <v>9.2999999999999999E-2</v>
      </c>
      <c r="U642" s="204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05"/>
      <c r="AT642" s="205"/>
      <c r="AU642" s="205"/>
      <c r="AV642" s="205"/>
      <c r="AW642" s="205"/>
      <c r="AX642" s="205"/>
      <c r="AY642" s="205"/>
      <c r="AZ642" s="205"/>
      <c r="BA642" s="205"/>
      <c r="BB642" s="205"/>
      <c r="BC642" s="205"/>
      <c r="BD642" s="205"/>
      <c r="BE642" s="205"/>
      <c r="BF642" s="205"/>
      <c r="BG642" s="205"/>
      <c r="BH642" s="205"/>
      <c r="BI642" s="205"/>
      <c r="BJ642" s="205"/>
      <c r="BK642" s="205"/>
      <c r="BL642" s="205"/>
      <c r="BM642" s="206" t="e">
        <v>#N/A</v>
      </c>
    </row>
    <row r="643" spans="1:65">
      <c r="A643" s="29"/>
      <c r="B643" s="19">
        <v>1</v>
      </c>
      <c r="C643" s="9">
        <v>3</v>
      </c>
      <c r="D643" s="23">
        <v>9.2299999999999993E-2</v>
      </c>
      <c r="E643" s="23">
        <v>9.8661727333718446E-2</v>
      </c>
      <c r="F643" s="211" t="s">
        <v>105</v>
      </c>
      <c r="G643" s="23">
        <v>9.7000000000000003E-2</v>
      </c>
      <c r="H643" s="211">
        <v>7.6999999999999999E-2</v>
      </c>
      <c r="I643" s="23">
        <v>9.9500000000000005E-2</v>
      </c>
      <c r="J643" s="23">
        <v>0.09</v>
      </c>
      <c r="K643" s="23">
        <v>9.5000000000000001E-2</v>
      </c>
      <c r="L643" s="23">
        <v>9.2999999999999999E-2</v>
      </c>
      <c r="M643" s="23">
        <v>8.9082059099999986E-2</v>
      </c>
      <c r="N643" s="23">
        <v>9.8000000000000004E-2</v>
      </c>
      <c r="O643" s="23">
        <v>9.6955032719445791E-2</v>
      </c>
      <c r="P643" s="23">
        <v>0.1</v>
      </c>
      <c r="Q643" s="23">
        <v>9.5000000000000001E-2</v>
      </c>
      <c r="R643" s="23">
        <v>9.5000000000000001E-2</v>
      </c>
      <c r="S643" s="23">
        <v>0.09</v>
      </c>
      <c r="T643" s="23">
        <v>9.1999999999999998E-2</v>
      </c>
      <c r="U643" s="204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05"/>
      <c r="AT643" s="205"/>
      <c r="AU643" s="205"/>
      <c r="AV643" s="205"/>
      <c r="AW643" s="205"/>
      <c r="AX643" s="205"/>
      <c r="AY643" s="205"/>
      <c r="AZ643" s="205"/>
      <c r="BA643" s="205"/>
      <c r="BB643" s="205"/>
      <c r="BC643" s="205"/>
      <c r="BD643" s="205"/>
      <c r="BE643" s="205"/>
      <c r="BF643" s="205"/>
      <c r="BG643" s="205"/>
      <c r="BH643" s="205"/>
      <c r="BI643" s="205"/>
      <c r="BJ643" s="205"/>
      <c r="BK643" s="205"/>
      <c r="BL643" s="205"/>
      <c r="BM643" s="206">
        <v>16</v>
      </c>
    </row>
    <row r="644" spans="1:65">
      <c r="A644" s="29"/>
      <c r="B644" s="19">
        <v>1</v>
      </c>
      <c r="C644" s="9">
        <v>4</v>
      </c>
      <c r="D644" s="23">
        <v>9.3800000000000008E-2</v>
      </c>
      <c r="E644" s="23">
        <v>9.7730220444035815E-2</v>
      </c>
      <c r="F644" s="211" t="s">
        <v>105</v>
      </c>
      <c r="G644" s="23">
        <v>9.8000000000000004E-2</v>
      </c>
      <c r="H644" s="211">
        <v>7.8E-2</v>
      </c>
      <c r="I644" s="23">
        <v>9.8799999999999999E-2</v>
      </c>
      <c r="J644" s="23">
        <v>9.3700000000000006E-2</v>
      </c>
      <c r="K644" s="23">
        <v>9.4E-2</v>
      </c>
      <c r="L644" s="23">
        <v>9.5000000000000001E-2</v>
      </c>
      <c r="M644" s="23">
        <v>9.1478511235999996E-2</v>
      </c>
      <c r="N644" s="23">
        <v>9.5000000000000001E-2</v>
      </c>
      <c r="O644" s="23">
        <v>9.9619931992917285E-2</v>
      </c>
      <c r="P644" s="23">
        <v>0.1</v>
      </c>
      <c r="Q644" s="23">
        <v>9.8000000000000004E-2</v>
      </c>
      <c r="R644" s="23">
        <v>9.6000000000000002E-2</v>
      </c>
      <c r="S644" s="23">
        <v>0.09</v>
      </c>
      <c r="T644" s="23">
        <v>9.4E-2</v>
      </c>
      <c r="U644" s="204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205"/>
      <c r="AT644" s="205"/>
      <c r="AU644" s="205"/>
      <c r="AV644" s="205"/>
      <c r="AW644" s="205"/>
      <c r="AX644" s="205"/>
      <c r="AY644" s="205"/>
      <c r="AZ644" s="205"/>
      <c r="BA644" s="205"/>
      <c r="BB644" s="205"/>
      <c r="BC644" s="205"/>
      <c r="BD644" s="205"/>
      <c r="BE644" s="205"/>
      <c r="BF644" s="205"/>
      <c r="BG644" s="205"/>
      <c r="BH644" s="205"/>
      <c r="BI644" s="205"/>
      <c r="BJ644" s="205"/>
      <c r="BK644" s="205"/>
      <c r="BL644" s="205"/>
      <c r="BM644" s="206">
        <v>9.5294726361414089E-2</v>
      </c>
    </row>
    <row r="645" spans="1:65">
      <c r="A645" s="29"/>
      <c r="B645" s="19">
        <v>1</v>
      </c>
      <c r="C645" s="9">
        <v>5</v>
      </c>
      <c r="D645" s="23">
        <v>9.5500000000000002E-2</v>
      </c>
      <c r="E645" s="23">
        <v>9.7931667640281703E-2</v>
      </c>
      <c r="F645" s="211" t="s">
        <v>105</v>
      </c>
      <c r="G645" s="23">
        <v>9.7000000000000003E-2</v>
      </c>
      <c r="H645" s="211">
        <v>0.08</v>
      </c>
      <c r="I645" s="23">
        <v>9.9400000000000016E-2</v>
      </c>
      <c r="J645" s="23">
        <v>9.2899999999999996E-2</v>
      </c>
      <c r="K645" s="23">
        <v>9.1999999999999998E-2</v>
      </c>
      <c r="L645" s="23">
        <v>9.8000000000000004E-2</v>
      </c>
      <c r="M645" s="23">
        <v>8.6585385263999989E-2</v>
      </c>
      <c r="N645" s="23">
        <v>9.8000000000000004E-2</v>
      </c>
      <c r="O645" s="23">
        <v>9.6020800658369501E-2</v>
      </c>
      <c r="P645" s="23">
        <v>0.1</v>
      </c>
      <c r="Q645" s="23">
        <v>9.7000000000000003E-2</v>
      </c>
      <c r="R645" s="23">
        <v>9.6000000000000002E-2</v>
      </c>
      <c r="S645" s="23">
        <v>9.5000000000000001E-2</v>
      </c>
      <c r="T645" s="23">
        <v>9.0999999999999998E-2</v>
      </c>
      <c r="U645" s="204"/>
      <c r="V645" s="205"/>
      <c r="W645" s="205"/>
      <c r="X645" s="205"/>
      <c r="Y645" s="205"/>
      <c r="Z645" s="205"/>
      <c r="AA645" s="205"/>
      <c r="AB645" s="205"/>
      <c r="AC645" s="205"/>
      <c r="AD645" s="205"/>
      <c r="AE645" s="205"/>
      <c r="AF645" s="205"/>
      <c r="AG645" s="205"/>
      <c r="AH645" s="205"/>
      <c r="AI645" s="205"/>
      <c r="AJ645" s="205"/>
      <c r="AK645" s="205"/>
      <c r="AL645" s="205"/>
      <c r="AM645" s="205"/>
      <c r="AN645" s="205"/>
      <c r="AO645" s="205"/>
      <c r="AP645" s="205"/>
      <c r="AQ645" s="205"/>
      <c r="AR645" s="205"/>
      <c r="AS645" s="205"/>
      <c r="AT645" s="205"/>
      <c r="AU645" s="205"/>
      <c r="AV645" s="205"/>
      <c r="AW645" s="205"/>
      <c r="AX645" s="205"/>
      <c r="AY645" s="205"/>
      <c r="AZ645" s="205"/>
      <c r="BA645" s="205"/>
      <c r="BB645" s="205"/>
      <c r="BC645" s="205"/>
      <c r="BD645" s="205"/>
      <c r="BE645" s="205"/>
      <c r="BF645" s="205"/>
      <c r="BG645" s="205"/>
      <c r="BH645" s="205"/>
      <c r="BI645" s="205"/>
      <c r="BJ645" s="205"/>
      <c r="BK645" s="205"/>
      <c r="BL645" s="205"/>
      <c r="BM645" s="206">
        <v>48</v>
      </c>
    </row>
    <row r="646" spans="1:65">
      <c r="A646" s="29"/>
      <c r="B646" s="19">
        <v>1</v>
      </c>
      <c r="C646" s="9">
        <v>6</v>
      </c>
      <c r="D646" s="23">
        <v>8.9200000000000002E-2</v>
      </c>
      <c r="E646" s="23">
        <v>9.7329799955116258E-2</v>
      </c>
      <c r="F646" s="211" t="s">
        <v>105</v>
      </c>
      <c r="G646" s="23">
        <v>9.8000000000000004E-2</v>
      </c>
      <c r="H646" s="211">
        <v>0.08</v>
      </c>
      <c r="I646" s="23">
        <v>9.9599999999999994E-2</v>
      </c>
      <c r="J646" s="23">
        <v>9.2600000000000002E-2</v>
      </c>
      <c r="K646" s="23">
        <v>9.2999999999999999E-2</v>
      </c>
      <c r="L646" s="23">
        <v>9.5000000000000001E-2</v>
      </c>
      <c r="M646" s="23">
        <v>9.0578802926000013E-2</v>
      </c>
      <c r="N646" s="23">
        <v>9.8000000000000004E-2</v>
      </c>
      <c r="O646" s="23">
        <v>0.10034945929052025</v>
      </c>
      <c r="P646" s="23">
        <v>0.1</v>
      </c>
      <c r="Q646" s="23">
        <v>9.8000000000000004E-2</v>
      </c>
      <c r="R646" s="23">
        <v>9.9000000000000005E-2</v>
      </c>
      <c r="S646" s="23">
        <v>9.2999999999999999E-2</v>
      </c>
      <c r="T646" s="23">
        <v>9.1999999999999998E-2</v>
      </c>
      <c r="U646" s="204"/>
      <c r="V646" s="205"/>
      <c r="W646" s="205"/>
      <c r="X646" s="205"/>
      <c r="Y646" s="205"/>
      <c r="Z646" s="205"/>
      <c r="AA646" s="205"/>
      <c r="AB646" s="205"/>
      <c r="AC646" s="205"/>
      <c r="AD646" s="205"/>
      <c r="AE646" s="205"/>
      <c r="AF646" s="205"/>
      <c r="AG646" s="205"/>
      <c r="AH646" s="205"/>
      <c r="AI646" s="205"/>
      <c r="AJ646" s="205"/>
      <c r="AK646" s="205"/>
      <c r="AL646" s="205"/>
      <c r="AM646" s="205"/>
      <c r="AN646" s="205"/>
      <c r="AO646" s="205"/>
      <c r="AP646" s="205"/>
      <c r="AQ646" s="205"/>
      <c r="AR646" s="205"/>
      <c r="AS646" s="205"/>
      <c r="AT646" s="205"/>
      <c r="AU646" s="205"/>
      <c r="AV646" s="205"/>
      <c r="AW646" s="205"/>
      <c r="AX646" s="205"/>
      <c r="AY646" s="205"/>
      <c r="AZ646" s="205"/>
      <c r="BA646" s="205"/>
      <c r="BB646" s="205"/>
      <c r="BC646" s="205"/>
      <c r="BD646" s="205"/>
      <c r="BE646" s="205"/>
      <c r="BF646" s="205"/>
      <c r="BG646" s="205"/>
      <c r="BH646" s="205"/>
      <c r="BI646" s="205"/>
      <c r="BJ646" s="205"/>
      <c r="BK646" s="205"/>
      <c r="BL646" s="205"/>
      <c r="BM646" s="56"/>
    </row>
    <row r="647" spans="1:65">
      <c r="A647" s="29"/>
      <c r="B647" s="20" t="s">
        <v>257</v>
      </c>
      <c r="C647" s="12"/>
      <c r="D647" s="209">
        <v>9.2899999999999983E-2</v>
      </c>
      <c r="E647" s="209">
        <v>9.8327473344221164E-2</v>
      </c>
      <c r="F647" s="209" t="s">
        <v>650</v>
      </c>
      <c r="G647" s="209">
        <v>9.7833333333333328E-2</v>
      </c>
      <c r="H647" s="209">
        <v>7.9166666666666677E-2</v>
      </c>
      <c r="I647" s="209">
        <v>9.9350000000000008E-2</v>
      </c>
      <c r="J647" s="209">
        <v>9.2433333333333326E-2</v>
      </c>
      <c r="K647" s="209">
        <v>9.2666666666666661E-2</v>
      </c>
      <c r="L647" s="209">
        <v>9.4999999999999987E-2</v>
      </c>
      <c r="M647" s="209">
        <v>8.9431084953666654E-2</v>
      </c>
      <c r="N647" s="209">
        <v>9.6999999999999989E-2</v>
      </c>
      <c r="O647" s="209">
        <v>9.8145670456656564E-2</v>
      </c>
      <c r="P647" s="209">
        <v>9.9999999999999992E-2</v>
      </c>
      <c r="Q647" s="209">
        <v>9.5833333333333326E-2</v>
      </c>
      <c r="R647" s="209">
        <v>9.6333333333333326E-2</v>
      </c>
      <c r="S647" s="209">
        <v>9.1833333333333322E-2</v>
      </c>
      <c r="T647" s="209">
        <v>9.2333333333333323E-2</v>
      </c>
      <c r="U647" s="204"/>
      <c r="V647" s="205"/>
      <c r="W647" s="205"/>
      <c r="X647" s="205"/>
      <c r="Y647" s="205"/>
      <c r="Z647" s="205"/>
      <c r="AA647" s="205"/>
      <c r="AB647" s="205"/>
      <c r="AC647" s="205"/>
      <c r="AD647" s="205"/>
      <c r="AE647" s="205"/>
      <c r="AF647" s="205"/>
      <c r="AG647" s="205"/>
      <c r="AH647" s="205"/>
      <c r="AI647" s="205"/>
      <c r="AJ647" s="205"/>
      <c r="AK647" s="205"/>
      <c r="AL647" s="205"/>
      <c r="AM647" s="205"/>
      <c r="AN647" s="205"/>
      <c r="AO647" s="205"/>
      <c r="AP647" s="205"/>
      <c r="AQ647" s="205"/>
      <c r="AR647" s="205"/>
      <c r="AS647" s="205"/>
      <c r="AT647" s="205"/>
      <c r="AU647" s="205"/>
      <c r="AV647" s="205"/>
      <c r="AW647" s="205"/>
      <c r="AX647" s="205"/>
      <c r="AY647" s="205"/>
      <c r="AZ647" s="205"/>
      <c r="BA647" s="205"/>
      <c r="BB647" s="205"/>
      <c r="BC647" s="205"/>
      <c r="BD647" s="205"/>
      <c r="BE647" s="205"/>
      <c r="BF647" s="205"/>
      <c r="BG647" s="205"/>
      <c r="BH647" s="205"/>
      <c r="BI647" s="205"/>
      <c r="BJ647" s="205"/>
      <c r="BK647" s="205"/>
      <c r="BL647" s="205"/>
      <c r="BM647" s="56"/>
    </row>
    <row r="648" spans="1:65">
      <c r="A648" s="29"/>
      <c r="B648" s="3" t="s">
        <v>258</v>
      </c>
      <c r="C648" s="28"/>
      <c r="D648" s="23">
        <v>9.3049999999999994E-2</v>
      </c>
      <c r="E648" s="23">
        <v>9.8296697487000068E-2</v>
      </c>
      <c r="F648" s="23" t="s">
        <v>650</v>
      </c>
      <c r="G648" s="23">
        <v>9.8000000000000004E-2</v>
      </c>
      <c r="H648" s="23">
        <v>7.9500000000000001E-2</v>
      </c>
      <c r="I648" s="23">
        <v>9.9450000000000011E-2</v>
      </c>
      <c r="J648" s="23">
        <v>9.2749999999999999E-2</v>
      </c>
      <c r="K648" s="23">
        <v>9.2499999999999999E-2</v>
      </c>
      <c r="L648" s="23">
        <v>9.5000000000000001E-2</v>
      </c>
      <c r="M648" s="23">
        <v>8.9830431013000006E-2</v>
      </c>
      <c r="N648" s="23">
        <v>9.8000000000000004E-2</v>
      </c>
      <c r="O648" s="23">
        <v>9.7964399039343286E-2</v>
      </c>
      <c r="P648" s="23">
        <v>0.1</v>
      </c>
      <c r="Q648" s="23">
        <v>9.6000000000000002E-2</v>
      </c>
      <c r="R648" s="23">
        <v>9.6000000000000002E-2</v>
      </c>
      <c r="S648" s="23">
        <v>9.1499999999999998E-2</v>
      </c>
      <c r="T648" s="23">
        <v>9.1999999999999998E-2</v>
      </c>
      <c r="U648" s="204"/>
      <c r="V648" s="205"/>
      <c r="W648" s="205"/>
      <c r="X648" s="205"/>
      <c r="Y648" s="205"/>
      <c r="Z648" s="205"/>
      <c r="AA648" s="205"/>
      <c r="AB648" s="205"/>
      <c r="AC648" s="205"/>
      <c r="AD648" s="205"/>
      <c r="AE648" s="205"/>
      <c r="AF648" s="205"/>
      <c r="AG648" s="205"/>
      <c r="AH648" s="205"/>
      <c r="AI648" s="205"/>
      <c r="AJ648" s="205"/>
      <c r="AK648" s="205"/>
      <c r="AL648" s="205"/>
      <c r="AM648" s="205"/>
      <c r="AN648" s="205"/>
      <c r="AO648" s="205"/>
      <c r="AP648" s="205"/>
      <c r="AQ648" s="205"/>
      <c r="AR648" s="205"/>
      <c r="AS648" s="205"/>
      <c r="AT648" s="205"/>
      <c r="AU648" s="205"/>
      <c r="AV648" s="205"/>
      <c r="AW648" s="205"/>
      <c r="AX648" s="205"/>
      <c r="AY648" s="205"/>
      <c r="AZ648" s="205"/>
      <c r="BA648" s="205"/>
      <c r="BB648" s="205"/>
      <c r="BC648" s="205"/>
      <c r="BD648" s="205"/>
      <c r="BE648" s="205"/>
      <c r="BF648" s="205"/>
      <c r="BG648" s="205"/>
      <c r="BH648" s="205"/>
      <c r="BI648" s="205"/>
      <c r="BJ648" s="205"/>
      <c r="BK648" s="205"/>
      <c r="BL648" s="205"/>
      <c r="BM648" s="56"/>
    </row>
    <row r="649" spans="1:65">
      <c r="A649" s="29"/>
      <c r="B649" s="3" t="s">
        <v>259</v>
      </c>
      <c r="C649" s="28"/>
      <c r="D649" s="23">
        <v>2.2072607458114243E-3</v>
      </c>
      <c r="E649" s="23">
        <v>7.7780205401229156E-4</v>
      </c>
      <c r="F649" s="23" t="s">
        <v>650</v>
      </c>
      <c r="G649" s="23">
        <v>7.5277265270908163E-4</v>
      </c>
      <c r="H649" s="23">
        <v>1.4719601443879758E-3</v>
      </c>
      <c r="I649" s="23">
        <v>3.3911649915626698E-4</v>
      </c>
      <c r="J649" s="23">
        <v>1.4375905768565251E-3</v>
      </c>
      <c r="K649" s="23">
        <v>1.6329931618554534E-3</v>
      </c>
      <c r="L649" s="23">
        <v>1.8973665961010292E-3</v>
      </c>
      <c r="M649" s="23">
        <v>1.8634366145048565E-3</v>
      </c>
      <c r="N649" s="23">
        <v>1.5491933384829681E-3</v>
      </c>
      <c r="O649" s="23">
        <v>1.6910668442123341E-3</v>
      </c>
      <c r="P649" s="23">
        <v>1.5202354861220293E-17</v>
      </c>
      <c r="Q649" s="23">
        <v>2.1369760566432826E-3</v>
      </c>
      <c r="R649" s="23">
        <v>1.5055453054181633E-3</v>
      </c>
      <c r="S649" s="23">
        <v>1.9407902170679534E-3</v>
      </c>
      <c r="T649" s="23">
        <v>1.0327955589886455E-3</v>
      </c>
      <c r="U649" s="204"/>
      <c r="V649" s="205"/>
      <c r="W649" s="205"/>
      <c r="X649" s="205"/>
      <c r="Y649" s="205"/>
      <c r="Z649" s="205"/>
      <c r="AA649" s="205"/>
      <c r="AB649" s="205"/>
      <c r="AC649" s="205"/>
      <c r="AD649" s="205"/>
      <c r="AE649" s="205"/>
      <c r="AF649" s="205"/>
      <c r="AG649" s="205"/>
      <c r="AH649" s="205"/>
      <c r="AI649" s="205"/>
      <c r="AJ649" s="205"/>
      <c r="AK649" s="205"/>
      <c r="AL649" s="205"/>
      <c r="AM649" s="205"/>
      <c r="AN649" s="205"/>
      <c r="AO649" s="205"/>
      <c r="AP649" s="205"/>
      <c r="AQ649" s="205"/>
      <c r="AR649" s="205"/>
      <c r="AS649" s="205"/>
      <c r="AT649" s="205"/>
      <c r="AU649" s="205"/>
      <c r="AV649" s="205"/>
      <c r="AW649" s="205"/>
      <c r="AX649" s="205"/>
      <c r="AY649" s="205"/>
      <c r="AZ649" s="205"/>
      <c r="BA649" s="205"/>
      <c r="BB649" s="205"/>
      <c r="BC649" s="205"/>
      <c r="BD649" s="205"/>
      <c r="BE649" s="205"/>
      <c r="BF649" s="205"/>
      <c r="BG649" s="205"/>
      <c r="BH649" s="205"/>
      <c r="BI649" s="205"/>
      <c r="BJ649" s="205"/>
      <c r="BK649" s="205"/>
      <c r="BL649" s="205"/>
      <c r="BM649" s="56"/>
    </row>
    <row r="650" spans="1:65">
      <c r="A650" s="29"/>
      <c r="B650" s="3" t="s">
        <v>86</v>
      </c>
      <c r="C650" s="28"/>
      <c r="D650" s="13">
        <v>2.3759534400553547E-2</v>
      </c>
      <c r="E650" s="13">
        <v>7.9103227974687308E-3</v>
      </c>
      <c r="F650" s="13" t="s">
        <v>650</v>
      </c>
      <c r="G650" s="13">
        <v>7.6944393803313289E-3</v>
      </c>
      <c r="H650" s="13">
        <v>1.8593180771216532E-2</v>
      </c>
      <c r="I650" s="13">
        <v>3.4133517781204524E-3</v>
      </c>
      <c r="J650" s="13">
        <v>1.5552728923799407E-2</v>
      </c>
      <c r="K650" s="13">
        <v>1.7622228365346621E-2</v>
      </c>
      <c r="L650" s="13">
        <v>1.9972279958958204E-2</v>
      </c>
      <c r="M650" s="13">
        <v>2.0836564998292086E-2</v>
      </c>
      <c r="N650" s="13">
        <v>1.5971065345185241E-2</v>
      </c>
      <c r="O650" s="13">
        <v>1.723017262344903E-2</v>
      </c>
      <c r="P650" s="13">
        <v>1.5202354861220294E-16</v>
      </c>
      <c r="Q650" s="13">
        <v>2.2298880591060343E-2</v>
      </c>
      <c r="R650" s="13">
        <v>1.5628497980119341E-2</v>
      </c>
      <c r="S650" s="13">
        <v>2.1133831764805301E-2</v>
      </c>
      <c r="T650" s="13">
        <v>1.1185511469191108E-2</v>
      </c>
      <c r="U650" s="151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29"/>
      <c r="B651" s="3" t="s">
        <v>260</v>
      </c>
      <c r="C651" s="28"/>
      <c r="D651" s="13">
        <v>-2.5129684011388931E-2</v>
      </c>
      <c r="E651" s="13">
        <v>3.1824919369673133E-2</v>
      </c>
      <c r="F651" s="13" t="s">
        <v>650</v>
      </c>
      <c r="G651" s="13">
        <v>2.6639532625250872E-2</v>
      </c>
      <c r="H651" s="13">
        <v>-0.16924398978365551</v>
      </c>
      <c r="I651" s="13">
        <v>4.2555068820974595E-2</v>
      </c>
      <c r="J651" s="13">
        <v>-3.0026772071611418E-2</v>
      </c>
      <c r="K651" s="13">
        <v>-2.7578228041500119E-2</v>
      </c>
      <c r="L651" s="13">
        <v>-3.0927877403869042E-3</v>
      </c>
      <c r="M651" s="13">
        <v>-6.1531646415658225E-2</v>
      </c>
      <c r="N651" s="13">
        <v>1.7894732517710343E-2</v>
      </c>
      <c r="O651" s="13">
        <v>2.9917123476801866E-2</v>
      </c>
      <c r="P651" s="13">
        <v>4.9376012904855937E-2</v>
      </c>
      <c r="Q651" s="13">
        <v>5.6520123671537359E-3</v>
      </c>
      <c r="R651" s="13">
        <v>1.0898892431677965E-2</v>
      </c>
      <c r="S651" s="13">
        <v>-3.6323028149040648E-2</v>
      </c>
      <c r="T651" s="13">
        <v>-3.1076148084516309E-2</v>
      </c>
      <c r="U651" s="151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45" t="s">
        <v>261</v>
      </c>
      <c r="C652" s="46"/>
      <c r="D652" s="44">
        <v>0.5</v>
      </c>
      <c r="E652" s="44">
        <v>0.79</v>
      </c>
      <c r="F652" s="44">
        <v>10.71</v>
      </c>
      <c r="G652" s="44">
        <v>0.67</v>
      </c>
      <c r="H652" s="44">
        <v>3.77</v>
      </c>
      <c r="I652" s="44">
        <v>1.04</v>
      </c>
      <c r="J652" s="44">
        <v>0.61</v>
      </c>
      <c r="K652" s="44">
        <v>0.56000000000000005</v>
      </c>
      <c r="L652" s="44">
        <v>0</v>
      </c>
      <c r="M652" s="44">
        <v>1.33</v>
      </c>
      <c r="N652" s="44">
        <v>0.48</v>
      </c>
      <c r="O652" s="44">
        <v>0.75</v>
      </c>
      <c r="P652" s="44">
        <v>1.19</v>
      </c>
      <c r="Q652" s="44">
        <v>0.2</v>
      </c>
      <c r="R652" s="44">
        <v>0.32</v>
      </c>
      <c r="S652" s="44">
        <v>0.75</v>
      </c>
      <c r="T652" s="44">
        <v>0.63</v>
      </c>
      <c r="U652" s="151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B653" s="3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BM653" s="55"/>
    </row>
    <row r="654" spans="1:65" ht="15">
      <c r="B654" s="8" t="s">
        <v>496</v>
      </c>
      <c r="BM654" s="27" t="s">
        <v>66</v>
      </c>
    </row>
    <row r="655" spans="1:65" ht="15">
      <c r="A655" s="24" t="s">
        <v>37</v>
      </c>
      <c r="B655" s="18" t="s">
        <v>110</v>
      </c>
      <c r="C655" s="15" t="s">
        <v>111</v>
      </c>
      <c r="D655" s="16" t="s">
        <v>227</v>
      </c>
      <c r="E655" s="17" t="s">
        <v>227</v>
      </c>
      <c r="F655" s="17" t="s">
        <v>227</v>
      </c>
      <c r="G655" s="17" t="s">
        <v>227</v>
      </c>
      <c r="H655" s="17" t="s">
        <v>227</v>
      </c>
      <c r="I655" s="17" t="s">
        <v>227</v>
      </c>
      <c r="J655" s="17" t="s">
        <v>227</v>
      </c>
      <c r="K655" s="17" t="s">
        <v>227</v>
      </c>
      <c r="L655" s="17" t="s">
        <v>227</v>
      </c>
      <c r="M655" s="17" t="s">
        <v>227</v>
      </c>
      <c r="N655" s="17" t="s">
        <v>227</v>
      </c>
      <c r="O655" s="17" t="s">
        <v>227</v>
      </c>
      <c r="P655" s="17" t="s">
        <v>227</v>
      </c>
      <c r="Q655" s="17" t="s">
        <v>227</v>
      </c>
      <c r="R655" s="17" t="s">
        <v>227</v>
      </c>
      <c r="S655" s="17" t="s">
        <v>227</v>
      </c>
      <c r="T655" s="151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7">
        <v>1</v>
      </c>
    </row>
    <row r="656" spans="1:65">
      <c r="A656" s="29"/>
      <c r="B656" s="19" t="s">
        <v>228</v>
      </c>
      <c r="C656" s="9" t="s">
        <v>228</v>
      </c>
      <c r="D656" s="149" t="s">
        <v>230</v>
      </c>
      <c r="E656" s="150" t="s">
        <v>232</v>
      </c>
      <c r="F656" s="150" t="s">
        <v>235</v>
      </c>
      <c r="G656" s="150" t="s">
        <v>236</v>
      </c>
      <c r="H656" s="150" t="s">
        <v>238</v>
      </c>
      <c r="I656" s="150" t="s">
        <v>239</v>
      </c>
      <c r="J656" s="150" t="s">
        <v>240</v>
      </c>
      <c r="K656" s="150" t="s">
        <v>241</v>
      </c>
      <c r="L656" s="150" t="s">
        <v>242</v>
      </c>
      <c r="M656" s="150" t="s">
        <v>243</v>
      </c>
      <c r="N656" s="150" t="s">
        <v>244</v>
      </c>
      <c r="O656" s="150" t="s">
        <v>245</v>
      </c>
      <c r="P656" s="150" t="s">
        <v>246</v>
      </c>
      <c r="Q656" s="150" t="s">
        <v>247</v>
      </c>
      <c r="R656" s="150" t="s">
        <v>248</v>
      </c>
      <c r="S656" s="150" t="s">
        <v>249</v>
      </c>
      <c r="T656" s="151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 t="s">
        <v>3</v>
      </c>
    </row>
    <row r="657" spans="1:65">
      <c r="A657" s="29"/>
      <c r="B657" s="19"/>
      <c r="C657" s="9"/>
      <c r="D657" s="10" t="s">
        <v>288</v>
      </c>
      <c r="E657" s="11" t="s">
        <v>288</v>
      </c>
      <c r="F657" s="11" t="s">
        <v>114</v>
      </c>
      <c r="G657" s="11" t="s">
        <v>288</v>
      </c>
      <c r="H657" s="11" t="s">
        <v>289</v>
      </c>
      <c r="I657" s="11" t="s">
        <v>288</v>
      </c>
      <c r="J657" s="11" t="s">
        <v>114</v>
      </c>
      <c r="K657" s="11" t="s">
        <v>289</v>
      </c>
      <c r="L657" s="11" t="s">
        <v>288</v>
      </c>
      <c r="M657" s="11" t="s">
        <v>289</v>
      </c>
      <c r="N657" s="11" t="s">
        <v>289</v>
      </c>
      <c r="O657" s="11" t="s">
        <v>114</v>
      </c>
      <c r="P657" s="11" t="s">
        <v>289</v>
      </c>
      <c r="Q657" s="11" t="s">
        <v>289</v>
      </c>
      <c r="R657" s="11" t="s">
        <v>289</v>
      </c>
      <c r="S657" s="11" t="s">
        <v>289</v>
      </c>
      <c r="T657" s="151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2</v>
      </c>
    </row>
    <row r="658" spans="1:65">
      <c r="A658" s="29"/>
      <c r="B658" s="19"/>
      <c r="C658" s="9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151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3</v>
      </c>
    </row>
    <row r="659" spans="1:65">
      <c r="A659" s="29"/>
      <c r="B659" s="18">
        <v>1</v>
      </c>
      <c r="C659" s="14">
        <v>1</v>
      </c>
      <c r="D659" s="21">
        <v>10.8</v>
      </c>
      <c r="E659" s="21">
        <v>11.30664591979475</v>
      </c>
      <c r="F659" s="152">
        <v>5.2321</v>
      </c>
      <c r="G659" s="152">
        <v>11</v>
      </c>
      <c r="H659" s="152">
        <v>9</v>
      </c>
      <c r="I659" s="21">
        <v>10.1</v>
      </c>
      <c r="J659" s="21">
        <v>8.6775000000000002</v>
      </c>
      <c r="K659" s="21">
        <v>10</v>
      </c>
      <c r="L659" s="21">
        <v>9.9</v>
      </c>
      <c r="M659" s="21">
        <v>8.2575314800000008</v>
      </c>
      <c r="N659" s="21">
        <v>10</v>
      </c>
      <c r="O659" s="21">
        <v>9.9398996193504168</v>
      </c>
      <c r="P659" s="21">
        <v>10.9</v>
      </c>
      <c r="Q659" s="21">
        <v>9.5</v>
      </c>
      <c r="R659" s="21">
        <v>10.4</v>
      </c>
      <c r="S659" s="21">
        <v>10.4</v>
      </c>
      <c r="T659" s="151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1</v>
      </c>
    </row>
    <row r="660" spans="1:65">
      <c r="A660" s="29"/>
      <c r="B660" s="19">
        <v>1</v>
      </c>
      <c r="C660" s="9">
        <v>2</v>
      </c>
      <c r="D660" s="11">
        <v>11.1</v>
      </c>
      <c r="E660" s="147">
        <v>15.272238549125666</v>
      </c>
      <c r="F660" s="153">
        <v>6.0213999999999999</v>
      </c>
      <c r="G660" s="153">
        <v>11</v>
      </c>
      <c r="H660" s="153">
        <v>10</v>
      </c>
      <c r="I660" s="11">
        <v>10.3</v>
      </c>
      <c r="J660" s="11">
        <v>7.6278333333333324</v>
      </c>
      <c r="K660" s="11">
        <v>9.9</v>
      </c>
      <c r="L660" s="11">
        <v>10.1</v>
      </c>
      <c r="M660" s="147">
        <v>5.5137876500000003</v>
      </c>
      <c r="N660" s="11">
        <v>9.8000000000000007</v>
      </c>
      <c r="O660" s="11">
        <v>9.3553636508100677</v>
      </c>
      <c r="P660" s="11">
        <v>10.8</v>
      </c>
      <c r="Q660" s="11">
        <v>9.6</v>
      </c>
      <c r="R660" s="11">
        <v>10.7</v>
      </c>
      <c r="S660" s="11">
        <v>10.5</v>
      </c>
      <c r="T660" s="151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30</v>
      </c>
    </row>
    <row r="661" spans="1:65">
      <c r="A661" s="29"/>
      <c r="B661" s="19">
        <v>1</v>
      </c>
      <c r="C661" s="9">
        <v>3</v>
      </c>
      <c r="D661" s="11">
        <v>10.8</v>
      </c>
      <c r="E661" s="11">
        <v>10.653295496491335</v>
      </c>
      <c r="F661" s="153">
        <v>4.9825999999999997</v>
      </c>
      <c r="G661" s="153">
        <v>11</v>
      </c>
      <c r="H661" s="153">
        <v>11</v>
      </c>
      <c r="I661" s="11">
        <v>9.8000000000000007</v>
      </c>
      <c r="J661" s="11">
        <v>7.5745666666666667</v>
      </c>
      <c r="K661" s="147">
        <v>10.5</v>
      </c>
      <c r="L661" s="11">
        <v>10.1</v>
      </c>
      <c r="M661" s="11">
        <v>8.2963753399999991</v>
      </c>
      <c r="N661" s="11">
        <v>10.199999999999999</v>
      </c>
      <c r="O661" s="11">
        <v>9.7351656483266957</v>
      </c>
      <c r="P661" s="11">
        <v>10.6</v>
      </c>
      <c r="Q661" s="11">
        <v>9.6999999999999993</v>
      </c>
      <c r="R661" s="11">
        <v>10.7</v>
      </c>
      <c r="S661" s="11">
        <v>10.199999999999999</v>
      </c>
      <c r="T661" s="151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16</v>
      </c>
    </row>
    <row r="662" spans="1:65">
      <c r="A662" s="29"/>
      <c r="B662" s="19">
        <v>1</v>
      </c>
      <c r="C662" s="9">
        <v>4</v>
      </c>
      <c r="D662" s="11">
        <v>11.3</v>
      </c>
      <c r="E662" s="11">
        <v>11.282705218001167</v>
      </c>
      <c r="F662" s="153">
        <v>8.1639999999999997</v>
      </c>
      <c r="G662" s="153">
        <v>11</v>
      </c>
      <c r="H662" s="153">
        <v>10</v>
      </c>
      <c r="I662" s="11">
        <v>10.199999999999999</v>
      </c>
      <c r="J662" s="11">
        <v>8.4662500000000005</v>
      </c>
      <c r="K662" s="11">
        <v>10</v>
      </c>
      <c r="L662" s="11">
        <v>10</v>
      </c>
      <c r="M662" s="11">
        <v>8.0342614200000035</v>
      </c>
      <c r="N662" s="11">
        <v>9.4</v>
      </c>
      <c r="O662" s="11">
        <v>8.9720411644471856</v>
      </c>
      <c r="P662" s="11">
        <v>10.7</v>
      </c>
      <c r="Q662" s="11">
        <v>10</v>
      </c>
      <c r="R662" s="11">
        <v>10.8</v>
      </c>
      <c r="S662" s="11">
        <v>10.4</v>
      </c>
      <c r="T662" s="151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9.9207619620699781</v>
      </c>
    </row>
    <row r="663" spans="1:65">
      <c r="A663" s="29"/>
      <c r="B663" s="19">
        <v>1</v>
      </c>
      <c r="C663" s="9">
        <v>5</v>
      </c>
      <c r="D663" s="11">
        <v>10.6</v>
      </c>
      <c r="E663" s="11">
        <v>10.679285835745</v>
      </c>
      <c r="F663" s="153">
        <v>8.0335000000000001</v>
      </c>
      <c r="G663" s="153">
        <v>11</v>
      </c>
      <c r="H663" s="153">
        <v>9</v>
      </c>
      <c r="I663" s="11">
        <v>9.6999999999999993</v>
      </c>
      <c r="J663" s="11">
        <v>8.0300000000000011</v>
      </c>
      <c r="K663" s="11">
        <v>10</v>
      </c>
      <c r="L663" s="11">
        <v>10</v>
      </c>
      <c r="M663" s="11">
        <v>7.9988639600000013</v>
      </c>
      <c r="N663" s="11">
        <v>9.6999999999999993</v>
      </c>
      <c r="O663" s="11">
        <v>10.371918014029541</v>
      </c>
      <c r="P663" s="11">
        <v>10.5</v>
      </c>
      <c r="Q663" s="11">
        <v>9.9</v>
      </c>
      <c r="R663" s="11">
        <v>10.4</v>
      </c>
      <c r="S663" s="11">
        <v>10.8</v>
      </c>
      <c r="T663" s="151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49</v>
      </c>
    </row>
    <row r="664" spans="1:65">
      <c r="A664" s="29"/>
      <c r="B664" s="19">
        <v>1</v>
      </c>
      <c r="C664" s="9">
        <v>6</v>
      </c>
      <c r="D664" s="11">
        <v>10.199999999999999</v>
      </c>
      <c r="E664" s="11">
        <v>11.082221528556166</v>
      </c>
      <c r="F664" s="153">
        <v>5.3083999999999998</v>
      </c>
      <c r="G664" s="153">
        <v>11</v>
      </c>
      <c r="H664" s="153">
        <v>10</v>
      </c>
      <c r="I664" s="11">
        <v>9.6</v>
      </c>
      <c r="J664" s="11">
        <v>8.4285666666666668</v>
      </c>
      <c r="K664" s="11">
        <v>10.3</v>
      </c>
      <c r="L664" s="11">
        <v>9.6999999999999993</v>
      </c>
      <c r="M664" s="11">
        <v>7.9911130100000012</v>
      </c>
      <c r="N664" s="11">
        <v>9.9</v>
      </c>
      <c r="O664" s="11">
        <v>8.7015692275217162</v>
      </c>
      <c r="P664" s="11">
        <v>10.6</v>
      </c>
      <c r="Q664" s="11">
        <v>10</v>
      </c>
      <c r="R664" s="11">
        <v>10.7</v>
      </c>
      <c r="S664" s="11">
        <v>10.9</v>
      </c>
      <c r="T664" s="151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29"/>
      <c r="B665" s="20" t="s">
        <v>257</v>
      </c>
      <c r="C665" s="12"/>
      <c r="D665" s="22">
        <v>10.799999999999999</v>
      </c>
      <c r="E665" s="22">
        <v>11.71273209128568</v>
      </c>
      <c r="F665" s="22">
        <v>6.2903333333333329</v>
      </c>
      <c r="G665" s="22">
        <v>11</v>
      </c>
      <c r="H665" s="22">
        <v>9.8333333333333339</v>
      </c>
      <c r="I665" s="22">
        <v>9.9499999999999993</v>
      </c>
      <c r="J665" s="22">
        <v>8.1341194444444458</v>
      </c>
      <c r="K665" s="22">
        <v>10.116666666666667</v>
      </c>
      <c r="L665" s="22">
        <v>9.9666666666666668</v>
      </c>
      <c r="M665" s="22">
        <v>7.6819888100000009</v>
      </c>
      <c r="N665" s="22">
        <v>9.8333333333333321</v>
      </c>
      <c r="O665" s="22">
        <v>9.5126595540809369</v>
      </c>
      <c r="P665" s="22">
        <v>10.683333333333332</v>
      </c>
      <c r="Q665" s="22">
        <v>9.7833333333333332</v>
      </c>
      <c r="R665" s="22">
        <v>10.616666666666667</v>
      </c>
      <c r="S665" s="22">
        <v>10.533333333333333</v>
      </c>
      <c r="T665" s="151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A666" s="29"/>
      <c r="B666" s="3" t="s">
        <v>258</v>
      </c>
      <c r="C666" s="28"/>
      <c r="D666" s="11">
        <v>10.8</v>
      </c>
      <c r="E666" s="11">
        <v>11.182463373278667</v>
      </c>
      <c r="F666" s="11">
        <v>5.6648999999999994</v>
      </c>
      <c r="G666" s="11">
        <v>11</v>
      </c>
      <c r="H666" s="11">
        <v>10</v>
      </c>
      <c r="I666" s="11">
        <v>9.9499999999999993</v>
      </c>
      <c r="J666" s="11">
        <v>8.2292833333333348</v>
      </c>
      <c r="K666" s="11">
        <v>10</v>
      </c>
      <c r="L666" s="11">
        <v>10</v>
      </c>
      <c r="M666" s="11">
        <v>8.0165626900000024</v>
      </c>
      <c r="N666" s="11">
        <v>9.8500000000000014</v>
      </c>
      <c r="O666" s="11">
        <v>9.5452646495683808</v>
      </c>
      <c r="P666" s="11">
        <v>10.649999999999999</v>
      </c>
      <c r="Q666" s="11">
        <v>9.8000000000000007</v>
      </c>
      <c r="R666" s="11">
        <v>10.7</v>
      </c>
      <c r="S666" s="11">
        <v>10.45</v>
      </c>
      <c r="T666" s="151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29"/>
      <c r="B667" s="3" t="s">
        <v>259</v>
      </c>
      <c r="C667" s="28"/>
      <c r="D667" s="23">
        <v>0.3847076812334273</v>
      </c>
      <c r="E667" s="23">
        <v>1.7667980045846645</v>
      </c>
      <c r="F667" s="23">
        <v>1.4433155769500539</v>
      </c>
      <c r="G667" s="23">
        <v>0</v>
      </c>
      <c r="H667" s="23">
        <v>0.75277265270908111</v>
      </c>
      <c r="I667" s="23">
        <v>0.28809720581775877</v>
      </c>
      <c r="J667" s="23">
        <v>0.46314967276208879</v>
      </c>
      <c r="K667" s="23">
        <v>0.23166067138525409</v>
      </c>
      <c r="L667" s="23">
        <v>0.15055453054181631</v>
      </c>
      <c r="M667" s="23">
        <v>1.0705026919098179</v>
      </c>
      <c r="N667" s="23">
        <v>0.27325202042558905</v>
      </c>
      <c r="O667" s="23">
        <v>0.62373806979775592</v>
      </c>
      <c r="P667" s="23">
        <v>0.14719601443879773</v>
      </c>
      <c r="Q667" s="23">
        <v>0.21369760566432824</v>
      </c>
      <c r="R667" s="23">
        <v>0.1722401424368506</v>
      </c>
      <c r="S667" s="23">
        <v>0.26583202716502546</v>
      </c>
      <c r="T667" s="204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29"/>
      <c r="B668" s="3" t="s">
        <v>86</v>
      </c>
      <c r="C668" s="28"/>
      <c r="D668" s="13">
        <v>3.5621081595687713E-2</v>
      </c>
      <c r="E668" s="13">
        <v>0.15084422582321075</v>
      </c>
      <c r="F668" s="13">
        <v>0.22944977642150188</v>
      </c>
      <c r="G668" s="13">
        <v>0</v>
      </c>
      <c r="H668" s="13">
        <v>7.6553151122957394E-2</v>
      </c>
      <c r="I668" s="13">
        <v>2.8954493047010935E-2</v>
      </c>
      <c r="J668" s="13">
        <v>5.6939128559074355E-2</v>
      </c>
      <c r="K668" s="13">
        <v>2.2898913151754935E-2</v>
      </c>
      <c r="L668" s="13">
        <v>1.5105805739981569E-2</v>
      </c>
      <c r="M668" s="13">
        <v>0.13935228472557717</v>
      </c>
      <c r="N668" s="13">
        <v>2.7788341060229399E-2</v>
      </c>
      <c r="O668" s="13">
        <v>6.5569262334230383E-2</v>
      </c>
      <c r="P668" s="13">
        <v>1.3778098075394485E-2</v>
      </c>
      <c r="Q668" s="13">
        <v>2.1843026132640025E-2</v>
      </c>
      <c r="R668" s="13">
        <v>1.6223561297034592E-2</v>
      </c>
      <c r="S668" s="13">
        <v>2.5237217768831532E-2</v>
      </c>
      <c r="T668" s="151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29"/>
      <c r="B669" s="3" t="s">
        <v>260</v>
      </c>
      <c r="C669" s="28"/>
      <c r="D669" s="13">
        <v>8.8626059297824966E-2</v>
      </c>
      <c r="E669" s="13">
        <v>0.18062827593958364</v>
      </c>
      <c r="F669" s="13">
        <v>-0.36594251959847968</v>
      </c>
      <c r="G669" s="13">
        <v>0.1087858011366738</v>
      </c>
      <c r="H669" s="13">
        <v>-8.8126929232764661E-3</v>
      </c>
      <c r="I669" s="13">
        <v>2.9471564827183716E-3</v>
      </c>
      <c r="J669" s="13">
        <v>-0.18009125956820637</v>
      </c>
      <c r="K669" s="13">
        <v>1.9746941348425695E-2</v>
      </c>
      <c r="L669" s="13">
        <v>4.6271349692892372E-3</v>
      </c>
      <c r="M669" s="13">
        <v>-0.22566544390738053</v>
      </c>
      <c r="N669" s="13">
        <v>-8.8126929232765772E-3</v>
      </c>
      <c r="O669" s="13">
        <v>-4.113619594435769E-2</v>
      </c>
      <c r="P669" s="13">
        <v>7.6866209891830017E-2</v>
      </c>
      <c r="Q669" s="13">
        <v>-1.3852628382988619E-2</v>
      </c>
      <c r="R669" s="13">
        <v>7.0146295945547221E-2</v>
      </c>
      <c r="S669" s="13">
        <v>6.174640351269356E-2</v>
      </c>
      <c r="T669" s="151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45" t="s">
        <v>261</v>
      </c>
      <c r="C670" s="46"/>
      <c r="D670" s="44">
        <v>0.92</v>
      </c>
      <c r="E670" s="44">
        <v>1.92</v>
      </c>
      <c r="F670" s="44">
        <v>4.01</v>
      </c>
      <c r="G670" s="44" t="s">
        <v>262</v>
      </c>
      <c r="H670" s="44" t="s">
        <v>262</v>
      </c>
      <c r="I670" s="44">
        <v>0.01</v>
      </c>
      <c r="J670" s="44">
        <v>1.99</v>
      </c>
      <c r="K670" s="44">
        <v>0.17</v>
      </c>
      <c r="L670" s="44">
        <v>0.01</v>
      </c>
      <c r="M670" s="44">
        <v>2.4900000000000002</v>
      </c>
      <c r="N670" s="44">
        <v>0.14000000000000001</v>
      </c>
      <c r="O670" s="44">
        <v>0.49</v>
      </c>
      <c r="P670" s="44">
        <v>0.79</v>
      </c>
      <c r="Q670" s="44">
        <v>0.19</v>
      </c>
      <c r="R670" s="44">
        <v>0.72</v>
      </c>
      <c r="S670" s="44">
        <v>0.63</v>
      </c>
      <c r="T670" s="151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B671" s="3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BM671" s="55"/>
    </row>
    <row r="672" spans="1:65" ht="15">
      <c r="B672" s="8" t="s">
        <v>497</v>
      </c>
      <c r="BM672" s="27" t="s">
        <v>66</v>
      </c>
    </row>
    <row r="673" spans="1:65" ht="15">
      <c r="A673" s="24" t="s">
        <v>40</v>
      </c>
      <c r="B673" s="18" t="s">
        <v>110</v>
      </c>
      <c r="C673" s="15" t="s">
        <v>111</v>
      </c>
      <c r="D673" s="16" t="s">
        <v>227</v>
      </c>
      <c r="E673" s="17" t="s">
        <v>227</v>
      </c>
      <c r="F673" s="17" t="s">
        <v>227</v>
      </c>
      <c r="G673" s="17" t="s">
        <v>227</v>
      </c>
      <c r="H673" s="17" t="s">
        <v>227</v>
      </c>
      <c r="I673" s="17" t="s">
        <v>227</v>
      </c>
      <c r="J673" s="17" t="s">
        <v>227</v>
      </c>
      <c r="K673" s="15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7">
        <v>1</v>
      </c>
    </row>
    <row r="674" spans="1:65">
      <c r="A674" s="29"/>
      <c r="B674" s="19" t="s">
        <v>228</v>
      </c>
      <c r="C674" s="9" t="s">
        <v>228</v>
      </c>
      <c r="D674" s="149" t="s">
        <v>230</v>
      </c>
      <c r="E674" s="150" t="s">
        <v>231</v>
      </c>
      <c r="F674" s="150" t="s">
        <v>232</v>
      </c>
      <c r="G674" s="150" t="s">
        <v>238</v>
      </c>
      <c r="H674" s="150" t="s">
        <v>239</v>
      </c>
      <c r="I674" s="150" t="s">
        <v>243</v>
      </c>
      <c r="J674" s="150" t="s">
        <v>250</v>
      </c>
      <c r="K674" s="15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 t="s">
        <v>3</v>
      </c>
    </row>
    <row r="675" spans="1:65">
      <c r="A675" s="29"/>
      <c r="B675" s="19"/>
      <c r="C675" s="9"/>
      <c r="D675" s="10" t="s">
        <v>288</v>
      </c>
      <c r="E675" s="11" t="s">
        <v>288</v>
      </c>
      <c r="F675" s="11" t="s">
        <v>288</v>
      </c>
      <c r="G675" s="11" t="s">
        <v>289</v>
      </c>
      <c r="H675" s="11" t="s">
        <v>288</v>
      </c>
      <c r="I675" s="11" t="s">
        <v>289</v>
      </c>
      <c r="J675" s="11" t="s">
        <v>288</v>
      </c>
      <c r="K675" s="15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>
        <v>2</v>
      </c>
    </row>
    <row r="676" spans="1:65">
      <c r="A676" s="29"/>
      <c r="B676" s="19"/>
      <c r="C676" s="9"/>
      <c r="D676" s="25"/>
      <c r="E676" s="25"/>
      <c r="F676" s="25"/>
      <c r="G676" s="25"/>
      <c r="H676" s="25"/>
      <c r="I676" s="25"/>
      <c r="J676" s="25"/>
      <c r="K676" s="15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3</v>
      </c>
    </row>
    <row r="677" spans="1:65">
      <c r="A677" s="29"/>
      <c r="B677" s="18">
        <v>1</v>
      </c>
      <c r="C677" s="14">
        <v>1</v>
      </c>
      <c r="D677" s="21">
        <v>8.0299999999999994</v>
      </c>
      <c r="E677" s="21">
        <v>8.9510475653053092</v>
      </c>
      <c r="F677" s="21">
        <v>8.5613899559113804</v>
      </c>
      <c r="G677" s="21">
        <v>8.1999999999999993</v>
      </c>
      <c r="H677" s="21">
        <v>7.97</v>
      </c>
      <c r="I677" s="152">
        <v>4.6463773800000014</v>
      </c>
      <c r="J677" s="21">
        <v>8.4600000000000009</v>
      </c>
      <c r="K677" s="15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1</v>
      </c>
    </row>
    <row r="678" spans="1:65">
      <c r="A678" s="29"/>
      <c r="B678" s="19">
        <v>1</v>
      </c>
      <c r="C678" s="9">
        <v>2</v>
      </c>
      <c r="D678" s="11">
        <v>8.48</v>
      </c>
      <c r="E678" s="11">
        <v>8.9026145674685502</v>
      </c>
      <c r="F678" s="11">
        <v>8.8558716881143216</v>
      </c>
      <c r="G678" s="11">
        <v>8.8000000000000007</v>
      </c>
      <c r="H678" s="11">
        <v>7.9899999999999993</v>
      </c>
      <c r="I678" s="153">
        <v>4.6092462200000011</v>
      </c>
      <c r="J678" s="11">
        <v>8.2200000000000006</v>
      </c>
      <c r="K678" s="15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8</v>
      </c>
    </row>
    <row r="679" spans="1:65">
      <c r="A679" s="29"/>
      <c r="B679" s="19">
        <v>1</v>
      </c>
      <c r="C679" s="9">
        <v>3</v>
      </c>
      <c r="D679" s="11">
        <v>8.4499999999999993</v>
      </c>
      <c r="E679" s="11">
        <v>8.9469449379833694</v>
      </c>
      <c r="F679" s="11">
        <v>9.3918797736890074</v>
      </c>
      <c r="G679" s="11">
        <v>8.8000000000000007</v>
      </c>
      <c r="H679" s="11">
        <v>7.870000000000001</v>
      </c>
      <c r="I679" s="153">
        <v>4.4708241400000013</v>
      </c>
      <c r="J679" s="11">
        <v>8.5299999999999994</v>
      </c>
      <c r="K679" s="15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16</v>
      </c>
    </row>
    <row r="680" spans="1:65">
      <c r="A680" s="29"/>
      <c r="B680" s="19">
        <v>1</v>
      </c>
      <c r="C680" s="9">
        <v>4</v>
      </c>
      <c r="D680" s="11">
        <v>8.52</v>
      </c>
      <c r="E680" s="11">
        <v>9.2705163032823901</v>
      </c>
      <c r="F680" s="11">
        <v>8.8563961297115217</v>
      </c>
      <c r="G680" s="11">
        <v>8.3000000000000007</v>
      </c>
      <c r="H680" s="11">
        <v>7.81</v>
      </c>
      <c r="I680" s="153">
        <v>4.5804719200000008</v>
      </c>
      <c r="J680" s="11">
        <v>8.44</v>
      </c>
      <c r="K680" s="15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8.5112922183898441</v>
      </c>
    </row>
    <row r="681" spans="1:65">
      <c r="A681" s="29"/>
      <c r="B681" s="19">
        <v>1</v>
      </c>
      <c r="C681" s="9">
        <v>5</v>
      </c>
      <c r="D681" s="11">
        <v>8.2200000000000006</v>
      </c>
      <c r="E681" s="11">
        <v>9.1570548366845905</v>
      </c>
      <c r="F681" s="11">
        <v>9.6408138535266179</v>
      </c>
      <c r="G681" s="11">
        <v>8.1</v>
      </c>
      <c r="H681" s="11">
        <v>8.06</v>
      </c>
      <c r="I681" s="147">
        <v>4.294513320000001</v>
      </c>
      <c r="J681" s="11">
        <v>8.08</v>
      </c>
      <c r="K681" s="15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50</v>
      </c>
    </row>
    <row r="682" spans="1:65">
      <c r="A682" s="29"/>
      <c r="B682" s="19">
        <v>1</v>
      </c>
      <c r="C682" s="9">
        <v>6</v>
      </c>
      <c r="D682" s="11">
        <v>7.9799999999999995</v>
      </c>
      <c r="E682" s="11">
        <v>9.1598212194221205</v>
      </c>
      <c r="F682" s="11">
        <v>8.5721690309352212</v>
      </c>
      <c r="G682" s="11">
        <v>8.1</v>
      </c>
      <c r="H682" s="11">
        <v>8.18</v>
      </c>
      <c r="I682" s="153">
        <v>4.540507680000001</v>
      </c>
      <c r="J682" s="11">
        <v>8.5500000000000007</v>
      </c>
      <c r="K682" s="15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29"/>
      <c r="B683" s="20" t="s">
        <v>257</v>
      </c>
      <c r="C683" s="12"/>
      <c r="D683" s="22">
        <v>8.2799999999999994</v>
      </c>
      <c r="E683" s="22">
        <v>9.0646665716910544</v>
      </c>
      <c r="F683" s="22">
        <v>8.9797534053146766</v>
      </c>
      <c r="G683" s="22">
        <v>8.3833333333333346</v>
      </c>
      <c r="H683" s="22">
        <v>7.9799999999999995</v>
      </c>
      <c r="I683" s="22">
        <v>4.5236567766666678</v>
      </c>
      <c r="J683" s="22">
        <v>8.3800000000000008</v>
      </c>
      <c r="K683" s="15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258</v>
      </c>
      <c r="C684" s="28"/>
      <c r="D684" s="11">
        <v>8.3350000000000009</v>
      </c>
      <c r="E684" s="11">
        <v>9.0540512009949499</v>
      </c>
      <c r="F684" s="11">
        <v>8.8561339089129216</v>
      </c>
      <c r="G684" s="11">
        <v>8.25</v>
      </c>
      <c r="H684" s="11">
        <v>7.9799999999999995</v>
      </c>
      <c r="I684" s="11">
        <v>4.5604898000000009</v>
      </c>
      <c r="J684" s="11">
        <v>8.4499999999999993</v>
      </c>
      <c r="K684" s="15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3" t="s">
        <v>259</v>
      </c>
      <c r="C685" s="28"/>
      <c r="D685" s="23">
        <v>0.23773935307390751</v>
      </c>
      <c r="E685" s="23">
        <v>0.150328057405785</v>
      </c>
      <c r="F685" s="23">
        <v>0.44239479089049982</v>
      </c>
      <c r="G685" s="23">
        <v>0.3311595788538616</v>
      </c>
      <c r="H685" s="23">
        <v>0.13236313686219428</v>
      </c>
      <c r="I685" s="23">
        <v>0.12743298158486632</v>
      </c>
      <c r="J685" s="23">
        <v>0.18814887722226772</v>
      </c>
      <c r="K685" s="204"/>
      <c r="L685" s="205"/>
      <c r="M685" s="205"/>
      <c r="N685" s="205"/>
      <c r="O685" s="205"/>
      <c r="P685" s="205"/>
      <c r="Q685" s="205"/>
      <c r="R685" s="205"/>
      <c r="S685" s="205"/>
      <c r="T685" s="205"/>
      <c r="U685" s="205"/>
      <c r="V685" s="205"/>
      <c r="W685" s="205"/>
      <c r="X685" s="205"/>
      <c r="Y685" s="205"/>
      <c r="Z685" s="205"/>
      <c r="AA685" s="205"/>
      <c r="AB685" s="205"/>
      <c r="AC685" s="205"/>
      <c r="AD685" s="205"/>
      <c r="AE685" s="205"/>
      <c r="AF685" s="205"/>
      <c r="AG685" s="205"/>
      <c r="AH685" s="205"/>
      <c r="AI685" s="205"/>
      <c r="AJ685" s="205"/>
      <c r="AK685" s="205"/>
      <c r="AL685" s="205"/>
      <c r="AM685" s="205"/>
      <c r="AN685" s="205"/>
      <c r="AO685" s="205"/>
      <c r="AP685" s="205"/>
      <c r="AQ685" s="205"/>
      <c r="AR685" s="205"/>
      <c r="AS685" s="205"/>
      <c r="AT685" s="205"/>
      <c r="AU685" s="205"/>
      <c r="AV685" s="205"/>
      <c r="AW685" s="205"/>
      <c r="AX685" s="205"/>
      <c r="AY685" s="205"/>
      <c r="AZ685" s="205"/>
      <c r="BA685" s="205"/>
      <c r="BB685" s="205"/>
      <c r="BC685" s="205"/>
      <c r="BD685" s="205"/>
      <c r="BE685" s="205"/>
      <c r="BF685" s="205"/>
      <c r="BG685" s="205"/>
      <c r="BH685" s="205"/>
      <c r="BI685" s="205"/>
      <c r="BJ685" s="205"/>
      <c r="BK685" s="205"/>
      <c r="BL685" s="205"/>
      <c r="BM685" s="56"/>
    </row>
    <row r="686" spans="1:65">
      <c r="A686" s="29"/>
      <c r="B686" s="3" t="s">
        <v>86</v>
      </c>
      <c r="C686" s="28"/>
      <c r="D686" s="13">
        <v>2.8712482255302842E-2</v>
      </c>
      <c r="E686" s="13">
        <v>1.6583958849105317E-2</v>
      </c>
      <c r="F686" s="13">
        <v>4.9265806188916947E-2</v>
      </c>
      <c r="G686" s="13">
        <v>3.9502136642607738E-2</v>
      </c>
      <c r="H686" s="13">
        <v>1.658685925591407E-2</v>
      </c>
      <c r="I686" s="13">
        <v>2.8170347105504201E-2</v>
      </c>
      <c r="J686" s="13">
        <v>2.2452133320079677E-2</v>
      </c>
      <c r="K686" s="15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29"/>
      <c r="B687" s="3" t="s">
        <v>260</v>
      </c>
      <c r="C687" s="28"/>
      <c r="D687" s="13">
        <v>-2.7174747671112165E-2</v>
      </c>
      <c r="E687" s="13">
        <v>6.5016490927848336E-2</v>
      </c>
      <c r="F687" s="13">
        <v>5.5039960431937152E-2</v>
      </c>
      <c r="G687" s="13">
        <v>-1.5034013845751426E-2</v>
      </c>
      <c r="H687" s="13">
        <v>-6.2422039422158848E-2</v>
      </c>
      <c r="I687" s="13">
        <v>-0.46851116603743537</v>
      </c>
      <c r="J687" s="13">
        <v>-1.542565042076316E-2</v>
      </c>
      <c r="K687" s="15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45" t="s">
        <v>261</v>
      </c>
      <c r="C688" s="46"/>
      <c r="D688" s="44">
        <v>0.17</v>
      </c>
      <c r="E688" s="44">
        <v>1.1499999999999999</v>
      </c>
      <c r="F688" s="44">
        <v>1.01</v>
      </c>
      <c r="G688" s="44">
        <v>0.01</v>
      </c>
      <c r="H688" s="44">
        <v>0.67</v>
      </c>
      <c r="I688" s="44">
        <v>6.5</v>
      </c>
      <c r="J688" s="44">
        <v>0</v>
      </c>
      <c r="K688" s="15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B689" s="30"/>
      <c r="C689" s="20"/>
      <c r="D689" s="20"/>
      <c r="E689" s="20"/>
      <c r="F689" s="20"/>
      <c r="G689" s="20"/>
      <c r="H689" s="20"/>
      <c r="I689" s="20"/>
      <c r="J689" s="20"/>
      <c r="BM689" s="55"/>
    </row>
    <row r="690" spans="1:65" ht="15">
      <c r="B690" s="8" t="s">
        <v>498</v>
      </c>
      <c r="BM690" s="27" t="s">
        <v>66</v>
      </c>
    </row>
    <row r="691" spans="1:65" ht="15">
      <c r="A691" s="24" t="s">
        <v>43</v>
      </c>
      <c r="B691" s="18" t="s">
        <v>110</v>
      </c>
      <c r="C691" s="15" t="s">
        <v>111</v>
      </c>
      <c r="D691" s="16" t="s">
        <v>227</v>
      </c>
      <c r="E691" s="17" t="s">
        <v>227</v>
      </c>
      <c r="F691" s="17" t="s">
        <v>227</v>
      </c>
      <c r="G691" s="17" t="s">
        <v>227</v>
      </c>
      <c r="H691" s="17" t="s">
        <v>227</v>
      </c>
      <c r="I691" s="17" t="s">
        <v>227</v>
      </c>
      <c r="J691" s="17" t="s">
        <v>227</v>
      </c>
      <c r="K691" s="17" t="s">
        <v>227</v>
      </c>
      <c r="L691" s="17" t="s">
        <v>227</v>
      </c>
      <c r="M691" s="17" t="s">
        <v>227</v>
      </c>
      <c r="N691" s="17" t="s">
        <v>227</v>
      </c>
      <c r="O691" s="17" t="s">
        <v>227</v>
      </c>
      <c r="P691" s="17" t="s">
        <v>227</v>
      </c>
      <c r="Q691" s="17" t="s">
        <v>227</v>
      </c>
      <c r="R691" s="17" t="s">
        <v>227</v>
      </c>
      <c r="S691" s="151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</v>
      </c>
    </row>
    <row r="692" spans="1:65">
      <c r="A692" s="29"/>
      <c r="B692" s="19" t="s">
        <v>228</v>
      </c>
      <c r="C692" s="9" t="s">
        <v>228</v>
      </c>
      <c r="D692" s="149" t="s">
        <v>230</v>
      </c>
      <c r="E692" s="150" t="s">
        <v>232</v>
      </c>
      <c r="F692" s="150" t="s">
        <v>236</v>
      </c>
      <c r="G692" s="150" t="s">
        <v>238</v>
      </c>
      <c r="H692" s="150" t="s">
        <v>239</v>
      </c>
      <c r="I692" s="150" t="s">
        <v>241</v>
      </c>
      <c r="J692" s="150" t="s">
        <v>242</v>
      </c>
      <c r="K692" s="150" t="s">
        <v>243</v>
      </c>
      <c r="L692" s="150" t="s">
        <v>244</v>
      </c>
      <c r="M692" s="150" t="s">
        <v>245</v>
      </c>
      <c r="N692" s="150" t="s">
        <v>246</v>
      </c>
      <c r="O692" s="150" t="s">
        <v>247</v>
      </c>
      <c r="P692" s="150" t="s">
        <v>248</v>
      </c>
      <c r="Q692" s="150" t="s">
        <v>249</v>
      </c>
      <c r="R692" s="150" t="s">
        <v>250</v>
      </c>
      <c r="S692" s="151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 t="s">
        <v>3</v>
      </c>
    </row>
    <row r="693" spans="1:65">
      <c r="A693" s="29"/>
      <c r="B693" s="19"/>
      <c r="C693" s="9"/>
      <c r="D693" s="10" t="s">
        <v>288</v>
      </c>
      <c r="E693" s="11" t="s">
        <v>288</v>
      </c>
      <c r="F693" s="11" t="s">
        <v>288</v>
      </c>
      <c r="G693" s="11" t="s">
        <v>289</v>
      </c>
      <c r="H693" s="11" t="s">
        <v>288</v>
      </c>
      <c r="I693" s="11" t="s">
        <v>289</v>
      </c>
      <c r="J693" s="11" t="s">
        <v>288</v>
      </c>
      <c r="K693" s="11" t="s">
        <v>289</v>
      </c>
      <c r="L693" s="11" t="s">
        <v>289</v>
      </c>
      <c r="M693" s="11" t="s">
        <v>114</v>
      </c>
      <c r="N693" s="11" t="s">
        <v>289</v>
      </c>
      <c r="O693" s="11" t="s">
        <v>289</v>
      </c>
      <c r="P693" s="11" t="s">
        <v>289</v>
      </c>
      <c r="Q693" s="11" t="s">
        <v>289</v>
      </c>
      <c r="R693" s="11" t="s">
        <v>288</v>
      </c>
      <c r="S693" s="151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0</v>
      </c>
    </row>
    <row r="694" spans="1:65">
      <c r="A694" s="29"/>
      <c r="B694" s="19"/>
      <c r="C694" s="9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151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1</v>
      </c>
    </row>
    <row r="695" spans="1:65">
      <c r="A695" s="29"/>
      <c r="B695" s="18">
        <v>1</v>
      </c>
      <c r="C695" s="14">
        <v>1</v>
      </c>
      <c r="D695" s="212">
        <v>64.8</v>
      </c>
      <c r="E695" s="212">
        <v>70.732870248633532</v>
      </c>
      <c r="F695" s="212">
        <v>65.099999999999994</v>
      </c>
      <c r="G695" s="212">
        <v>58.9</v>
      </c>
      <c r="H695" s="212">
        <v>68.099999999999994</v>
      </c>
      <c r="I695" s="212">
        <v>64.599999999999994</v>
      </c>
      <c r="J695" s="212">
        <v>58.7</v>
      </c>
      <c r="K695" s="213">
        <v>45.756042679999986</v>
      </c>
      <c r="L695" s="230">
        <v>78.7</v>
      </c>
      <c r="M695" s="212">
        <v>64.685763617855784</v>
      </c>
      <c r="N695" s="212">
        <v>61.9</v>
      </c>
      <c r="O695" s="212">
        <v>65.400000000000006</v>
      </c>
      <c r="P695" s="212">
        <v>69.099999999999994</v>
      </c>
      <c r="Q695" s="212">
        <v>65.900000000000006</v>
      </c>
      <c r="R695" s="212">
        <v>65.099999999999994</v>
      </c>
      <c r="S695" s="214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6">
        <v>1</v>
      </c>
    </row>
    <row r="696" spans="1:65">
      <c r="A696" s="29"/>
      <c r="B696" s="19">
        <v>1</v>
      </c>
      <c r="C696" s="9">
        <v>2</v>
      </c>
      <c r="D696" s="217">
        <v>65.34</v>
      </c>
      <c r="E696" s="217">
        <v>69.912357165374146</v>
      </c>
      <c r="F696" s="217">
        <v>64.400000000000006</v>
      </c>
      <c r="G696" s="217">
        <v>61.70000000000001</v>
      </c>
      <c r="H696" s="217">
        <v>68.900000000000006</v>
      </c>
      <c r="I696" s="217">
        <v>63.7</v>
      </c>
      <c r="J696" s="217">
        <v>58.8</v>
      </c>
      <c r="K696" s="218">
        <v>43.081818520000006</v>
      </c>
      <c r="L696" s="217">
        <v>63.3</v>
      </c>
      <c r="M696" s="217">
        <v>62.360115936295912</v>
      </c>
      <c r="N696" s="217">
        <v>61.100000000000009</v>
      </c>
      <c r="O696" s="217">
        <v>67.2</v>
      </c>
      <c r="P696" s="217">
        <v>69.7</v>
      </c>
      <c r="Q696" s="217">
        <v>65.599999999999994</v>
      </c>
      <c r="R696" s="217">
        <v>65.7</v>
      </c>
      <c r="S696" s="214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6">
        <v>32</v>
      </c>
    </row>
    <row r="697" spans="1:65">
      <c r="A697" s="29"/>
      <c r="B697" s="19">
        <v>1</v>
      </c>
      <c r="C697" s="9">
        <v>3</v>
      </c>
      <c r="D697" s="217">
        <v>67.63</v>
      </c>
      <c r="E697" s="217">
        <v>70.644394416921216</v>
      </c>
      <c r="F697" s="217">
        <v>65</v>
      </c>
      <c r="G697" s="217">
        <v>63.4</v>
      </c>
      <c r="H697" s="217">
        <v>67.400000000000006</v>
      </c>
      <c r="I697" s="217">
        <v>68.400000000000006</v>
      </c>
      <c r="J697" s="217">
        <v>58.5</v>
      </c>
      <c r="K697" s="218">
        <v>42.352211400000002</v>
      </c>
      <c r="L697" s="217">
        <v>64.900000000000006</v>
      </c>
      <c r="M697" s="217">
        <v>63.659088168249404</v>
      </c>
      <c r="N697" s="217">
        <v>60.9</v>
      </c>
      <c r="O697" s="217">
        <v>67.2</v>
      </c>
      <c r="P697" s="217">
        <v>69.599999999999994</v>
      </c>
      <c r="Q697" s="217">
        <v>65.099999999999994</v>
      </c>
      <c r="R697" s="217">
        <v>65.900000000000006</v>
      </c>
      <c r="S697" s="214"/>
      <c r="T697" s="215"/>
      <c r="U697" s="215"/>
      <c r="V697" s="215"/>
      <c r="W697" s="215"/>
      <c r="X697" s="215"/>
      <c r="Y697" s="215"/>
      <c r="Z697" s="215"/>
      <c r="AA697" s="215"/>
      <c r="AB697" s="215"/>
      <c r="AC697" s="215"/>
      <c r="AD697" s="215"/>
      <c r="AE697" s="215"/>
      <c r="AF697" s="215"/>
      <c r="AG697" s="215"/>
      <c r="AH697" s="215"/>
      <c r="AI697" s="215"/>
      <c r="AJ697" s="215"/>
      <c r="AK697" s="215"/>
      <c r="AL697" s="215"/>
      <c r="AM697" s="215"/>
      <c r="AN697" s="215"/>
      <c r="AO697" s="215"/>
      <c r="AP697" s="215"/>
      <c r="AQ697" s="215"/>
      <c r="AR697" s="215"/>
      <c r="AS697" s="215"/>
      <c r="AT697" s="215"/>
      <c r="AU697" s="215"/>
      <c r="AV697" s="215"/>
      <c r="AW697" s="215"/>
      <c r="AX697" s="215"/>
      <c r="AY697" s="215"/>
      <c r="AZ697" s="215"/>
      <c r="BA697" s="215"/>
      <c r="BB697" s="215"/>
      <c r="BC697" s="215"/>
      <c r="BD697" s="215"/>
      <c r="BE697" s="215"/>
      <c r="BF697" s="215"/>
      <c r="BG697" s="215"/>
      <c r="BH697" s="215"/>
      <c r="BI697" s="215"/>
      <c r="BJ697" s="215"/>
      <c r="BK697" s="215"/>
      <c r="BL697" s="215"/>
      <c r="BM697" s="216">
        <v>16</v>
      </c>
    </row>
    <row r="698" spans="1:65">
      <c r="A698" s="29"/>
      <c r="B698" s="19">
        <v>1</v>
      </c>
      <c r="C698" s="9">
        <v>4</v>
      </c>
      <c r="D698" s="217">
        <v>65.63</v>
      </c>
      <c r="E698" s="217">
        <v>70.847736765599777</v>
      </c>
      <c r="F698" s="217">
        <v>65.5</v>
      </c>
      <c r="G698" s="217">
        <v>58.8</v>
      </c>
      <c r="H698" s="217">
        <v>67.099999999999994</v>
      </c>
      <c r="I698" s="217">
        <v>66.099999999999994</v>
      </c>
      <c r="J698" s="217">
        <v>56</v>
      </c>
      <c r="K698" s="218">
        <v>45.049078480000006</v>
      </c>
      <c r="L698" s="217">
        <v>60</v>
      </c>
      <c r="M698" s="217">
        <v>58.025315590615484</v>
      </c>
      <c r="N698" s="217">
        <v>61.600000000000009</v>
      </c>
      <c r="O698" s="217">
        <v>69.900000000000006</v>
      </c>
      <c r="P698" s="217">
        <v>68.900000000000006</v>
      </c>
      <c r="Q698" s="217">
        <v>64.8</v>
      </c>
      <c r="R698" s="217">
        <v>64.599999999999994</v>
      </c>
      <c r="S698" s="214"/>
      <c r="T698" s="215"/>
      <c r="U698" s="215"/>
      <c r="V698" s="215"/>
      <c r="W698" s="215"/>
      <c r="X698" s="215"/>
      <c r="Y698" s="215"/>
      <c r="Z698" s="215"/>
      <c r="AA698" s="215"/>
      <c r="AB698" s="215"/>
      <c r="AC698" s="215"/>
      <c r="AD698" s="215"/>
      <c r="AE698" s="215"/>
      <c r="AF698" s="215"/>
      <c r="AG698" s="215"/>
      <c r="AH698" s="215"/>
      <c r="AI698" s="215"/>
      <c r="AJ698" s="215"/>
      <c r="AK698" s="215"/>
      <c r="AL698" s="215"/>
      <c r="AM698" s="215"/>
      <c r="AN698" s="215"/>
      <c r="AO698" s="215"/>
      <c r="AP698" s="215"/>
      <c r="AQ698" s="215"/>
      <c r="AR698" s="215"/>
      <c r="AS698" s="215"/>
      <c r="AT698" s="215"/>
      <c r="AU698" s="215"/>
      <c r="AV698" s="215"/>
      <c r="AW698" s="215"/>
      <c r="AX698" s="215"/>
      <c r="AY698" s="215"/>
      <c r="AZ698" s="215"/>
      <c r="BA698" s="215"/>
      <c r="BB698" s="215"/>
      <c r="BC698" s="215"/>
      <c r="BD698" s="215"/>
      <c r="BE698" s="215"/>
      <c r="BF698" s="215"/>
      <c r="BG698" s="215"/>
      <c r="BH698" s="215"/>
      <c r="BI698" s="215"/>
      <c r="BJ698" s="215"/>
      <c r="BK698" s="215"/>
      <c r="BL698" s="215"/>
      <c r="BM698" s="216">
        <v>64.701894749171373</v>
      </c>
    </row>
    <row r="699" spans="1:65">
      <c r="A699" s="29"/>
      <c r="B699" s="19">
        <v>1</v>
      </c>
      <c r="C699" s="9">
        <v>5</v>
      </c>
      <c r="D699" s="217">
        <v>64.489999999999995</v>
      </c>
      <c r="E699" s="217">
        <v>69.746122054921415</v>
      </c>
      <c r="F699" s="217">
        <v>65.2</v>
      </c>
      <c r="G699" s="217">
        <v>58.7</v>
      </c>
      <c r="H699" s="217">
        <v>68.099999999999994</v>
      </c>
      <c r="I699" s="217">
        <v>65.900000000000006</v>
      </c>
      <c r="J699" s="217">
        <v>59.4</v>
      </c>
      <c r="K699" s="218">
        <v>37.538810780000013</v>
      </c>
      <c r="L699" s="217">
        <v>65.099999999999994</v>
      </c>
      <c r="M699" s="217">
        <v>67.297328811072887</v>
      </c>
      <c r="N699" s="217">
        <v>59.6</v>
      </c>
      <c r="O699" s="217">
        <v>68.900000000000006</v>
      </c>
      <c r="P699" s="217">
        <v>68</v>
      </c>
      <c r="Q699" s="217">
        <v>66.900000000000006</v>
      </c>
      <c r="R699" s="217">
        <v>61.8</v>
      </c>
      <c r="S699" s="214"/>
      <c r="T699" s="215"/>
      <c r="U699" s="215"/>
      <c r="V699" s="215"/>
      <c r="W699" s="215"/>
      <c r="X699" s="215"/>
      <c r="Y699" s="215"/>
      <c r="Z699" s="215"/>
      <c r="AA699" s="215"/>
      <c r="AB699" s="215"/>
      <c r="AC699" s="215"/>
      <c r="AD699" s="215"/>
      <c r="AE699" s="215"/>
      <c r="AF699" s="215"/>
      <c r="AG699" s="215"/>
      <c r="AH699" s="215"/>
      <c r="AI699" s="215"/>
      <c r="AJ699" s="215"/>
      <c r="AK699" s="215"/>
      <c r="AL699" s="215"/>
      <c r="AM699" s="215"/>
      <c r="AN699" s="215"/>
      <c r="AO699" s="215"/>
      <c r="AP699" s="215"/>
      <c r="AQ699" s="215"/>
      <c r="AR699" s="215"/>
      <c r="AS699" s="215"/>
      <c r="AT699" s="215"/>
      <c r="AU699" s="215"/>
      <c r="AV699" s="215"/>
      <c r="AW699" s="215"/>
      <c r="AX699" s="215"/>
      <c r="AY699" s="215"/>
      <c r="AZ699" s="215"/>
      <c r="BA699" s="215"/>
      <c r="BB699" s="215"/>
      <c r="BC699" s="215"/>
      <c r="BD699" s="215"/>
      <c r="BE699" s="215"/>
      <c r="BF699" s="215"/>
      <c r="BG699" s="215"/>
      <c r="BH699" s="215"/>
      <c r="BI699" s="215"/>
      <c r="BJ699" s="215"/>
      <c r="BK699" s="215"/>
      <c r="BL699" s="215"/>
      <c r="BM699" s="216">
        <v>51</v>
      </c>
    </row>
    <row r="700" spans="1:65">
      <c r="A700" s="29"/>
      <c r="B700" s="19">
        <v>1</v>
      </c>
      <c r="C700" s="9">
        <v>6</v>
      </c>
      <c r="D700" s="217">
        <v>61.52000000000001</v>
      </c>
      <c r="E700" s="217">
        <v>70.57408828885012</v>
      </c>
      <c r="F700" s="217">
        <v>64.2</v>
      </c>
      <c r="G700" s="217">
        <v>55</v>
      </c>
      <c r="H700" s="217">
        <v>67.8</v>
      </c>
      <c r="I700" s="217">
        <v>64.7</v>
      </c>
      <c r="J700" s="219">
        <v>53.5</v>
      </c>
      <c r="K700" s="218">
        <v>45.777474999999981</v>
      </c>
      <c r="L700" s="217">
        <v>64.7</v>
      </c>
      <c r="M700" s="217">
        <v>57.38397786600617</v>
      </c>
      <c r="N700" s="217">
        <v>61.600000000000009</v>
      </c>
      <c r="O700" s="217">
        <v>70.2</v>
      </c>
      <c r="P700" s="217">
        <v>69.400000000000006</v>
      </c>
      <c r="Q700" s="217">
        <v>66.7</v>
      </c>
      <c r="R700" s="217">
        <v>63.4</v>
      </c>
      <c r="S700" s="214"/>
      <c r="T700" s="215"/>
      <c r="U700" s="215"/>
      <c r="V700" s="215"/>
      <c r="W700" s="215"/>
      <c r="X700" s="215"/>
      <c r="Y700" s="215"/>
      <c r="Z700" s="215"/>
      <c r="AA700" s="215"/>
      <c r="AB700" s="215"/>
      <c r="AC700" s="215"/>
      <c r="AD700" s="215"/>
      <c r="AE700" s="215"/>
      <c r="AF700" s="215"/>
      <c r="AG700" s="215"/>
      <c r="AH700" s="215"/>
      <c r="AI700" s="215"/>
      <c r="AJ700" s="215"/>
      <c r="AK700" s="215"/>
      <c r="AL700" s="215"/>
      <c r="AM700" s="215"/>
      <c r="AN700" s="215"/>
      <c r="AO700" s="215"/>
      <c r="AP700" s="215"/>
      <c r="AQ700" s="215"/>
      <c r="AR700" s="215"/>
      <c r="AS700" s="215"/>
      <c r="AT700" s="215"/>
      <c r="AU700" s="215"/>
      <c r="AV700" s="215"/>
      <c r="AW700" s="215"/>
      <c r="AX700" s="215"/>
      <c r="AY700" s="215"/>
      <c r="AZ700" s="215"/>
      <c r="BA700" s="215"/>
      <c r="BB700" s="215"/>
      <c r="BC700" s="215"/>
      <c r="BD700" s="215"/>
      <c r="BE700" s="215"/>
      <c r="BF700" s="215"/>
      <c r="BG700" s="215"/>
      <c r="BH700" s="215"/>
      <c r="BI700" s="215"/>
      <c r="BJ700" s="215"/>
      <c r="BK700" s="215"/>
      <c r="BL700" s="215"/>
      <c r="BM700" s="220"/>
    </row>
    <row r="701" spans="1:65">
      <c r="A701" s="29"/>
      <c r="B701" s="20" t="s">
        <v>257</v>
      </c>
      <c r="C701" s="12"/>
      <c r="D701" s="221">
        <v>64.901666666666657</v>
      </c>
      <c r="E701" s="221">
        <v>70.409594823383372</v>
      </c>
      <c r="F701" s="221">
        <v>64.899999999999991</v>
      </c>
      <c r="G701" s="221">
        <v>59.416666666666664</v>
      </c>
      <c r="H701" s="221">
        <v>67.900000000000006</v>
      </c>
      <c r="I701" s="221">
        <v>65.566666666666677</v>
      </c>
      <c r="J701" s="221">
        <v>57.483333333333327</v>
      </c>
      <c r="K701" s="221">
        <v>43.259239476666664</v>
      </c>
      <c r="L701" s="221">
        <v>66.11666666666666</v>
      </c>
      <c r="M701" s="221">
        <v>62.235264998349273</v>
      </c>
      <c r="N701" s="221">
        <v>61.116666666666674</v>
      </c>
      <c r="O701" s="221">
        <v>68.13333333333334</v>
      </c>
      <c r="P701" s="221">
        <v>69.116666666666674</v>
      </c>
      <c r="Q701" s="221">
        <v>65.833333333333329</v>
      </c>
      <c r="R701" s="221">
        <v>64.416666666666671</v>
      </c>
      <c r="S701" s="214"/>
      <c r="T701" s="215"/>
      <c r="U701" s="215"/>
      <c r="V701" s="215"/>
      <c r="W701" s="215"/>
      <c r="X701" s="215"/>
      <c r="Y701" s="215"/>
      <c r="Z701" s="215"/>
      <c r="AA701" s="215"/>
      <c r="AB701" s="215"/>
      <c r="AC701" s="215"/>
      <c r="AD701" s="215"/>
      <c r="AE701" s="215"/>
      <c r="AF701" s="215"/>
      <c r="AG701" s="215"/>
      <c r="AH701" s="215"/>
      <c r="AI701" s="215"/>
      <c r="AJ701" s="215"/>
      <c r="AK701" s="215"/>
      <c r="AL701" s="215"/>
      <c r="AM701" s="215"/>
      <c r="AN701" s="215"/>
      <c r="AO701" s="215"/>
      <c r="AP701" s="215"/>
      <c r="AQ701" s="215"/>
      <c r="AR701" s="215"/>
      <c r="AS701" s="215"/>
      <c r="AT701" s="215"/>
      <c r="AU701" s="215"/>
      <c r="AV701" s="215"/>
      <c r="AW701" s="215"/>
      <c r="AX701" s="215"/>
      <c r="AY701" s="215"/>
      <c r="AZ701" s="215"/>
      <c r="BA701" s="215"/>
      <c r="BB701" s="215"/>
      <c r="BC701" s="215"/>
      <c r="BD701" s="215"/>
      <c r="BE701" s="215"/>
      <c r="BF701" s="215"/>
      <c r="BG701" s="215"/>
      <c r="BH701" s="215"/>
      <c r="BI701" s="215"/>
      <c r="BJ701" s="215"/>
      <c r="BK701" s="215"/>
      <c r="BL701" s="215"/>
      <c r="BM701" s="220"/>
    </row>
    <row r="702" spans="1:65">
      <c r="A702" s="29"/>
      <c r="B702" s="3" t="s">
        <v>258</v>
      </c>
      <c r="C702" s="28"/>
      <c r="D702" s="217">
        <v>65.069999999999993</v>
      </c>
      <c r="E702" s="217">
        <v>70.609241352885675</v>
      </c>
      <c r="F702" s="217">
        <v>65.05</v>
      </c>
      <c r="G702" s="217">
        <v>58.849999999999994</v>
      </c>
      <c r="H702" s="217">
        <v>67.949999999999989</v>
      </c>
      <c r="I702" s="217">
        <v>65.300000000000011</v>
      </c>
      <c r="J702" s="217">
        <v>58.6</v>
      </c>
      <c r="K702" s="217">
        <v>44.065448500000002</v>
      </c>
      <c r="L702" s="217">
        <v>64.800000000000011</v>
      </c>
      <c r="M702" s="217">
        <v>63.009602052272655</v>
      </c>
      <c r="N702" s="217">
        <v>61.350000000000009</v>
      </c>
      <c r="O702" s="217">
        <v>68.050000000000011</v>
      </c>
      <c r="P702" s="217">
        <v>69.25</v>
      </c>
      <c r="Q702" s="217">
        <v>65.75</v>
      </c>
      <c r="R702" s="217">
        <v>64.849999999999994</v>
      </c>
      <c r="S702" s="214"/>
      <c r="T702" s="215"/>
      <c r="U702" s="215"/>
      <c r="V702" s="215"/>
      <c r="W702" s="215"/>
      <c r="X702" s="215"/>
      <c r="Y702" s="215"/>
      <c r="Z702" s="215"/>
      <c r="AA702" s="215"/>
      <c r="AB702" s="215"/>
      <c r="AC702" s="215"/>
      <c r="AD702" s="215"/>
      <c r="AE702" s="215"/>
      <c r="AF702" s="215"/>
      <c r="AG702" s="215"/>
      <c r="AH702" s="215"/>
      <c r="AI702" s="215"/>
      <c r="AJ702" s="215"/>
      <c r="AK702" s="215"/>
      <c r="AL702" s="215"/>
      <c r="AM702" s="215"/>
      <c r="AN702" s="215"/>
      <c r="AO702" s="215"/>
      <c r="AP702" s="215"/>
      <c r="AQ702" s="215"/>
      <c r="AR702" s="215"/>
      <c r="AS702" s="215"/>
      <c r="AT702" s="215"/>
      <c r="AU702" s="215"/>
      <c r="AV702" s="215"/>
      <c r="AW702" s="215"/>
      <c r="AX702" s="215"/>
      <c r="AY702" s="215"/>
      <c r="AZ702" s="215"/>
      <c r="BA702" s="215"/>
      <c r="BB702" s="215"/>
      <c r="BC702" s="215"/>
      <c r="BD702" s="215"/>
      <c r="BE702" s="215"/>
      <c r="BF702" s="215"/>
      <c r="BG702" s="215"/>
      <c r="BH702" s="215"/>
      <c r="BI702" s="215"/>
      <c r="BJ702" s="215"/>
      <c r="BK702" s="215"/>
      <c r="BL702" s="215"/>
      <c r="BM702" s="220"/>
    </row>
    <row r="703" spans="1:65">
      <c r="A703" s="29"/>
      <c r="B703" s="3" t="s">
        <v>259</v>
      </c>
      <c r="C703" s="28"/>
      <c r="D703" s="222">
        <v>1.9890642691141602</v>
      </c>
      <c r="E703" s="222">
        <v>0.46175874966040553</v>
      </c>
      <c r="F703" s="222">
        <v>0.49799598391954725</v>
      </c>
      <c r="G703" s="222">
        <v>2.8895789774059946</v>
      </c>
      <c r="H703" s="222">
        <v>0.62928530890209267</v>
      </c>
      <c r="I703" s="222">
        <v>1.648837974655688</v>
      </c>
      <c r="J703" s="222">
        <v>2.279839175614514</v>
      </c>
      <c r="K703" s="222">
        <v>3.1418638623078534</v>
      </c>
      <c r="L703" s="222">
        <v>6.4530354614450003</v>
      </c>
      <c r="M703" s="222">
        <v>3.8712001901285267</v>
      </c>
      <c r="N703" s="222">
        <v>0.82804991797999028</v>
      </c>
      <c r="O703" s="222">
        <v>1.8543642216853371</v>
      </c>
      <c r="P703" s="222">
        <v>0.62423286253341903</v>
      </c>
      <c r="Q703" s="222">
        <v>0.84301047838486176</v>
      </c>
      <c r="R703" s="222">
        <v>1.5638627390748441</v>
      </c>
      <c r="S703" s="223"/>
      <c r="T703" s="224"/>
      <c r="U703" s="224"/>
      <c r="V703" s="224"/>
      <c r="W703" s="224"/>
      <c r="X703" s="224"/>
      <c r="Y703" s="224"/>
      <c r="Z703" s="224"/>
      <c r="AA703" s="224"/>
      <c r="AB703" s="224"/>
      <c r="AC703" s="224"/>
      <c r="AD703" s="224"/>
      <c r="AE703" s="224"/>
      <c r="AF703" s="224"/>
      <c r="AG703" s="224"/>
      <c r="AH703" s="224"/>
      <c r="AI703" s="224"/>
      <c r="AJ703" s="224"/>
      <c r="AK703" s="224"/>
      <c r="AL703" s="224"/>
      <c r="AM703" s="224"/>
      <c r="AN703" s="224"/>
      <c r="AO703" s="224"/>
      <c r="AP703" s="224"/>
      <c r="AQ703" s="224"/>
      <c r="AR703" s="224"/>
      <c r="AS703" s="224"/>
      <c r="AT703" s="224"/>
      <c r="AU703" s="224"/>
      <c r="AV703" s="224"/>
      <c r="AW703" s="224"/>
      <c r="AX703" s="224"/>
      <c r="AY703" s="224"/>
      <c r="AZ703" s="224"/>
      <c r="BA703" s="224"/>
      <c r="BB703" s="224"/>
      <c r="BC703" s="224"/>
      <c r="BD703" s="224"/>
      <c r="BE703" s="224"/>
      <c r="BF703" s="224"/>
      <c r="BG703" s="224"/>
      <c r="BH703" s="224"/>
      <c r="BI703" s="224"/>
      <c r="BJ703" s="224"/>
      <c r="BK703" s="224"/>
      <c r="BL703" s="224"/>
      <c r="BM703" s="225"/>
    </row>
    <row r="704" spans="1:65">
      <c r="A704" s="29"/>
      <c r="B704" s="3" t="s">
        <v>86</v>
      </c>
      <c r="C704" s="28"/>
      <c r="D704" s="13">
        <v>3.0647352699429812E-2</v>
      </c>
      <c r="E704" s="13">
        <v>6.5581793336361195E-3</v>
      </c>
      <c r="F704" s="13">
        <v>7.6732817244922541E-3</v>
      </c>
      <c r="G704" s="13">
        <v>4.8632465257884901E-2</v>
      </c>
      <c r="H704" s="13">
        <v>9.2678248733739713E-3</v>
      </c>
      <c r="I704" s="13">
        <v>2.514750342637043E-2</v>
      </c>
      <c r="J704" s="13">
        <v>3.9660872872389348E-2</v>
      </c>
      <c r="K704" s="13">
        <v>7.2628735509844639E-2</v>
      </c>
      <c r="L704" s="13">
        <v>9.7600738010259661E-2</v>
      </c>
      <c r="M704" s="13">
        <v>6.2202678661868099E-2</v>
      </c>
      <c r="N704" s="13">
        <v>1.3548676050940662E-2</v>
      </c>
      <c r="O704" s="13">
        <v>2.7216696012994181E-2</v>
      </c>
      <c r="P704" s="13">
        <v>9.0315822888847683E-3</v>
      </c>
      <c r="Q704" s="13">
        <v>1.2805222456478913E-2</v>
      </c>
      <c r="R704" s="13">
        <v>2.4277299959764718E-2</v>
      </c>
      <c r="S704" s="151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29"/>
      <c r="B705" s="3" t="s">
        <v>260</v>
      </c>
      <c r="C705" s="28"/>
      <c r="D705" s="13">
        <v>3.087574456200004E-3</v>
      </c>
      <c r="E705" s="13">
        <v>8.8215346650031501E-2</v>
      </c>
      <c r="F705" s="13">
        <v>3.0618152929926534E-3</v>
      </c>
      <c r="G705" s="13">
        <v>-8.1685831659085939E-2</v>
      </c>
      <c r="H705" s="13">
        <v>4.9428309066166687E-2</v>
      </c>
      <c r="I705" s="13">
        <v>1.3365480575920463E-2</v>
      </c>
      <c r="J705" s="13">
        <v>-0.11156646097957579</v>
      </c>
      <c r="K705" s="13">
        <v>-0.33140691405763389</v>
      </c>
      <c r="L705" s="13">
        <v>2.1866004434335506E-2</v>
      </c>
      <c r="M705" s="13">
        <v>-3.8122990994072681E-2</v>
      </c>
      <c r="N705" s="13">
        <v>-5.5411485187620624E-2</v>
      </c>
      <c r="O705" s="13">
        <v>5.3034591915191331E-2</v>
      </c>
      <c r="P705" s="13">
        <v>6.823249820750954E-2</v>
      </c>
      <c r="Q705" s="13">
        <v>1.7486946689091232E-2</v>
      </c>
      <c r="R705" s="13">
        <v>-4.4083420371294757E-3</v>
      </c>
      <c r="S705" s="151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45" t="s">
        <v>261</v>
      </c>
      <c r="C706" s="46"/>
      <c r="D706" s="44">
        <v>0</v>
      </c>
      <c r="E706" s="44">
        <v>1.24</v>
      </c>
      <c r="F706" s="44">
        <v>0</v>
      </c>
      <c r="G706" s="44">
        <v>1.23</v>
      </c>
      <c r="H706" s="44">
        <v>0.67</v>
      </c>
      <c r="I706" s="44">
        <v>0.15</v>
      </c>
      <c r="J706" s="44">
        <v>1.67</v>
      </c>
      <c r="K706" s="44">
        <v>4.87</v>
      </c>
      <c r="L706" s="44">
        <v>0.27</v>
      </c>
      <c r="M706" s="44">
        <v>0.6</v>
      </c>
      <c r="N706" s="44">
        <v>0.85</v>
      </c>
      <c r="O706" s="44">
        <v>0.73</v>
      </c>
      <c r="P706" s="44">
        <v>0.95</v>
      </c>
      <c r="Q706" s="44">
        <v>0.21</v>
      </c>
      <c r="R706" s="44">
        <v>0.11</v>
      </c>
      <c r="S706" s="151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B707" s="3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BM707" s="55"/>
    </row>
    <row r="708" spans="1:65" ht="15">
      <c r="B708" s="8" t="s">
        <v>499</v>
      </c>
      <c r="BM708" s="27" t="s">
        <v>66</v>
      </c>
    </row>
    <row r="709" spans="1:65" ht="15">
      <c r="A709" s="24" t="s">
        <v>59</v>
      </c>
      <c r="B709" s="18" t="s">
        <v>110</v>
      </c>
      <c r="C709" s="15" t="s">
        <v>111</v>
      </c>
      <c r="D709" s="16" t="s">
        <v>227</v>
      </c>
      <c r="E709" s="17" t="s">
        <v>227</v>
      </c>
      <c r="F709" s="17" t="s">
        <v>227</v>
      </c>
      <c r="G709" s="17" t="s">
        <v>227</v>
      </c>
      <c r="H709" s="17" t="s">
        <v>227</v>
      </c>
      <c r="I709" s="17" t="s">
        <v>227</v>
      </c>
      <c r="J709" s="17" t="s">
        <v>227</v>
      </c>
      <c r="K709" s="17" t="s">
        <v>227</v>
      </c>
      <c r="L709" s="17" t="s">
        <v>227</v>
      </c>
      <c r="M709" s="17" t="s">
        <v>227</v>
      </c>
      <c r="N709" s="17" t="s">
        <v>227</v>
      </c>
      <c r="O709" s="17" t="s">
        <v>227</v>
      </c>
      <c r="P709" s="17" t="s">
        <v>227</v>
      </c>
      <c r="Q709" s="151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1</v>
      </c>
    </row>
    <row r="710" spans="1:65">
      <c r="A710" s="29"/>
      <c r="B710" s="19" t="s">
        <v>228</v>
      </c>
      <c r="C710" s="9" t="s">
        <v>228</v>
      </c>
      <c r="D710" s="149" t="s">
        <v>230</v>
      </c>
      <c r="E710" s="150" t="s">
        <v>236</v>
      </c>
      <c r="F710" s="150" t="s">
        <v>238</v>
      </c>
      <c r="G710" s="150" t="s">
        <v>239</v>
      </c>
      <c r="H710" s="150" t="s">
        <v>241</v>
      </c>
      <c r="I710" s="150" t="s">
        <v>242</v>
      </c>
      <c r="J710" s="150" t="s">
        <v>243</v>
      </c>
      <c r="K710" s="150" t="s">
        <v>244</v>
      </c>
      <c r="L710" s="150" t="s">
        <v>245</v>
      </c>
      <c r="M710" s="150" t="s">
        <v>247</v>
      </c>
      <c r="N710" s="150" t="s">
        <v>248</v>
      </c>
      <c r="O710" s="150" t="s">
        <v>249</v>
      </c>
      <c r="P710" s="150" t="s">
        <v>250</v>
      </c>
      <c r="Q710" s="151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 t="s">
        <v>3</v>
      </c>
    </row>
    <row r="711" spans="1:65">
      <c r="A711" s="29"/>
      <c r="B711" s="19"/>
      <c r="C711" s="9"/>
      <c r="D711" s="10" t="s">
        <v>288</v>
      </c>
      <c r="E711" s="11" t="s">
        <v>288</v>
      </c>
      <c r="F711" s="11" t="s">
        <v>289</v>
      </c>
      <c r="G711" s="11" t="s">
        <v>288</v>
      </c>
      <c r="H711" s="11" t="s">
        <v>289</v>
      </c>
      <c r="I711" s="11" t="s">
        <v>288</v>
      </c>
      <c r="J711" s="11" t="s">
        <v>289</v>
      </c>
      <c r="K711" s="11" t="s">
        <v>289</v>
      </c>
      <c r="L711" s="11" t="s">
        <v>114</v>
      </c>
      <c r="M711" s="11" t="s">
        <v>289</v>
      </c>
      <c r="N711" s="11" t="s">
        <v>289</v>
      </c>
      <c r="O711" s="11" t="s">
        <v>289</v>
      </c>
      <c r="P711" s="11" t="s">
        <v>288</v>
      </c>
      <c r="Q711" s="151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3</v>
      </c>
    </row>
    <row r="712" spans="1:65">
      <c r="A712" s="29"/>
      <c r="B712" s="19"/>
      <c r="C712" s="9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151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3</v>
      </c>
    </row>
    <row r="713" spans="1:65">
      <c r="A713" s="29"/>
      <c r="B713" s="18">
        <v>1</v>
      </c>
      <c r="C713" s="14">
        <v>1</v>
      </c>
      <c r="D713" s="203" t="s">
        <v>212</v>
      </c>
      <c r="E713" s="203" t="s">
        <v>294</v>
      </c>
      <c r="F713" s="203" t="s">
        <v>213</v>
      </c>
      <c r="G713" s="203" t="s">
        <v>212</v>
      </c>
      <c r="H713" s="203" t="s">
        <v>212</v>
      </c>
      <c r="I713" s="203" t="s">
        <v>296</v>
      </c>
      <c r="J713" s="203" t="s">
        <v>297</v>
      </c>
      <c r="K713" s="203" t="s">
        <v>212</v>
      </c>
      <c r="L713" s="203" t="s">
        <v>294</v>
      </c>
      <c r="M713" s="203" t="s">
        <v>212</v>
      </c>
      <c r="N713" s="203" t="s">
        <v>212</v>
      </c>
      <c r="O713" s="203" t="s">
        <v>212</v>
      </c>
      <c r="P713" s="203" t="s">
        <v>212</v>
      </c>
      <c r="Q713" s="204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205"/>
      <c r="AT713" s="205"/>
      <c r="AU713" s="205"/>
      <c r="AV713" s="205"/>
      <c r="AW713" s="205"/>
      <c r="AX713" s="205"/>
      <c r="AY713" s="205"/>
      <c r="AZ713" s="205"/>
      <c r="BA713" s="205"/>
      <c r="BB713" s="205"/>
      <c r="BC713" s="205"/>
      <c r="BD713" s="205"/>
      <c r="BE713" s="205"/>
      <c r="BF713" s="205"/>
      <c r="BG713" s="205"/>
      <c r="BH713" s="205"/>
      <c r="BI713" s="205"/>
      <c r="BJ713" s="205"/>
      <c r="BK713" s="205"/>
      <c r="BL713" s="205"/>
      <c r="BM713" s="206">
        <v>1</v>
      </c>
    </row>
    <row r="714" spans="1:65">
      <c r="A714" s="29"/>
      <c r="B714" s="19">
        <v>1</v>
      </c>
      <c r="C714" s="9">
        <v>2</v>
      </c>
      <c r="D714" s="23" t="s">
        <v>212</v>
      </c>
      <c r="E714" s="23" t="s">
        <v>294</v>
      </c>
      <c r="F714" s="23" t="s">
        <v>213</v>
      </c>
      <c r="G714" s="23" t="s">
        <v>212</v>
      </c>
      <c r="H714" s="23" t="s">
        <v>212</v>
      </c>
      <c r="I714" s="23" t="s">
        <v>296</v>
      </c>
      <c r="J714" s="23" t="s">
        <v>297</v>
      </c>
      <c r="K714" s="23" t="s">
        <v>212</v>
      </c>
      <c r="L714" s="23" t="s">
        <v>294</v>
      </c>
      <c r="M714" s="23" t="s">
        <v>212</v>
      </c>
      <c r="N714" s="23" t="s">
        <v>212</v>
      </c>
      <c r="O714" s="23" t="s">
        <v>212</v>
      </c>
      <c r="P714" s="23" t="s">
        <v>212</v>
      </c>
      <c r="Q714" s="204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205"/>
      <c r="AT714" s="205"/>
      <c r="AU714" s="205"/>
      <c r="AV714" s="205"/>
      <c r="AW714" s="205"/>
      <c r="AX714" s="205"/>
      <c r="AY714" s="205"/>
      <c r="AZ714" s="205"/>
      <c r="BA714" s="205"/>
      <c r="BB714" s="205"/>
      <c r="BC714" s="205"/>
      <c r="BD714" s="205"/>
      <c r="BE714" s="205"/>
      <c r="BF714" s="205"/>
      <c r="BG714" s="205"/>
      <c r="BH714" s="205"/>
      <c r="BI714" s="205"/>
      <c r="BJ714" s="205"/>
      <c r="BK714" s="205"/>
      <c r="BL714" s="205"/>
      <c r="BM714" s="206">
        <v>33</v>
      </c>
    </row>
    <row r="715" spans="1:65">
      <c r="A715" s="29"/>
      <c r="B715" s="19">
        <v>1</v>
      </c>
      <c r="C715" s="9">
        <v>3</v>
      </c>
      <c r="D715" s="23" t="s">
        <v>212</v>
      </c>
      <c r="E715" s="23" t="s">
        <v>294</v>
      </c>
      <c r="F715" s="23" t="s">
        <v>213</v>
      </c>
      <c r="G715" s="23" t="s">
        <v>212</v>
      </c>
      <c r="H715" s="23" t="s">
        <v>212</v>
      </c>
      <c r="I715" s="23" t="s">
        <v>296</v>
      </c>
      <c r="J715" s="23" t="s">
        <v>297</v>
      </c>
      <c r="K715" s="23" t="s">
        <v>212</v>
      </c>
      <c r="L715" s="23" t="s">
        <v>294</v>
      </c>
      <c r="M715" s="23" t="s">
        <v>212</v>
      </c>
      <c r="N715" s="23" t="s">
        <v>212</v>
      </c>
      <c r="O715" s="23" t="s">
        <v>212</v>
      </c>
      <c r="P715" s="23" t="s">
        <v>212</v>
      </c>
      <c r="Q715" s="204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205"/>
      <c r="AT715" s="205"/>
      <c r="AU715" s="205"/>
      <c r="AV715" s="205"/>
      <c r="AW715" s="205"/>
      <c r="AX715" s="205"/>
      <c r="AY715" s="205"/>
      <c r="AZ715" s="205"/>
      <c r="BA715" s="205"/>
      <c r="BB715" s="205"/>
      <c r="BC715" s="205"/>
      <c r="BD715" s="205"/>
      <c r="BE715" s="205"/>
      <c r="BF715" s="205"/>
      <c r="BG715" s="205"/>
      <c r="BH715" s="205"/>
      <c r="BI715" s="205"/>
      <c r="BJ715" s="205"/>
      <c r="BK715" s="205"/>
      <c r="BL715" s="205"/>
      <c r="BM715" s="206">
        <v>16</v>
      </c>
    </row>
    <row r="716" spans="1:65">
      <c r="A716" s="29"/>
      <c r="B716" s="19">
        <v>1</v>
      </c>
      <c r="C716" s="9">
        <v>4</v>
      </c>
      <c r="D716" s="23" t="s">
        <v>212</v>
      </c>
      <c r="E716" s="23" t="s">
        <v>294</v>
      </c>
      <c r="F716" s="23" t="s">
        <v>213</v>
      </c>
      <c r="G716" s="23" t="s">
        <v>212</v>
      </c>
      <c r="H716" s="23" t="s">
        <v>212</v>
      </c>
      <c r="I716" s="23" t="s">
        <v>296</v>
      </c>
      <c r="J716" s="23" t="s">
        <v>297</v>
      </c>
      <c r="K716" s="23" t="s">
        <v>212</v>
      </c>
      <c r="L716" s="23" t="s">
        <v>294</v>
      </c>
      <c r="M716" s="23" t="s">
        <v>212</v>
      </c>
      <c r="N716" s="23" t="s">
        <v>212</v>
      </c>
      <c r="O716" s="23" t="s">
        <v>212</v>
      </c>
      <c r="P716" s="23" t="s">
        <v>212</v>
      </c>
      <c r="Q716" s="204"/>
      <c r="R716" s="205"/>
      <c r="S716" s="205"/>
      <c r="T716" s="205"/>
      <c r="U716" s="205"/>
      <c r="V716" s="205"/>
      <c r="W716" s="205"/>
      <c r="X716" s="205"/>
      <c r="Y716" s="205"/>
      <c r="Z716" s="205"/>
      <c r="AA716" s="205"/>
      <c r="AB716" s="205"/>
      <c r="AC716" s="205"/>
      <c r="AD716" s="205"/>
      <c r="AE716" s="205"/>
      <c r="AF716" s="205"/>
      <c r="AG716" s="205"/>
      <c r="AH716" s="205"/>
      <c r="AI716" s="205"/>
      <c r="AJ716" s="205"/>
      <c r="AK716" s="205"/>
      <c r="AL716" s="205"/>
      <c r="AM716" s="205"/>
      <c r="AN716" s="205"/>
      <c r="AO716" s="205"/>
      <c r="AP716" s="205"/>
      <c r="AQ716" s="205"/>
      <c r="AR716" s="205"/>
      <c r="AS716" s="205"/>
      <c r="AT716" s="205"/>
      <c r="AU716" s="205"/>
      <c r="AV716" s="205"/>
      <c r="AW716" s="205"/>
      <c r="AX716" s="205"/>
      <c r="AY716" s="205"/>
      <c r="AZ716" s="205"/>
      <c r="BA716" s="205"/>
      <c r="BB716" s="205"/>
      <c r="BC716" s="205"/>
      <c r="BD716" s="205"/>
      <c r="BE716" s="205"/>
      <c r="BF716" s="205"/>
      <c r="BG716" s="205"/>
      <c r="BH716" s="205"/>
      <c r="BI716" s="205"/>
      <c r="BJ716" s="205"/>
      <c r="BK716" s="205"/>
      <c r="BL716" s="205"/>
      <c r="BM716" s="206" t="s">
        <v>212</v>
      </c>
    </row>
    <row r="717" spans="1:65">
      <c r="A717" s="29"/>
      <c r="B717" s="19">
        <v>1</v>
      </c>
      <c r="C717" s="9">
        <v>5</v>
      </c>
      <c r="D717" s="23" t="s">
        <v>212</v>
      </c>
      <c r="E717" s="23" t="s">
        <v>294</v>
      </c>
      <c r="F717" s="23" t="s">
        <v>213</v>
      </c>
      <c r="G717" s="23" t="s">
        <v>212</v>
      </c>
      <c r="H717" s="23" t="s">
        <v>212</v>
      </c>
      <c r="I717" s="23" t="s">
        <v>296</v>
      </c>
      <c r="J717" s="23" t="s">
        <v>297</v>
      </c>
      <c r="K717" s="23" t="s">
        <v>212</v>
      </c>
      <c r="L717" s="23" t="s">
        <v>294</v>
      </c>
      <c r="M717" s="23" t="s">
        <v>212</v>
      </c>
      <c r="N717" s="23" t="s">
        <v>212</v>
      </c>
      <c r="O717" s="23" t="s">
        <v>212</v>
      </c>
      <c r="P717" s="23" t="s">
        <v>212</v>
      </c>
      <c r="Q717" s="204"/>
      <c r="R717" s="205"/>
      <c r="S717" s="205"/>
      <c r="T717" s="205"/>
      <c r="U717" s="205"/>
      <c r="V717" s="205"/>
      <c r="W717" s="205"/>
      <c r="X717" s="205"/>
      <c r="Y717" s="205"/>
      <c r="Z717" s="205"/>
      <c r="AA717" s="205"/>
      <c r="AB717" s="205"/>
      <c r="AC717" s="205"/>
      <c r="AD717" s="205"/>
      <c r="AE717" s="205"/>
      <c r="AF717" s="205"/>
      <c r="AG717" s="205"/>
      <c r="AH717" s="205"/>
      <c r="AI717" s="205"/>
      <c r="AJ717" s="205"/>
      <c r="AK717" s="205"/>
      <c r="AL717" s="205"/>
      <c r="AM717" s="205"/>
      <c r="AN717" s="205"/>
      <c r="AO717" s="205"/>
      <c r="AP717" s="205"/>
      <c r="AQ717" s="205"/>
      <c r="AR717" s="205"/>
      <c r="AS717" s="205"/>
      <c r="AT717" s="205"/>
      <c r="AU717" s="205"/>
      <c r="AV717" s="205"/>
      <c r="AW717" s="205"/>
      <c r="AX717" s="205"/>
      <c r="AY717" s="205"/>
      <c r="AZ717" s="205"/>
      <c r="BA717" s="205"/>
      <c r="BB717" s="205"/>
      <c r="BC717" s="205"/>
      <c r="BD717" s="205"/>
      <c r="BE717" s="205"/>
      <c r="BF717" s="205"/>
      <c r="BG717" s="205"/>
      <c r="BH717" s="205"/>
      <c r="BI717" s="205"/>
      <c r="BJ717" s="205"/>
      <c r="BK717" s="205"/>
      <c r="BL717" s="205"/>
      <c r="BM717" s="206">
        <v>52</v>
      </c>
    </row>
    <row r="718" spans="1:65">
      <c r="A718" s="29"/>
      <c r="B718" s="19">
        <v>1</v>
      </c>
      <c r="C718" s="9">
        <v>6</v>
      </c>
      <c r="D718" s="23" t="s">
        <v>212</v>
      </c>
      <c r="E718" s="23" t="s">
        <v>294</v>
      </c>
      <c r="F718" s="23" t="s">
        <v>213</v>
      </c>
      <c r="G718" s="23" t="s">
        <v>212</v>
      </c>
      <c r="H718" s="23" t="s">
        <v>212</v>
      </c>
      <c r="I718" s="23" t="s">
        <v>296</v>
      </c>
      <c r="J718" s="23" t="s">
        <v>297</v>
      </c>
      <c r="K718" s="23" t="s">
        <v>212</v>
      </c>
      <c r="L718" s="23" t="s">
        <v>294</v>
      </c>
      <c r="M718" s="23" t="s">
        <v>212</v>
      </c>
      <c r="N718" s="23" t="s">
        <v>212</v>
      </c>
      <c r="O718" s="23" t="s">
        <v>212</v>
      </c>
      <c r="P718" s="23" t="s">
        <v>212</v>
      </c>
      <c r="Q718" s="204"/>
      <c r="R718" s="205"/>
      <c r="S718" s="205"/>
      <c r="T718" s="205"/>
      <c r="U718" s="205"/>
      <c r="V718" s="205"/>
      <c r="W718" s="205"/>
      <c r="X718" s="205"/>
      <c r="Y718" s="205"/>
      <c r="Z718" s="205"/>
      <c r="AA718" s="205"/>
      <c r="AB718" s="205"/>
      <c r="AC718" s="205"/>
      <c r="AD718" s="205"/>
      <c r="AE718" s="205"/>
      <c r="AF718" s="205"/>
      <c r="AG718" s="205"/>
      <c r="AH718" s="205"/>
      <c r="AI718" s="205"/>
      <c r="AJ718" s="205"/>
      <c r="AK718" s="205"/>
      <c r="AL718" s="205"/>
      <c r="AM718" s="205"/>
      <c r="AN718" s="205"/>
      <c r="AO718" s="205"/>
      <c r="AP718" s="205"/>
      <c r="AQ718" s="205"/>
      <c r="AR718" s="205"/>
      <c r="AS718" s="205"/>
      <c r="AT718" s="205"/>
      <c r="AU718" s="205"/>
      <c r="AV718" s="205"/>
      <c r="AW718" s="205"/>
      <c r="AX718" s="205"/>
      <c r="AY718" s="205"/>
      <c r="AZ718" s="205"/>
      <c r="BA718" s="205"/>
      <c r="BB718" s="205"/>
      <c r="BC718" s="205"/>
      <c r="BD718" s="205"/>
      <c r="BE718" s="205"/>
      <c r="BF718" s="205"/>
      <c r="BG718" s="205"/>
      <c r="BH718" s="205"/>
      <c r="BI718" s="205"/>
      <c r="BJ718" s="205"/>
      <c r="BK718" s="205"/>
      <c r="BL718" s="205"/>
      <c r="BM718" s="56"/>
    </row>
    <row r="719" spans="1:65">
      <c r="A719" s="29"/>
      <c r="B719" s="20" t="s">
        <v>257</v>
      </c>
      <c r="C719" s="12"/>
      <c r="D719" s="209" t="s">
        <v>650</v>
      </c>
      <c r="E719" s="209" t="s">
        <v>650</v>
      </c>
      <c r="F719" s="209" t="s">
        <v>650</v>
      </c>
      <c r="G719" s="209" t="s">
        <v>650</v>
      </c>
      <c r="H719" s="209" t="s">
        <v>650</v>
      </c>
      <c r="I719" s="209" t="s">
        <v>650</v>
      </c>
      <c r="J719" s="209" t="s">
        <v>650</v>
      </c>
      <c r="K719" s="209" t="s">
        <v>650</v>
      </c>
      <c r="L719" s="209" t="s">
        <v>650</v>
      </c>
      <c r="M719" s="209" t="s">
        <v>650</v>
      </c>
      <c r="N719" s="209" t="s">
        <v>650</v>
      </c>
      <c r="O719" s="209" t="s">
        <v>650</v>
      </c>
      <c r="P719" s="209" t="s">
        <v>650</v>
      </c>
      <c r="Q719" s="204"/>
      <c r="R719" s="205"/>
      <c r="S719" s="205"/>
      <c r="T719" s="205"/>
      <c r="U719" s="205"/>
      <c r="V719" s="205"/>
      <c r="W719" s="205"/>
      <c r="X719" s="205"/>
      <c r="Y719" s="205"/>
      <c r="Z719" s="205"/>
      <c r="AA719" s="205"/>
      <c r="AB719" s="205"/>
      <c r="AC719" s="205"/>
      <c r="AD719" s="205"/>
      <c r="AE719" s="205"/>
      <c r="AF719" s="205"/>
      <c r="AG719" s="205"/>
      <c r="AH719" s="205"/>
      <c r="AI719" s="205"/>
      <c r="AJ719" s="205"/>
      <c r="AK719" s="205"/>
      <c r="AL719" s="205"/>
      <c r="AM719" s="205"/>
      <c r="AN719" s="205"/>
      <c r="AO719" s="205"/>
      <c r="AP719" s="205"/>
      <c r="AQ719" s="205"/>
      <c r="AR719" s="205"/>
      <c r="AS719" s="205"/>
      <c r="AT719" s="205"/>
      <c r="AU719" s="205"/>
      <c r="AV719" s="205"/>
      <c r="AW719" s="205"/>
      <c r="AX719" s="205"/>
      <c r="AY719" s="205"/>
      <c r="AZ719" s="205"/>
      <c r="BA719" s="205"/>
      <c r="BB719" s="205"/>
      <c r="BC719" s="205"/>
      <c r="BD719" s="205"/>
      <c r="BE719" s="205"/>
      <c r="BF719" s="205"/>
      <c r="BG719" s="205"/>
      <c r="BH719" s="205"/>
      <c r="BI719" s="205"/>
      <c r="BJ719" s="205"/>
      <c r="BK719" s="205"/>
      <c r="BL719" s="205"/>
      <c r="BM719" s="56"/>
    </row>
    <row r="720" spans="1:65">
      <c r="A720" s="29"/>
      <c r="B720" s="3" t="s">
        <v>258</v>
      </c>
      <c r="C720" s="28"/>
      <c r="D720" s="23" t="s">
        <v>650</v>
      </c>
      <c r="E720" s="23" t="s">
        <v>650</v>
      </c>
      <c r="F720" s="23" t="s">
        <v>650</v>
      </c>
      <c r="G720" s="23" t="s">
        <v>650</v>
      </c>
      <c r="H720" s="23" t="s">
        <v>650</v>
      </c>
      <c r="I720" s="23" t="s">
        <v>650</v>
      </c>
      <c r="J720" s="23" t="s">
        <v>650</v>
      </c>
      <c r="K720" s="23" t="s">
        <v>650</v>
      </c>
      <c r="L720" s="23" t="s">
        <v>650</v>
      </c>
      <c r="M720" s="23" t="s">
        <v>650</v>
      </c>
      <c r="N720" s="23" t="s">
        <v>650</v>
      </c>
      <c r="O720" s="23" t="s">
        <v>650</v>
      </c>
      <c r="P720" s="23" t="s">
        <v>650</v>
      </c>
      <c r="Q720" s="204"/>
      <c r="R720" s="205"/>
      <c r="S720" s="205"/>
      <c r="T720" s="205"/>
      <c r="U720" s="205"/>
      <c r="V720" s="205"/>
      <c r="W720" s="205"/>
      <c r="X720" s="205"/>
      <c r="Y720" s="205"/>
      <c r="Z720" s="205"/>
      <c r="AA720" s="205"/>
      <c r="AB720" s="205"/>
      <c r="AC720" s="205"/>
      <c r="AD720" s="205"/>
      <c r="AE720" s="205"/>
      <c r="AF720" s="205"/>
      <c r="AG720" s="205"/>
      <c r="AH720" s="205"/>
      <c r="AI720" s="205"/>
      <c r="AJ720" s="205"/>
      <c r="AK720" s="205"/>
      <c r="AL720" s="205"/>
      <c r="AM720" s="205"/>
      <c r="AN720" s="205"/>
      <c r="AO720" s="205"/>
      <c r="AP720" s="205"/>
      <c r="AQ720" s="205"/>
      <c r="AR720" s="205"/>
      <c r="AS720" s="205"/>
      <c r="AT720" s="205"/>
      <c r="AU720" s="205"/>
      <c r="AV720" s="205"/>
      <c r="AW720" s="205"/>
      <c r="AX720" s="205"/>
      <c r="AY720" s="205"/>
      <c r="AZ720" s="205"/>
      <c r="BA720" s="205"/>
      <c r="BB720" s="205"/>
      <c r="BC720" s="205"/>
      <c r="BD720" s="205"/>
      <c r="BE720" s="205"/>
      <c r="BF720" s="205"/>
      <c r="BG720" s="205"/>
      <c r="BH720" s="205"/>
      <c r="BI720" s="205"/>
      <c r="BJ720" s="205"/>
      <c r="BK720" s="205"/>
      <c r="BL720" s="205"/>
      <c r="BM720" s="56"/>
    </row>
    <row r="721" spans="1:65">
      <c r="A721" s="29"/>
      <c r="B721" s="3" t="s">
        <v>259</v>
      </c>
      <c r="C721" s="28"/>
      <c r="D721" s="23" t="s">
        <v>650</v>
      </c>
      <c r="E721" s="23" t="s">
        <v>650</v>
      </c>
      <c r="F721" s="23" t="s">
        <v>650</v>
      </c>
      <c r="G721" s="23" t="s">
        <v>650</v>
      </c>
      <c r="H721" s="23" t="s">
        <v>650</v>
      </c>
      <c r="I721" s="23" t="s">
        <v>650</v>
      </c>
      <c r="J721" s="23" t="s">
        <v>650</v>
      </c>
      <c r="K721" s="23" t="s">
        <v>650</v>
      </c>
      <c r="L721" s="23" t="s">
        <v>650</v>
      </c>
      <c r="M721" s="23" t="s">
        <v>650</v>
      </c>
      <c r="N721" s="23" t="s">
        <v>650</v>
      </c>
      <c r="O721" s="23" t="s">
        <v>650</v>
      </c>
      <c r="P721" s="23" t="s">
        <v>650</v>
      </c>
      <c r="Q721" s="204"/>
      <c r="R721" s="205"/>
      <c r="S721" s="205"/>
      <c r="T721" s="205"/>
      <c r="U721" s="205"/>
      <c r="V721" s="205"/>
      <c r="W721" s="205"/>
      <c r="X721" s="205"/>
      <c r="Y721" s="205"/>
      <c r="Z721" s="205"/>
      <c r="AA721" s="205"/>
      <c r="AB721" s="205"/>
      <c r="AC721" s="205"/>
      <c r="AD721" s="205"/>
      <c r="AE721" s="205"/>
      <c r="AF721" s="205"/>
      <c r="AG721" s="205"/>
      <c r="AH721" s="205"/>
      <c r="AI721" s="205"/>
      <c r="AJ721" s="205"/>
      <c r="AK721" s="205"/>
      <c r="AL721" s="205"/>
      <c r="AM721" s="205"/>
      <c r="AN721" s="205"/>
      <c r="AO721" s="205"/>
      <c r="AP721" s="205"/>
      <c r="AQ721" s="205"/>
      <c r="AR721" s="205"/>
      <c r="AS721" s="205"/>
      <c r="AT721" s="205"/>
      <c r="AU721" s="205"/>
      <c r="AV721" s="205"/>
      <c r="AW721" s="205"/>
      <c r="AX721" s="205"/>
      <c r="AY721" s="205"/>
      <c r="AZ721" s="205"/>
      <c r="BA721" s="205"/>
      <c r="BB721" s="205"/>
      <c r="BC721" s="205"/>
      <c r="BD721" s="205"/>
      <c r="BE721" s="205"/>
      <c r="BF721" s="205"/>
      <c r="BG721" s="205"/>
      <c r="BH721" s="205"/>
      <c r="BI721" s="205"/>
      <c r="BJ721" s="205"/>
      <c r="BK721" s="205"/>
      <c r="BL721" s="205"/>
      <c r="BM721" s="56"/>
    </row>
    <row r="722" spans="1:65">
      <c r="A722" s="29"/>
      <c r="B722" s="3" t="s">
        <v>86</v>
      </c>
      <c r="C722" s="28"/>
      <c r="D722" s="13" t="s">
        <v>650</v>
      </c>
      <c r="E722" s="13" t="s">
        <v>650</v>
      </c>
      <c r="F722" s="13" t="s">
        <v>650</v>
      </c>
      <c r="G722" s="13" t="s">
        <v>650</v>
      </c>
      <c r="H722" s="13" t="s">
        <v>650</v>
      </c>
      <c r="I722" s="13" t="s">
        <v>650</v>
      </c>
      <c r="J722" s="13" t="s">
        <v>650</v>
      </c>
      <c r="K722" s="13" t="s">
        <v>650</v>
      </c>
      <c r="L722" s="13" t="s">
        <v>650</v>
      </c>
      <c r="M722" s="13" t="s">
        <v>650</v>
      </c>
      <c r="N722" s="13" t="s">
        <v>650</v>
      </c>
      <c r="O722" s="13" t="s">
        <v>650</v>
      </c>
      <c r="P722" s="13" t="s">
        <v>650</v>
      </c>
      <c r="Q722" s="151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260</v>
      </c>
      <c r="C723" s="28"/>
      <c r="D723" s="13" t="s">
        <v>650</v>
      </c>
      <c r="E723" s="13" t="s">
        <v>650</v>
      </c>
      <c r="F723" s="13" t="s">
        <v>650</v>
      </c>
      <c r="G723" s="13" t="s">
        <v>650</v>
      </c>
      <c r="H723" s="13" t="s">
        <v>650</v>
      </c>
      <c r="I723" s="13" t="s">
        <v>650</v>
      </c>
      <c r="J723" s="13" t="s">
        <v>650</v>
      </c>
      <c r="K723" s="13" t="s">
        <v>650</v>
      </c>
      <c r="L723" s="13" t="s">
        <v>650</v>
      </c>
      <c r="M723" s="13" t="s">
        <v>650</v>
      </c>
      <c r="N723" s="13" t="s">
        <v>650</v>
      </c>
      <c r="O723" s="13" t="s">
        <v>650</v>
      </c>
      <c r="P723" s="13" t="s">
        <v>650</v>
      </c>
      <c r="Q723" s="151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45" t="s">
        <v>261</v>
      </c>
      <c r="C724" s="46"/>
      <c r="D724" s="44" t="s">
        <v>262</v>
      </c>
      <c r="E724" s="44" t="s">
        <v>262</v>
      </c>
      <c r="F724" s="44" t="s">
        <v>262</v>
      </c>
      <c r="G724" s="44" t="s">
        <v>262</v>
      </c>
      <c r="H724" s="44" t="s">
        <v>262</v>
      </c>
      <c r="I724" s="44" t="s">
        <v>262</v>
      </c>
      <c r="J724" s="44" t="s">
        <v>262</v>
      </c>
      <c r="K724" s="44" t="s">
        <v>262</v>
      </c>
      <c r="L724" s="44" t="s">
        <v>262</v>
      </c>
      <c r="M724" s="44" t="s">
        <v>262</v>
      </c>
      <c r="N724" s="44" t="s">
        <v>262</v>
      </c>
      <c r="O724" s="44" t="s">
        <v>262</v>
      </c>
      <c r="P724" s="44" t="s">
        <v>262</v>
      </c>
      <c r="Q724" s="151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B725" s="3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BM725" s="55"/>
    </row>
    <row r="726" spans="1:65" ht="15">
      <c r="B726" s="8" t="s">
        <v>500</v>
      </c>
      <c r="BM726" s="27" t="s">
        <v>66</v>
      </c>
    </row>
    <row r="727" spans="1:65" ht="15">
      <c r="A727" s="24" t="s">
        <v>60</v>
      </c>
      <c r="B727" s="18" t="s">
        <v>110</v>
      </c>
      <c r="C727" s="15" t="s">
        <v>111</v>
      </c>
      <c r="D727" s="16" t="s">
        <v>227</v>
      </c>
      <c r="E727" s="17" t="s">
        <v>227</v>
      </c>
      <c r="F727" s="17" t="s">
        <v>227</v>
      </c>
      <c r="G727" s="17" t="s">
        <v>227</v>
      </c>
      <c r="H727" s="17" t="s">
        <v>227</v>
      </c>
      <c r="I727" s="17" t="s">
        <v>227</v>
      </c>
      <c r="J727" s="17" t="s">
        <v>227</v>
      </c>
      <c r="K727" s="17" t="s">
        <v>227</v>
      </c>
      <c r="L727" s="17" t="s">
        <v>227</v>
      </c>
      <c r="M727" s="17" t="s">
        <v>227</v>
      </c>
      <c r="N727" s="17" t="s">
        <v>227</v>
      </c>
      <c r="O727" s="17" t="s">
        <v>227</v>
      </c>
      <c r="P727" s="17" t="s">
        <v>227</v>
      </c>
      <c r="Q727" s="17" t="s">
        <v>227</v>
      </c>
      <c r="R727" s="17" t="s">
        <v>227</v>
      </c>
      <c r="S727" s="17" t="s">
        <v>227</v>
      </c>
      <c r="T727" s="17" t="s">
        <v>227</v>
      </c>
      <c r="U727" s="151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1</v>
      </c>
    </row>
    <row r="728" spans="1:65">
      <c r="A728" s="29"/>
      <c r="B728" s="19" t="s">
        <v>228</v>
      </c>
      <c r="C728" s="9" t="s">
        <v>228</v>
      </c>
      <c r="D728" s="149" t="s">
        <v>230</v>
      </c>
      <c r="E728" s="150" t="s">
        <v>232</v>
      </c>
      <c r="F728" s="150" t="s">
        <v>235</v>
      </c>
      <c r="G728" s="150" t="s">
        <v>236</v>
      </c>
      <c r="H728" s="150" t="s">
        <v>238</v>
      </c>
      <c r="I728" s="150" t="s">
        <v>239</v>
      </c>
      <c r="J728" s="150" t="s">
        <v>240</v>
      </c>
      <c r="K728" s="150" t="s">
        <v>241</v>
      </c>
      <c r="L728" s="150" t="s">
        <v>242</v>
      </c>
      <c r="M728" s="150" t="s">
        <v>243</v>
      </c>
      <c r="N728" s="150" t="s">
        <v>244</v>
      </c>
      <c r="O728" s="150" t="s">
        <v>245</v>
      </c>
      <c r="P728" s="150" t="s">
        <v>246</v>
      </c>
      <c r="Q728" s="150" t="s">
        <v>247</v>
      </c>
      <c r="R728" s="150" t="s">
        <v>248</v>
      </c>
      <c r="S728" s="150" t="s">
        <v>249</v>
      </c>
      <c r="T728" s="150" t="s">
        <v>250</v>
      </c>
      <c r="U728" s="151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 t="s">
        <v>1</v>
      </c>
    </row>
    <row r="729" spans="1:65">
      <c r="A729" s="29"/>
      <c r="B729" s="19"/>
      <c r="C729" s="9"/>
      <c r="D729" s="10" t="s">
        <v>114</v>
      </c>
      <c r="E729" s="11" t="s">
        <v>288</v>
      </c>
      <c r="F729" s="11" t="s">
        <v>114</v>
      </c>
      <c r="G729" s="11" t="s">
        <v>114</v>
      </c>
      <c r="H729" s="11" t="s">
        <v>289</v>
      </c>
      <c r="I729" s="11" t="s">
        <v>289</v>
      </c>
      <c r="J729" s="11" t="s">
        <v>114</v>
      </c>
      <c r="K729" s="11" t="s">
        <v>289</v>
      </c>
      <c r="L729" s="11" t="s">
        <v>288</v>
      </c>
      <c r="M729" s="11" t="s">
        <v>289</v>
      </c>
      <c r="N729" s="11" t="s">
        <v>289</v>
      </c>
      <c r="O729" s="11" t="s">
        <v>114</v>
      </c>
      <c r="P729" s="11" t="s">
        <v>289</v>
      </c>
      <c r="Q729" s="11" t="s">
        <v>289</v>
      </c>
      <c r="R729" s="11" t="s">
        <v>289</v>
      </c>
      <c r="S729" s="11" t="s">
        <v>289</v>
      </c>
      <c r="T729" s="11" t="s">
        <v>114</v>
      </c>
      <c r="U729" s="151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3</v>
      </c>
    </row>
    <row r="730" spans="1:65">
      <c r="A730" s="29"/>
      <c r="B730" s="19"/>
      <c r="C730" s="9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151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3</v>
      </c>
    </row>
    <row r="731" spans="1:65">
      <c r="A731" s="29"/>
      <c r="B731" s="18">
        <v>1</v>
      </c>
      <c r="C731" s="14">
        <v>1</v>
      </c>
      <c r="D731" s="203">
        <v>2.5300000000000003E-2</v>
      </c>
      <c r="E731" s="203">
        <v>3.2826588119999993E-2</v>
      </c>
      <c r="F731" s="210">
        <v>0.43406573999999998</v>
      </c>
      <c r="G731" s="203">
        <v>2.5000000000000001E-2</v>
      </c>
      <c r="H731" s="203">
        <v>0.02</v>
      </c>
      <c r="I731" s="203">
        <v>0.03</v>
      </c>
      <c r="J731" s="203">
        <v>0.03</v>
      </c>
      <c r="K731" s="210">
        <v>0.04</v>
      </c>
      <c r="L731" s="210" t="s">
        <v>105</v>
      </c>
      <c r="M731" s="203">
        <v>2.5782805499999988E-2</v>
      </c>
      <c r="N731" s="203">
        <v>0.03</v>
      </c>
      <c r="O731" s="203">
        <v>2.4959976190747867E-2</v>
      </c>
      <c r="P731" s="203">
        <v>0.03</v>
      </c>
      <c r="Q731" s="203">
        <v>0.02</v>
      </c>
      <c r="R731" s="203">
        <v>0.03</v>
      </c>
      <c r="S731" s="203">
        <v>0.03</v>
      </c>
      <c r="T731" s="203">
        <v>2.5999999999999999E-2</v>
      </c>
      <c r="U731" s="204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206">
        <v>1</v>
      </c>
    </row>
    <row r="732" spans="1:65">
      <c r="A732" s="29"/>
      <c r="B732" s="19">
        <v>1</v>
      </c>
      <c r="C732" s="9">
        <v>2</v>
      </c>
      <c r="D732" s="23">
        <v>2.5300000000000003E-2</v>
      </c>
      <c r="E732" s="23">
        <v>3.1362931260000004E-2</v>
      </c>
      <c r="F732" s="211">
        <v>0.42414632000000002</v>
      </c>
      <c r="G732" s="23">
        <v>2.4E-2</v>
      </c>
      <c r="H732" s="23">
        <v>0.03</v>
      </c>
      <c r="I732" s="23">
        <v>0.03</v>
      </c>
      <c r="J732" s="23">
        <v>0.03</v>
      </c>
      <c r="K732" s="211">
        <v>0.04</v>
      </c>
      <c r="L732" s="211" t="s">
        <v>105</v>
      </c>
      <c r="M732" s="23">
        <v>2.377165036E-2</v>
      </c>
      <c r="N732" s="23">
        <v>0.03</v>
      </c>
      <c r="O732" s="23">
        <v>2.6577933273094555E-2</v>
      </c>
      <c r="P732" s="23">
        <v>0.03</v>
      </c>
      <c r="Q732" s="23">
        <v>0.02</v>
      </c>
      <c r="R732" s="208">
        <v>0.04</v>
      </c>
      <c r="S732" s="23">
        <v>0.03</v>
      </c>
      <c r="T732" s="23">
        <v>2.5999999999999999E-2</v>
      </c>
      <c r="U732" s="204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06">
        <v>18</v>
      </c>
    </row>
    <row r="733" spans="1:65">
      <c r="A733" s="29"/>
      <c r="B733" s="19">
        <v>1</v>
      </c>
      <c r="C733" s="9">
        <v>3</v>
      </c>
      <c r="D733" s="23">
        <v>2.6600000000000002E-2</v>
      </c>
      <c r="E733" s="23">
        <v>3.4364487779999994E-2</v>
      </c>
      <c r="F733" s="211">
        <v>0.43494290999999996</v>
      </c>
      <c r="G733" s="23">
        <v>2.4E-2</v>
      </c>
      <c r="H733" s="23">
        <v>0.02</v>
      </c>
      <c r="I733" s="23">
        <v>0.03</v>
      </c>
      <c r="J733" s="23">
        <v>0.03</v>
      </c>
      <c r="K733" s="211">
        <v>0.04</v>
      </c>
      <c r="L733" s="211" t="s">
        <v>105</v>
      </c>
      <c r="M733" s="23">
        <v>2.4068869290000003E-2</v>
      </c>
      <c r="N733" s="23">
        <v>0.03</v>
      </c>
      <c r="O733" s="23">
        <v>2.6394058706767847E-2</v>
      </c>
      <c r="P733" s="23">
        <v>0.03</v>
      </c>
      <c r="Q733" s="23">
        <v>0.02</v>
      </c>
      <c r="R733" s="23">
        <v>0.03</v>
      </c>
      <c r="S733" s="23">
        <v>0.02</v>
      </c>
      <c r="T733" s="23">
        <v>2.5999999999999999E-2</v>
      </c>
      <c r="U733" s="204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06">
        <v>16</v>
      </c>
    </row>
    <row r="734" spans="1:65">
      <c r="A734" s="29"/>
      <c r="B734" s="19">
        <v>1</v>
      </c>
      <c r="C734" s="9">
        <v>4</v>
      </c>
      <c r="D734" s="23">
        <v>2.46E-2</v>
      </c>
      <c r="E734" s="23">
        <v>3.1838186969999994E-2</v>
      </c>
      <c r="F734" s="211">
        <v>0.43393428000000006</v>
      </c>
      <c r="G734" s="23">
        <v>2.5000000000000001E-2</v>
      </c>
      <c r="H734" s="23">
        <v>0.02</v>
      </c>
      <c r="I734" s="23">
        <v>0.03</v>
      </c>
      <c r="J734" s="23">
        <v>0.03</v>
      </c>
      <c r="K734" s="211">
        <v>0.04</v>
      </c>
      <c r="L734" s="211" t="s">
        <v>105</v>
      </c>
      <c r="M734" s="23">
        <v>2.5366858160000002E-2</v>
      </c>
      <c r="N734" s="23">
        <v>0.03</v>
      </c>
      <c r="O734" s="23">
        <v>2.7832101224870655E-2</v>
      </c>
      <c r="P734" s="23">
        <v>0.03</v>
      </c>
      <c r="Q734" s="23">
        <v>0.02</v>
      </c>
      <c r="R734" s="23">
        <v>0.03</v>
      </c>
      <c r="S734" s="23">
        <v>0.03</v>
      </c>
      <c r="T734" s="23">
        <v>2.7E-2</v>
      </c>
      <c r="U734" s="204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06">
        <v>2.7184040095783735E-2</v>
      </c>
    </row>
    <row r="735" spans="1:65">
      <c r="A735" s="29"/>
      <c r="B735" s="19">
        <v>1</v>
      </c>
      <c r="C735" s="9">
        <v>5</v>
      </c>
      <c r="D735" s="23">
        <v>2.5799999999999997E-2</v>
      </c>
      <c r="E735" s="23">
        <v>2.9232376020000009E-2</v>
      </c>
      <c r="F735" s="211">
        <v>0.43448576000000005</v>
      </c>
      <c r="G735" s="23">
        <v>2.5000000000000001E-2</v>
      </c>
      <c r="H735" s="23">
        <v>0.03</v>
      </c>
      <c r="I735" s="23">
        <v>0.03</v>
      </c>
      <c r="J735" s="23">
        <v>0.03</v>
      </c>
      <c r="K735" s="211">
        <v>0.04</v>
      </c>
      <c r="L735" s="211" t="s">
        <v>105</v>
      </c>
      <c r="M735" s="23">
        <v>2.3545197260000001E-2</v>
      </c>
      <c r="N735" s="23">
        <v>0.03</v>
      </c>
      <c r="O735" s="23">
        <v>2.4964502933610737E-2</v>
      </c>
      <c r="P735" s="23">
        <v>0.03</v>
      </c>
      <c r="Q735" s="23">
        <v>0.02</v>
      </c>
      <c r="R735" s="23">
        <v>0.03</v>
      </c>
      <c r="S735" s="23">
        <v>0.03</v>
      </c>
      <c r="T735" s="23">
        <v>2.5999999999999999E-2</v>
      </c>
      <c r="U735" s="204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206">
        <v>53</v>
      </c>
    </row>
    <row r="736" spans="1:65">
      <c r="A736" s="29"/>
      <c r="B736" s="19">
        <v>1</v>
      </c>
      <c r="C736" s="9">
        <v>6</v>
      </c>
      <c r="D736" s="23">
        <v>2.3400000000000001E-2</v>
      </c>
      <c r="E736" s="23">
        <v>3.1954748910000004E-2</v>
      </c>
      <c r="F736" s="211">
        <v>0.43607383</v>
      </c>
      <c r="G736" s="23">
        <v>2.4E-2</v>
      </c>
      <c r="H736" s="23">
        <v>0.02</v>
      </c>
      <c r="I736" s="23">
        <v>0.03</v>
      </c>
      <c r="J736" s="23">
        <v>0.03</v>
      </c>
      <c r="K736" s="211">
        <v>0.04</v>
      </c>
      <c r="L736" s="211" t="s">
        <v>105</v>
      </c>
      <c r="M736" s="23">
        <v>2.5211229049999995E-2</v>
      </c>
      <c r="N736" s="23">
        <v>0.03</v>
      </c>
      <c r="O736" s="23">
        <v>2.7404867036741883E-2</v>
      </c>
      <c r="P736" s="23">
        <v>0.03</v>
      </c>
      <c r="Q736" s="23">
        <v>0.02</v>
      </c>
      <c r="R736" s="23">
        <v>0.03</v>
      </c>
      <c r="S736" s="23">
        <v>0.03</v>
      </c>
      <c r="T736" s="23">
        <v>2.7E-2</v>
      </c>
      <c r="U736" s="204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56"/>
    </row>
    <row r="737" spans="1:65">
      <c r="A737" s="29"/>
      <c r="B737" s="20" t="s">
        <v>257</v>
      </c>
      <c r="C737" s="12"/>
      <c r="D737" s="209">
        <v>2.5166666666666667E-2</v>
      </c>
      <c r="E737" s="209">
        <v>3.1929886509999998E-2</v>
      </c>
      <c r="F737" s="209">
        <v>0.43294147333333327</v>
      </c>
      <c r="G737" s="209">
        <v>2.4499999999999997E-2</v>
      </c>
      <c r="H737" s="209">
        <v>2.3333333333333334E-2</v>
      </c>
      <c r="I737" s="209">
        <v>0.03</v>
      </c>
      <c r="J737" s="209">
        <v>0.03</v>
      </c>
      <c r="K737" s="209">
        <v>0.04</v>
      </c>
      <c r="L737" s="209" t="s">
        <v>650</v>
      </c>
      <c r="M737" s="209">
        <v>2.4624434936666665E-2</v>
      </c>
      <c r="N737" s="209">
        <v>0.03</v>
      </c>
      <c r="O737" s="209">
        <v>2.6355573227638925E-2</v>
      </c>
      <c r="P737" s="209">
        <v>0.03</v>
      </c>
      <c r="Q737" s="209">
        <v>0.02</v>
      </c>
      <c r="R737" s="209">
        <v>3.1666666666666669E-2</v>
      </c>
      <c r="S737" s="209">
        <v>2.8333333333333335E-2</v>
      </c>
      <c r="T737" s="209">
        <v>2.6333333333333334E-2</v>
      </c>
      <c r="U737" s="204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56"/>
    </row>
    <row r="738" spans="1:65">
      <c r="A738" s="29"/>
      <c r="B738" s="3" t="s">
        <v>258</v>
      </c>
      <c r="C738" s="28"/>
      <c r="D738" s="23">
        <v>2.5300000000000003E-2</v>
      </c>
      <c r="E738" s="23">
        <v>3.1896467939999999E-2</v>
      </c>
      <c r="F738" s="23">
        <v>0.43427575000000002</v>
      </c>
      <c r="G738" s="23">
        <v>2.4500000000000001E-2</v>
      </c>
      <c r="H738" s="23">
        <v>0.02</v>
      </c>
      <c r="I738" s="23">
        <v>0.03</v>
      </c>
      <c r="J738" s="23">
        <v>0.03</v>
      </c>
      <c r="K738" s="23">
        <v>0.04</v>
      </c>
      <c r="L738" s="23" t="s">
        <v>650</v>
      </c>
      <c r="M738" s="23">
        <v>2.4640049169999997E-2</v>
      </c>
      <c r="N738" s="23">
        <v>0.03</v>
      </c>
      <c r="O738" s="23">
        <v>2.6485995989931201E-2</v>
      </c>
      <c r="P738" s="23">
        <v>0.03</v>
      </c>
      <c r="Q738" s="23">
        <v>0.02</v>
      </c>
      <c r="R738" s="23">
        <v>0.03</v>
      </c>
      <c r="S738" s="23">
        <v>0.03</v>
      </c>
      <c r="T738" s="23">
        <v>2.5999999999999999E-2</v>
      </c>
      <c r="U738" s="204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29"/>
      <c r="B739" s="3" t="s">
        <v>259</v>
      </c>
      <c r="C739" s="28"/>
      <c r="D739" s="23">
        <v>1.0893423092245462E-3</v>
      </c>
      <c r="E739" s="23">
        <v>1.6934216937901016E-3</v>
      </c>
      <c r="F739" s="23">
        <v>4.3773643005519435E-3</v>
      </c>
      <c r="G739" s="23">
        <v>5.4772255750516665E-4</v>
      </c>
      <c r="H739" s="23">
        <v>5.1639777949432156E-3</v>
      </c>
      <c r="I739" s="23">
        <v>0</v>
      </c>
      <c r="J739" s="23">
        <v>0</v>
      </c>
      <c r="K739" s="23">
        <v>0</v>
      </c>
      <c r="L739" s="23" t="s">
        <v>650</v>
      </c>
      <c r="M739" s="23">
        <v>9.421242615152228E-4</v>
      </c>
      <c r="N739" s="23">
        <v>0</v>
      </c>
      <c r="O739" s="23">
        <v>1.2012364628711969E-3</v>
      </c>
      <c r="P739" s="23">
        <v>0</v>
      </c>
      <c r="Q739" s="23">
        <v>0</v>
      </c>
      <c r="R739" s="23">
        <v>4.0824829046386306E-3</v>
      </c>
      <c r="S739" s="23">
        <v>4.0824829046386289E-3</v>
      </c>
      <c r="T739" s="23">
        <v>5.1639777949432264E-4</v>
      </c>
      <c r="U739" s="204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56"/>
    </row>
    <row r="740" spans="1:65">
      <c r="A740" s="29"/>
      <c r="B740" s="3" t="s">
        <v>86</v>
      </c>
      <c r="C740" s="28"/>
      <c r="D740" s="13">
        <v>4.328512486984952E-2</v>
      </c>
      <c r="E740" s="13">
        <v>5.3035631468960759E-2</v>
      </c>
      <c r="F740" s="13">
        <v>1.0110753000513981E-2</v>
      </c>
      <c r="G740" s="13">
        <v>2.2356022755312926E-2</v>
      </c>
      <c r="H740" s="13">
        <v>0.22131333406899495</v>
      </c>
      <c r="I740" s="13">
        <v>0</v>
      </c>
      <c r="J740" s="13">
        <v>0</v>
      </c>
      <c r="K740" s="13">
        <v>0</v>
      </c>
      <c r="L740" s="13" t="s">
        <v>650</v>
      </c>
      <c r="M740" s="13">
        <v>3.8259731195389425E-2</v>
      </c>
      <c r="N740" s="13">
        <v>0</v>
      </c>
      <c r="O740" s="13">
        <v>4.5578081436356992E-2</v>
      </c>
      <c r="P740" s="13">
        <v>0</v>
      </c>
      <c r="Q740" s="13">
        <v>0</v>
      </c>
      <c r="R740" s="13">
        <v>0.12892051277806202</v>
      </c>
      <c r="S740" s="13">
        <v>0.14408763192842219</v>
      </c>
      <c r="T740" s="13">
        <v>1.9610042259278076E-2</v>
      </c>
      <c r="U740" s="151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260</v>
      </c>
      <c r="C741" s="28"/>
      <c r="D741" s="13">
        <v>-7.421168531273481E-2</v>
      </c>
      <c r="E741" s="13">
        <v>0.17458208557278976</v>
      </c>
      <c r="F741" s="13">
        <v>14.926310872403503</v>
      </c>
      <c r="G741" s="13">
        <v>-9.8735879079284938E-2</v>
      </c>
      <c r="H741" s="13">
        <v>-0.1416532181707475</v>
      </c>
      <c r="I741" s="13">
        <v>0.10358871949475312</v>
      </c>
      <c r="J741" s="13">
        <v>0.10358871949475312</v>
      </c>
      <c r="K741" s="13">
        <v>0.47145162599300439</v>
      </c>
      <c r="L741" s="13" t="s">
        <v>650</v>
      </c>
      <c r="M741" s="13">
        <v>-9.4158379332072384E-2</v>
      </c>
      <c r="N741" s="13">
        <v>0.10358871949475312</v>
      </c>
      <c r="O741" s="13">
        <v>-3.0476223005325265E-2</v>
      </c>
      <c r="P741" s="13">
        <v>0.10358871949475312</v>
      </c>
      <c r="Q741" s="13">
        <v>-0.26427418700349781</v>
      </c>
      <c r="R741" s="13">
        <v>0.16489920391112856</v>
      </c>
      <c r="S741" s="13">
        <v>4.2278235078378135E-2</v>
      </c>
      <c r="T741" s="13">
        <v>-3.129434622127214E-2</v>
      </c>
      <c r="U741" s="151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45" t="s">
        <v>261</v>
      </c>
      <c r="C742" s="46"/>
      <c r="D742" s="44">
        <v>0.89</v>
      </c>
      <c r="E742" s="44">
        <v>0.35</v>
      </c>
      <c r="F742" s="44">
        <v>74.099999999999994</v>
      </c>
      <c r="G742" s="44">
        <v>1.01</v>
      </c>
      <c r="H742" s="44">
        <v>1.23</v>
      </c>
      <c r="I742" s="44">
        <v>0</v>
      </c>
      <c r="J742" s="44">
        <v>0</v>
      </c>
      <c r="K742" s="44">
        <v>1.84</v>
      </c>
      <c r="L742" s="44">
        <v>3.68</v>
      </c>
      <c r="M742" s="44">
        <v>0.99</v>
      </c>
      <c r="N742" s="44">
        <v>0</v>
      </c>
      <c r="O742" s="44">
        <v>0.67</v>
      </c>
      <c r="P742" s="44">
        <v>0</v>
      </c>
      <c r="Q742" s="44">
        <v>1.84</v>
      </c>
      <c r="R742" s="44">
        <v>0.31</v>
      </c>
      <c r="S742" s="44">
        <v>0.31</v>
      </c>
      <c r="T742" s="44">
        <v>0.67</v>
      </c>
      <c r="U742" s="151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B743" s="3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BM743" s="55"/>
    </row>
    <row r="744" spans="1:65" ht="15">
      <c r="B744" s="8" t="s">
        <v>501</v>
      </c>
      <c r="BM744" s="27" t="s">
        <v>66</v>
      </c>
    </row>
    <row r="745" spans="1:65" ht="15">
      <c r="A745" s="24" t="s">
        <v>6</v>
      </c>
      <c r="B745" s="18" t="s">
        <v>110</v>
      </c>
      <c r="C745" s="15" t="s">
        <v>111</v>
      </c>
      <c r="D745" s="16" t="s">
        <v>227</v>
      </c>
      <c r="E745" s="17" t="s">
        <v>227</v>
      </c>
      <c r="F745" s="17" t="s">
        <v>227</v>
      </c>
      <c r="G745" s="17" t="s">
        <v>227</v>
      </c>
      <c r="H745" s="17" t="s">
        <v>227</v>
      </c>
      <c r="I745" s="17" t="s">
        <v>227</v>
      </c>
      <c r="J745" s="17" t="s">
        <v>227</v>
      </c>
      <c r="K745" s="17" t="s">
        <v>227</v>
      </c>
      <c r="L745" s="17" t="s">
        <v>227</v>
      </c>
      <c r="M745" s="17" t="s">
        <v>227</v>
      </c>
      <c r="N745" s="17" t="s">
        <v>227</v>
      </c>
      <c r="O745" s="17" t="s">
        <v>227</v>
      </c>
      <c r="P745" s="17" t="s">
        <v>227</v>
      </c>
      <c r="Q745" s="17" t="s">
        <v>227</v>
      </c>
      <c r="R745" s="17" t="s">
        <v>227</v>
      </c>
      <c r="S745" s="17" t="s">
        <v>227</v>
      </c>
      <c r="T745" s="17" t="s">
        <v>227</v>
      </c>
      <c r="U745" s="151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</v>
      </c>
    </row>
    <row r="746" spans="1:65">
      <c r="A746" s="29"/>
      <c r="B746" s="19" t="s">
        <v>228</v>
      </c>
      <c r="C746" s="9" t="s">
        <v>228</v>
      </c>
      <c r="D746" s="149" t="s">
        <v>230</v>
      </c>
      <c r="E746" s="150" t="s">
        <v>232</v>
      </c>
      <c r="F746" s="150" t="s">
        <v>235</v>
      </c>
      <c r="G746" s="150" t="s">
        <v>236</v>
      </c>
      <c r="H746" s="150" t="s">
        <v>238</v>
      </c>
      <c r="I746" s="150" t="s">
        <v>239</v>
      </c>
      <c r="J746" s="150" t="s">
        <v>240</v>
      </c>
      <c r="K746" s="150" t="s">
        <v>241</v>
      </c>
      <c r="L746" s="150" t="s">
        <v>242</v>
      </c>
      <c r="M746" s="150" t="s">
        <v>243</v>
      </c>
      <c r="N746" s="150" t="s">
        <v>244</v>
      </c>
      <c r="O746" s="150" t="s">
        <v>245</v>
      </c>
      <c r="P746" s="150" t="s">
        <v>246</v>
      </c>
      <c r="Q746" s="150" t="s">
        <v>247</v>
      </c>
      <c r="R746" s="150" t="s">
        <v>248</v>
      </c>
      <c r="S746" s="150" t="s">
        <v>249</v>
      </c>
      <c r="T746" s="150" t="s">
        <v>250</v>
      </c>
      <c r="U746" s="151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7" t="s">
        <v>3</v>
      </c>
    </row>
    <row r="747" spans="1:65">
      <c r="A747" s="29"/>
      <c r="B747" s="19"/>
      <c r="C747" s="9"/>
      <c r="D747" s="10" t="s">
        <v>288</v>
      </c>
      <c r="E747" s="11" t="s">
        <v>288</v>
      </c>
      <c r="F747" s="11" t="s">
        <v>114</v>
      </c>
      <c r="G747" s="11" t="s">
        <v>288</v>
      </c>
      <c r="H747" s="11" t="s">
        <v>289</v>
      </c>
      <c r="I747" s="11" t="s">
        <v>288</v>
      </c>
      <c r="J747" s="11" t="s">
        <v>114</v>
      </c>
      <c r="K747" s="11" t="s">
        <v>289</v>
      </c>
      <c r="L747" s="11" t="s">
        <v>288</v>
      </c>
      <c r="M747" s="11" t="s">
        <v>289</v>
      </c>
      <c r="N747" s="11" t="s">
        <v>289</v>
      </c>
      <c r="O747" s="11" t="s">
        <v>114</v>
      </c>
      <c r="P747" s="11" t="s">
        <v>289</v>
      </c>
      <c r="Q747" s="11" t="s">
        <v>289</v>
      </c>
      <c r="R747" s="11" t="s">
        <v>289</v>
      </c>
      <c r="S747" s="11" t="s">
        <v>289</v>
      </c>
      <c r="T747" s="11" t="s">
        <v>288</v>
      </c>
      <c r="U747" s="151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2</v>
      </c>
    </row>
    <row r="748" spans="1:65">
      <c r="A748" s="29"/>
      <c r="B748" s="19"/>
      <c r="C748" s="9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151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3</v>
      </c>
    </row>
    <row r="749" spans="1:65">
      <c r="A749" s="29"/>
      <c r="B749" s="18">
        <v>1</v>
      </c>
      <c r="C749" s="14">
        <v>1</v>
      </c>
      <c r="D749" s="21">
        <v>0.93</v>
      </c>
      <c r="E749" s="21">
        <v>0.84932023225360875</v>
      </c>
      <c r="F749" s="152" t="s">
        <v>105</v>
      </c>
      <c r="G749" s="152">
        <v>0.9</v>
      </c>
      <c r="H749" s="152" t="s">
        <v>105</v>
      </c>
      <c r="I749" s="21">
        <v>0.82</v>
      </c>
      <c r="J749" s="152" t="s">
        <v>104</v>
      </c>
      <c r="K749" s="21">
        <v>0.92</v>
      </c>
      <c r="L749" s="152">
        <v>0.9</v>
      </c>
      <c r="M749" s="21">
        <v>0.92869999999999997</v>
      </c>
      <c r="N749" s="21">
        <v>0.93</v>
      </c>
      <c r="O749" s="21">
        <v>0.8669455906851522</v>
      </c>
      <c r="P749" s="21">
        <v>0.85</v>
      </c>
      <c r="Q749" s="21">
        <v>0.81</v>
      </c>
      <c r="R749" s="21">
        <v>0.93</v>
      </c>
      <c r="S749" s="21">
        <v>0.86</v>
      </c>
      <c r="T749" s="21">
        <v>1.02</v>
      </c>
      <c r="U749" s="151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9">
        <v>1</v>
      </c>
      <c r="C750" s="9">
        <v>2</v>
      </c>
      <c r="D750" s="11">
        <v>0.9</v>
      </c>
      <c r="E750" s="11">
        <v>0.80781322466904093</v>
      </c>
      <c r="F750" s="153">
        <v>0.77339999999999998</v>
      </c>
      <c r="G750" s="153">
        <v>0.9</v>
      </c>
      <c r="H750" s="153" t="s">
        <v>105</v>
      </c>
      <c r="I750" s="11">
        <v>0.81</v>
      </c>
      <c r="J750" s="153" t="s">
        <v>104</v>
      </c>
      <c r="K750" s="11">
        <v>0.89</v>
      </c>
      <c r="L750" s="153">
        <v>0.9</v>
      </c>
      <c r="M750" s="11">
        <v>1.0136000000000001</v>
      </c>
      <c r="N750" s="11">
        <v>0.84</v>
      </c>
      <c r="O750" s="11">
        <v>0.80087010245962187</v>
      </c>
      <c r="P750" s="11">
        <v>0.82</v>
      </c>
      <c r="Q750" s="11">
        <v>0.85</v>
      </c>
      <c r="R750" s="147">
        <v>0.98</v>
      </c>
      <c r="S750" s="11">
        <v>0.82</v>
      </c>
      <c r="T750" s="11">
        <v>1.03</v>
      </c>
      <c r="U750" s="151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34</v>
      </c>
    </row>
    <row r="751" spans="1:65">
      <c r="A751" s="29"/>
      <c r="B751" s="19">
        <v>1</v>
      </c>
      <c r="C751" s="9">
        <v>3</v>
      </c>
      <c r="D751" s="11">
        <v>0.92</v>
      </c>
      <c r="E751" s="11">
        <v>0.85635881963917049</v>
      </c>
      <c r="F751" s="153">
        <v>2.8959999999999999</v>
      </c>
      <c r="G751" s="153">
        <v>0.9</v>
      </c>
      <c r="H751" s="153" t="s">
        <v>105</v>
      </c>
      <c r="I751" s="11">
        <v>0.83</v>
      </c>
      <c r="J751" s="153" t="s">
        <v>104</v>
      </c>
      <c r="K751" s="11">
        <v>1</v>
      </c>
      <c r="L751" s="153">
        <v>0.8</v>
      </c>
      <c r="M751" s="11">
        <v>0.98029999999999995</v>
      </c>
      <c r="N751" s="11">
        <v>0.85</v>
      </c>
      <c r="O751" s="11">
        <v>0.80369442276585479</v>
      </c>
      <c r="P751" s="11">
        <v>0.82</v>
      </c>
      <c r="Q751" s="11">
        <v>0.83</v>
      </c>
      <c r="R751" s="11">
        <v>0.93</v>
      </c>
      <c r="S751" s="11">
        <v>0.84</v>
      </c>
      <c r="T751" s="11">
        <v>0.98</v>
      </c>
      <c r="U751" s="151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16</v>
      </c>
    </row>
    <row r="752" spans="1:65">
      <c r="A752" s="29"/>
      <c r="B752" s="19">
        <v>1</v>
      </c>
      <c r="C752" s="9">
        <v>4</v>
      </c>
      <c r="D752" s="11">
        <v>0.89</v>
      </c>
      <c r="E752" s="11">
        <v>0.8467659170635905</v>
      </c>
      <c r="F752" s="153">
        <v>1.6220000000000001</v>
      </c>
      <c r="G752" s="153">
        <v>0.9</v>
      </c>
      <c r="H752" s="153" t="s">
        <v>105</v>
      </c>
      <c r="I752" s="11">
        <v>0.84</v>
      </c>
      <c r="J752" s="153" t="s">
        <v>104</v>
      </c>
      <c r="K752" s="11">
        <v>0.95</v>
      </c>
      <c r="L752" s="153">
        <v>0.9</v>
      </c>
      <c r="M752" s="11">
        <v>0.97830000000000006</v>
      </c>
      <c r="N752" s="11">
        <v>0.79</v>
      </c>
      <c r="O752" s="11">
        <v>0.74939781756969526</v>
      </c>
      <c r="P752" s="11">
        <v>0.85</v>
      </c>
      <c r="Q752" s="11">
        <v>0.88</v>
      </c>
      <c r="R752" s="11">
        <v>0.92</v>
      </c>
      <c r="S752" s="11">
        <v>0.82</v>
      </c>
      <c r="T752" s="11">
        <v>1.01</v>
      </c>
      <c r="U752" s="151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0.88377312041850653</v>
      </c>
    </row>
    <row r="753" spans="1:65">
      <c r="A753" s="29"/>
      <c r="B753" s="19">
        <v>1</v>
      </c>
      <c r="C753" s="9">
        <v>5</v>
      </c>
      <c r="D753" s="11">
        <v>0.95</v>
      </c>
      <c r="E753" s="147">
        <v>0.91543565777519142</v>
      </c>
      <c r="F753" s="153" t="s">
        <v>105</v>
      </c>
      <c r="G753" s="153">
        <v>0.9</v>
      </c>
      <c r="H753" s="153" t="s">
        <v>105</v>
      </c>
      <c r="I753" s="11">
        <v>0.82</v>
      </c>
      <c r="J753" s="153" t="s">
        <v>104</v>
      </c>
      <c r="K753" s="11">
        <v>0.95</v>
      </c>
      <c r="L753" s="153">
        <v>0.9</v>
      </c>
      <c r="M753" s="11">
        <v>0.9456</v>
      </c>
      <c r="N753" s="11">
        <v>0.83</v>
      </c>
      <c r="O753" s="11">
        <v>0.87739581429533731</v>
      </c>
      <c r="P753" s="11">
        <v>0.84</v>
      </c>
      <c r="Q753" s="11">
        <v>0.87</v>
      </c>
      <c r="R753" s="11">
        <v>0.91</v>
      </c>
      <c r="S753" s="11">
        <v>0.87</v>
      </c>
      <c r="T753" s="11">
        <v>0.98</v>
      </c>
      <c r="U753" s="151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54</v>
      </c>
    </row>
    <row r="754" spans="1:65">
      <c r="A754" s="29"/>
      <c r="B754" s="19">
        <v>1</v>
      </c>
      <c r="C754" s="9">
        <v>6</v>
      </c>
      <c r="D754" s="11">
        <v>0.84</v>
      </c>
      <c r="E754" s="11">
        <v>0.85237629506097834</v>
      </c>
      <c r="F754" s="153" t="s">
        <v>105</v>
      </c>
      <c r="G754" s="153">
        <v>0.9</v>
      </c>
      <c r="H754" s="153" t="s">
        <v>105</v>
      </c>
      <c r="I754" s="11">
        <v>0.81</v>
      </c>
      <c r="J754" s="153" t="s">
        <v>104</v>
      </c>
      <c r="K754" s="11">
        <v>0.91</v>
      </c>
      <c r="L754" s="153">
        <v>0.8</v>
      </c>
      <c r="M754" s="11">
        <v>0.97149999999999992</v>
      </c>
      <c r="N754" s="11">
        <v>0.88</v>
      </c>
      <c r="O754" s="11">
        <v>0.74619953593314514</v>
      </c>
      <c r="P754" s="11">
        <v>0.86</v>
      </c>
      <c r="Q754" s="11">
        <v>0.88</v>
      </c>
      <c r="R754" s="11">
        <v>0.93</v>
      </c>
      <c r="S754" s="11">
        <v>0.86</v>
      </c>
      <c r="T754" s="11">
        <v>1.02</v>
      </c>
      <c r="U754" s="151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29"/>
      <c r="B755" s="20" t="s">
        <v>257</v>
      </c>
      <c r="C755" s="12"/>
      <c r="D755" s="22">
        <v>0.90499999999999992</v>
      </c>
      <c r="E755" s="22">
        <v>0.85467835774359668</v>
      </c>
      <c r="F755" s="22">
        <v>1.7638</v>
      </c>
      <c r="G755" s="22">
        <v>0.9</v>
      </c>
      <c r="H755" s="22" t="s">
        <v>650</v>
      </c>
      <c r="I755" s="22">
        <v>0.82166666666666666</v>
      </c>
      <c r="J755" s="22" t="s">
        <v>650</v>
      </c>
      <c r="K755" s="22">
        <v>0.93666666666666665</v>
      </c>
      <c r="L755" s="22">
        <v>0.8666666666666667</v>
      </c>
      <c r="M755" s="22">
        <v>0.96966666666666657</v>
      </c>
      <c r="N755" s="22">
        <v>0.85333333333333339</v>
      </c>
      <c r="O755" s="22">
        <v>0.8074172139514677</v>
      </c>
      <c r="P755" s="22">
        <v>0.84</v>
      </c>
      <c r="Q755" s="22">
        <v>0.85333333333333339</v>
      </c>
      <c r="R755" s="22">
        <v>0.93333333333333324</v>
      </c>
      <c r="S755" s="22">
        <v>0.84500000000000008</v>
      </c>
      <c r="T755" s="22">
        <v>1.0066666666666666</v>
      </c>
      <c r="U755" s="151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29"/>
      <c r="B756" s="3" t="s">
        <v>258</v>
      </c>
      <c r="C756" s="28"/>
      <c r="D756" s="11">
        <v>0.91</v>
      </c>
      <c r="E756" s="11">
        <v>0.8508482636572936</v>
      </c>
      <c r="F756" s="11">
        <v>1.6220000000000001</v>
      </c>
      <c r="G756" s="11">
        <v>0.9</v>
      </c>
      <c r="H756" s="11" t="s">
        <v>650</v>
      </c>
      <c r="I756" s="11">
        <v>0.82</v>
      </c>
      <c r="J756" s="11" t="s">
        <v>650</v>
      </c>
      <c r="K756" s="11">
        <v>0.93500000000000005</v>
      </c>
      <c r="L756" s="11">
        <v>0.9</v>
      </c>
      <c r="M756" s="11">
        <v>0.97489999999999999</v>
      </c>
      <c r="N756" s="11">
        <v>0.84499999999999997</v>
      </c>
      <c r="O756" s="11">
        <v>0.80228226261273838</v>
      </c>
      <c r="P756" s="11">
        <v>0.84499999999999997</v>
      </c>
      <c r="Q756" s="11">
        <v>0.86</v>
      </c>
      <c r="R756" s="11">
        <v>0.93</v>
      </c>
      <c r="S756" s="11">
        <v>0.85</v>
      </c>
      <c r="T756" s="11">
        <v>1.0150000000000001</v>
      </c>
      <c r="U756" s="151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29"/>
      <c r="B757" s="3" t="s">
        <v>259</v>
      </c>
      <c r="C757" s="28"/>
      <c r="D757" s="23">
        <v>3.8340579025361636E-2</v>
      </c>
      <c r="E757" s="23">
        <v>3.4604132343647329E-2</v>
      </c>
      <c r="F757" s="23">
        <v>1.068381074336306</v>
      </c>
      <c r="G757" s="23">
        <v>0</v>
      </c>
      <c r="H757" s="23" t="s">
        <v>650</v>
      </c>
      <c r="I757" s="23">
        <v>1.1690451944500087E-2</v>
      </c>
      <c r="J757" s="23" t="s">
        <v>650</v>
      </c>
      <c r="K757" s="23">
        <v>3.8815804341359013E-2</v>
      </c>
      <c r="L757" s="23">
        <v>5.1639777949432218E-2</v>
      </c>
      <c r="M757" s="23">
        <v>2.9592476521350289E-2</v>
      </c>
      <c r="N757" s="23">
        <v>4.7609522856952344E-2</v>
      </c>
      <c r="O757" s="23">
        <v>5.5877026485297292E-2</v>
      </c>
      <c r="P757" s="23">
        <v>1.6733200530681523E-2</v>
      </c>
      <c r="Q757" s="23">
        <v>2.8751811537130426E-2</v>
      </c>
      <c r="R757" s="23">
        <v>2.4221202832779912E-2</v>
      </c>
      <c r="S757" s="23">
        <v>2.1679483388678818E-2</v>
      </c>
      <c r="T757" s="23">
        <v>2.1602468994692887E-2</v>
      </c>
      <c r="U757" s="204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56"/>
    </row>
    <row r="758" spans="1:65">
      <c r="A758" s="29"/>
      <c r="B758" s="3" t="s">
        <v>86</v>
      </c>
      <c r="C758" s="28"/>
      <c r="D758" s="13">
        <v>4.236528069100734E-2</v>
      </c>
      <c r="E758" s="13">
        <v>4.0487900541911884E-2</v>
      </c>
      <c r="F758" s="13">
        <v>0.60572688192329405</v>
      </c>
      <c r="G758" s="13">
        <v>0</v>
      </c>
      <c r="H758" s="13" t="s">
        <v>650</v>
      </c>
      <c r="I758" s="13">
        <v>1.4227730561257713E-2</v>
      </c>
      <c r="J758" s="13" t="s">
        <v>650</v>
      </c>
      <c r="K758" s="13">
        <v>4.1440360506788981E-2</v>
      </c>
      <c r="L758" s="13">
        <v>5.9584359172421789E-2</v>
      </c>
      <c r="M758" s="13">
        <v>3.051819510623956E-2</v>
      </c>
      <c r="N758" s="13">
        <v>5.5792409597991026E-2</v>
      </c>
      <c r="O758" s="13">
        <v>6.9204650978194227E-2</v>
      </c>
      <c r="P758" s="13">
        <v>1.9920476822239908E-2</v>
      </c>
      <c r="Q758" s="13">
        <v>3.3693529145074716E-2</v>
      </c>
      <c r="R758" s="13">
        <v>2.595128874940705E-2</v>
      </c>
      <c r="S758" s="13">
        <v>2.5656193359383215E-2</v>
      </c>
      <c r="T758" s="13">
        <v>2.1459406286118764E-2</v>
      </c>
      <c r="U758" s="151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3" t="s">
        <v>260</v>
      </c>
      <c r="C759" s="28"/>
      <c r="D759" s="13">
        <v>2.4018471586283896E-2</v>
      </c>
      <c r="E759" s="13">
        <v>-3.2921076691189932E-2</v>
      </c>
      <c r="F759" s="13">
        <v>0.99576108307611921</v>
      </c>
      <c r="G759" s="13">
        <v>1.8360910969785316E-2</v>
      </c>
      <c r="H759" s="13" t="s">
        <v>650</v>
      </c>
      <c r="I759" s="13">
        <v>-7.0274205355362773E-2</v>
      </c>
      <c r="J759" s="13" t="s">
        <v>650</v>
      </c>
      <c r="K759" s="13">
        <v>5.9849688824109792E-2</v>
      </c>
      <c r="L759" s="13">
        <v>-1.9356159806873441E-2</v>
      </c>
      <c r="M759" s="13">
        <v>9.7189588893001888E-2</v>
      </c>
      <c r="N759" s="13">
        <v>-3.4442988117536877E-2</v>
      </c>
      <c r="O759" s="13">
        <v>-8.6397633852997036E-2</v>
      </c>
      <c r="P759" s="13">
        <v>-4.9529816428200535E-2</v>
      </c>
      <c r="Q759" s="13">
        <v>-3.4442988117536877E-2</v>
      </c>
      <c r="R759" s="13">
        <v>5.607798174644385E-2</v>
      </c>
      <c r="S759" s="13">
        <v>-4.387225581170151E-2</v>
      </c>
      <c r="T759" s="13">
        <v>0.13905553745509303</v>
      </c>
      <c r="U759" s="151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45" t="s">
        <v>261</v>
      </c>
      <c r="C760" s="46"/>
      <c r="D760" s="44">
        <v>0.67</v>
      </c>
      <c r="E760" s="44">
        <v>0</v>
      </c>
      <c r="F760" s="44">
        <v>0.7</v>
      </c>
      <c r="G760" s="44" t="s">
        <v>262</v>
      </c>
      <c r="H760" s="44">
        <v>10.78</v>
      </c>
      <c r="I760" s="44">
        <v>0.44</v>
      </c>
      <c r="J760" s="44">
        <v>22.05</v>
      </c>
      <c r="K760" s="44">
        <v>1.1000000000000001</v>
      </c>
      <c r="L760" s="44" t="s">
        <v>262</v>
      </c>
      <c r="M760" s="44">
        <v>1.54</v>
      </c>
      <c r="N760" s="44">
        <v>0.02</v>
      </c>
      <c r="O760" s="44">
        <v>0.63</v>
      </c>
      <c r="P760" s="44">
        <v>0.2</v>
      </c>
      <c r="Q760" s="44">
        <v>0.02</v>
      </c>
      <c r="R760" s="44">
        <v>1.05</v>
      </c>
      <c r="S760" s="44">
        <v>0.13</v>
      </c>
      <c r="T760" s="44">
        <v>2.04</v>
      </c>
      <c r="U760" s="151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B761" s="30" t="s">
        <v>298</v>
      </c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BM761" s="55"/>
    </row>
    <row r="762" spans="1:65">
      <c r="BM762" s="55"/>
    </row>
    <row r="763" spans="1:65" ht="15">
      <c r="B763" s="8" t="s">
        <v>502</v>
      </c>
      <c r="BM763" s="27" t="s">
        <v>66</v>
      </c>
    </row>
    <row r="764" spans="1:65" ht="15">
      <c r="A764" s="24" t="s">
        <v>9</v>
      </c>
      <c r="B764" s="18" t="s">
        <v>110</v>
      </c>
      <c r="C764" s="15" t="s">
        <v>111</v>
      </c>
      <c r="D764" s="16" t="s">
        <v>227</v>
      </c>
      <c r="E764" s="17" t="s">
        <v>227</v>
      </c>
      <c r="F764" s="17" t="s">
        <v>227</v>
      </c>
      <c r="G764" s="17" t="s">
        <v>227</v>
      </c>
      <c r="H764" s="17" t="s">
        <v>227</v>
      </c>
      <c r="I764" s="17" t="s">
        <v>227</v>
      </c>
      <c r="J764" s="17" t="s">
        <v>227</v>
      </c>
      <c r="K764" s="17" t="s">
        <v>227</v>
      </c>
      <c r="L764" s="17" t="s">
        <v>227</v>
      </c>
      <c r="M764" s="17" t="s">
        <v>227</v>
      </c>
      <c r="N764" s="17" t="s">
        <v>227</v>
      </c>
      <c r="O764" s="17" t="s">
        <v>227</v>
      </c>
      <c r="P764" s="17" t="s">
        <v>227</v>
      </c>
      <c r="Q764" s="17" t="s">
        <v>227</v>
      </c>
      <c r="R764" s="17" t="s">
        <v>227</v>
      </c>
      <c r="S764" s="17" t="s">
        <v>227</v>
      </c>
      <c r="T764" s="151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</v>
      </c>
    </row>
    <row r="765" spans="1:65">
      <c r="A765" s="29"/>
      <c r="B765" s="19" t="s">
        <v>228</v>
      </c>
      <c r="C765" s="9" t="s">
        <v>228</v>
      </c>
      <c r="D765" s="149" t="s">
        <v>230</v>
      </c>
      <c r="E765" s="150" t="s">
        <v>232</v>
      </c>
      <c r="F765" s="150" t="s">
        <v>236</v>
      </c>
      <c r="G765" s="150" t="s">
        <v>238</v>
      </c>
      <c r="H765" s="150" t="s">
        <v>239</v>
      </c>
      <c r="I765" s="150" t="s">
        <v>240</v>
      </c>
      <c r="J765" s="150" t="s">
        <v>241</v>
      </c>
      <c r="K765" s="150" t="s">
        <v>242</v>
      </c>
      <c r="L765" s="150" t="s">
        <v>243</v>
      </c>
      <c r="M765" s="150" t="s">
        <v>244</v>
      </c>
      <c r="N765" s="150" t="s">
        <v>245</v>
      </c>
      <c r="O765" s="150" t="s">
        <v>246</v>
      </c>
      <c r="P765" s="150" t="s">
        <v>247</v>
      </c>
      <c r="Q765" s="150" t="s">
        <v>248</v>
      </c>
      <c r="R765" s="150" t="s">
        <v>249</v>
      </c>
      <c r="S765" s="150" t="s">
        <v>250</v>
      </c>
      <c r="T765" s="151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 t="s">
        <v>3</v>
      </c>
    </row>
    <row r="766" spans="1:65">
      <c r="A766" s="29"/>
      <c r="B766" s="19"/>
      <c r="C766" s="9"/>
      <c r="D766" s="10" t="s">
        <v>288</v>
      </c>
      <c r="E766" s="11" t="s">
        <v>288</v>
      </c>
      <c r="F766" s="11" t="s">
        <v>114</v>
      </c>
      <c r="G766" s="11" t="s">
        <v>289</v>
      </c>
      <c r="H766" s="11" t="s">
        <v>288</v>
      </c>
      <c r="I766" s="11" t="s">
        <v>114</v>
      </c>
      <c r="J766" s="11" t="s">
        <v>289</v>
      </c>
      <c r="K766" s="11" t="s">
        <v>288</v>
      </c>
      <c r="L766" s="11" t="s">
        <v>289</v>
      </c>
      <c r="M766" s="11" t="s">
        <v>289</v>
      </c>
      <c r="N766" s="11" t="s">
        <v>114</v>
      </c>
      <c r="O766" s="11" t="s">
        <v>289</v>
      </c>
      <c r="P766" s="11" t="s">
        <v>289</v>
      </c>
      <c r="Q766" s="11" t="s">
        <v>289</v>
      </c>
      <c r="R766" s="11" t="s">
        <v>289</v>
      </c>
      <c r="S766" s="11" t="s">
        <v>288</v>
      </c>
      <c r="T766" s="151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2</v>
      </c>
    </row>
    <row r="767" spans="1:65">
      <c r="A767" s="29"/>
      <c r="B767" s="19"/>
      <c r="C767" s="9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151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3</v>
      </c>
    </row>
    <row r="768" spans="1:65">
      <c r="A768" s="29"/>
      <c r="B768" s="18">
        <v>1</v>
      </c>
      <c r="C768" s="14">
        <v>1</v>
      </c>
      <c r="D768" s="21">
        <v>9.6</v>
      </c>
      <c r="E768" s="21">
        <v>10.20130015548955</v>
      </c>
      <c r="F768" s="152">
        <v>9</v>
      </c>
      <c r="G768" s="152">
        <v>11</v>
      </c>
      <c r="H768" s="21">
        <v>10</v>
      </c>
      <c r="I768" s="21">
        <v>9.6015000000000015</v>
      </c>
      <c r="J768" s="21">
        <v>9.8000000000000007</v>
      </c>
      <c r="K768" s="152">
        <v>9</v>
      </c>
      <c r="L768" s="21">
        <v>9.5121475799999988</v>
      </c>
      <c r="M768" s="21">
        <v>8.6999999999999993</v>
      </c>
      <c r="N768" s="21">
        <v>10.275962966557143</v>
      </c>
      <c r="O768" s="21">
        <v>9.8000000000000007</v>
      </c>
      <c r="P768" s="21">
        <v>10.199999999999999</v>
      </c>
      <c r="Q768" s="21">
        <v>10.199999999999999</v>
      </c>
      <c r="R768" s="21">
        <v>9.6999999999999993</v>
      </c>
      <c r="S768" s="21">
        <v>11.1</v>
      </c>
      <c r="T768" s="151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9">
        <v>1</v>
      </c>
      <c r="C769" s="9">
        <v>2</v>
      </c>
      <c r="D769" s="11">
        <v>9.9</v>
      </c>
      <c r="E769" s="11">
        <v>10.2873613144543</v>
      </c>
      <c r="F769" s="153">
        <v>9</v>
      </c>
      <c r="G769" s="153">
        <v>11</v>
      </c>
      <c r="H769" s="11">
        <v>10.3</v>
      </c>
      <c r="I769" s="11">
        <v>9.1760000000000019</v>
      </c>
      <c r="J769" s="11">
        <v>9.4</v>
      </c>
      <c r="K769" s="153">
        <v>10</v>
      </c>
      <c r="L769" s="11">
        <v>9.1838559000000011</v>
      </c>
      <c r="M769" s="11">
        <v>8.4</v>
      </c>
      <c r="N769" s="11">
        <v>10.006706992298515</v>
      </c>
      <c r="O769" s="11">
        <v>9.8000000000000007</v>
      </c>
      <c r="P769" s="11">
        <v>10.5</v>
      </c>
      <c r="Q769" s="11">
        <v>10.3</v>
      </c>
      <c r="R769" s="11">
        <v>9.6999999999999993</v>
      </c>
      <c r="S769" s="11">
        <v>10.9</v>
      </c>
      <c r="T769" s="151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35</v>
      </c>
    </row>
    <row r="770" spans="1:65">
      <c r="A770" s="29"/>
      <c r="B770" s="19">
        <v>1</v>
      </c>
      <c r="C770" s="9">
        <v>3</v>
      </c>
      <c r="D770" s="11">
        <v>9.9</v>
      </c>
      <c r="E770" s="11">
        <v>10.25349418652995</v>
      </c>
      <c r="F770" s="153">
        <v>9</v>
      </c>
      <c r="G770" s="153">
        <v>11</v>
      </c>
      <c r="H770" s="11">
        <v>10.199999999999999</v>
      </c>
      <c r="I770" s="11">
        <v>8.7209000000000003</v>
      </c>
      <c r="J770" s="11">
        <v>10.199999999999999</v>
      </c>
      <c r="K770" s="153">
        <v>10</v>
      </c>
      <c r="L770" s="11">
        <v>9.3535819799999977</v>
      </c>
      <c r="M770" s="11">
        <v>8.4</v>
      </c>
      <c r="N770" s="11">
        <v>9.8065721294227188</v>
      </c>
      <c r="O770" s="11">
        <v>9.8000000000000007</v>
      </c>
      <c r="P770" s="11">
        <v>10.3</v>
      </c>
      <c r="Q770" s="11">
        <v>10.5</v>
      </c>
      <c r="R770" s="11">
        <v>9.6</v>
      </c>
      <c r="S770" s="11">
        <v>11.3</v>
      </c>
      <c r="T770" s="151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16</v>
      </c>
    </row>
    <row r="771" spans="1:65">
      <c r="A771" s="29"/>
      <c r="B771" s="19">
        <v>1</v>
      </c>
      <c r="C771" s="9">
        <v>4</v>
      </c>
      <c r="D771" s="11">
        <v>9.9</v>
      </c>
      <c r="E771" s="11">
        <v>10.150964533263899</v>
      </c>
      <c r="F771" s="153">
        <v>9</v>
      </c>
      <c r="G771" s="153">
        <v>11</v>
      </c>
      <c r="H771" s="11">
        <v>9.9</v>
      </c>
      <c r="I771" s="11">
        <v>9.657</v>
      </c>
      <c r="J771" s="11">
        <v>9.8000000000000007</v>
      </c>
      <c r="K771" s="153">
        <v>10</v>
      </c>
      <c r="L771" s="11">
        <v>9.5717898299999984</v>
      </c>
      <c r="M771" s="147">
        <v>7.8</v>
      </c>
      <c r="N771" s="11">
        <v>10.122398840119487</v>
      </c>
      <c r="O771" s="11">
        <v>9.6999999999999993</v>
      </c>
      <c r="P771" s="11">
        <v>10.9</v>
      </c>
      <c r="Q771" s="11">
        <v>10.6</v>
      </c>
      <c r="R771" s="11">
        <v>9.5</v>
      </c>
      <c r="S771" s="11">
        <v>11.1</v>
      </c>
      <c r="T771" s="151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9.8917878919776765</v>
      </c>
    </row>
    <row r="772" spans="1:65">
      <c r="A772" s="29"/>
      <c r="B772" s="19">
        <v>1</v>
      </c>
      <c r="C772" s="9">
        <v>5</v>
      </c>
      <c r="D772" s="11">
        <v>9.6</v>
      </c>
      <c r="E772" s="11">
        <v>10.274271749933249</v>
      </c>
      <c r="F772" s="153">
        <v>9</v>
      </c>
      <c r="G772" s="153">
        <v>11</v>
      </c>
      <c r="H772" s="11">
        <v>10.199999999999999</v>
      </c>
      <c r="I772" s="11">
        <v>9.2944000000000013</v>
      </c>
      <c r="J772" s="11">
        <v>9.8000000000000007</v>
      </c>
      <c r="K772" s="153">
        <v>10</v>
      </c>
      <c r="L772" s="11">
        <v>9.1352384299999976</v>
      </c>
      <c r="M772" s="11">
        <v>8.1999999999999993</v>
      </c>
      <c r="N772" s="11">
        <v>9.8211155494703988</v>
      </c>
      <c r="O772" s="147">
        <v>9.4</v>
      </c>
      <c r="P772" s="11">
        <v>10.6</v>
      </c>
      <c r="Q772" s="11">
        <v>10</v>
      </c>
      <c r="R772" s="11">
        <v>10</v>
      </c>
      <c r="S772" s="11">
        <v>10.7</v>
      </c>
      <c r="T772" s="151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55</v>
      </c>
    </row>
    <row r="773" spans="1:65">
      <c r="A773" s="29"/>
      <c r="B773" s="19">
        <v>1</v>
      </c>
      <c r="C773" s="9">
        <v>6</v>
      </c>
      <c r="D773" s="147">
        <v>8.9</v>
      </c>
      <c r="E773" s="11">
        <v>10.31567878006485</v>
      </c>
      <c r="F773" s="153">
        <v>9</v>
      </c>
      <c r="G773" s="153">
        <v>11</v>
      </c>
      <c r="H773" s="11">
        <v>10.4</v>
      </c>
      <c r="I773" s="11">
        <v>9.7236000000000029</v>
      </c>
      <c r="J773" s="11">
        <v>9.8000000000000007</v>
      </c>
      <c r="K773" s="153">
        <v>10</v>
      </c>
      <c r="L773" s="11">
        <v>9.5422045699999973</v>
      </c>
      <c r="M773" s="11">
        <v>8.6</v>
      </c>
      <c r="N773" s="11">
        <v>10.27141008665472</v>
      </c>
      <c r="O773" s="11">
        <v>9.6999999999999993</v>
      </c>
      <c r="P773" s="11">
        <v>10.8</v>
      </c>
      <c r="Q773" s="11">
        <v>10.6</v>
      </c>
      <c r="R773" s="11">
        <v>9.9</v>
      </c>
      <c r="S773" s="11">
        <v>10.5</v>
      </c>
      <c r="T773" s="151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29"/>
      <c r="B774" s="20" t="s">
        <v>257</v>
      </c>
      <c r="C774" s="12"/>
      <c r="D774" s="22">
        <v>9.6333333333333329</v>
      </c>
      <c r="E774" s="22">
        <v>10.247178453289299</v>
      </c>
      <c r="F774" s="22">
        <v>9</v>
      </c>
      <c r="G774" s="22">
        <v>11</v>
      </c>
      <c r="H774" s="22">
        <v>10.166666666666666</v>
      </c>
      <c r="I774" s="22">
        <v>9.3622333333333341</v>
      </c>
      <c r="J774" s="22">
        <v>9.7999999999999989</v>
      </c>
      <c r="K774" s="22">
        <v>9.8333333333333339</v>
      </c>
      <c r="L774" s="22">
        <v>9.3831363816666649</v>
      </c>
      <c r="M774" s="22">
        <v>8.35</v>
      </c>
      <c r="N774" s="22">
        <v>10.050694427420497</v>
      </c>
      <c r="O774" s="22">
        <v>9.7000000000000011</v>
      </c>
      <c r="P774" s="22">
        <v>10.549999999999999</v>
      </c>
      <c r="Q774" s="22">
        <v>10.366666666666667</v>
      </c>
      <c r="R774" s="22">
        <v>9.7333333333333325</v>
      </c>
      <c r="S774" s="22">
        <v>10.933333333333332</v>
      </c>
      <c r="T774" s="151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29"/>
      <c r="B775" s="3" t="s">
        <v>258</v>
      </c>
      <c r="C775" s="28"/>
      <c r="D775" s="11">
        <v>9.75</v>
      </c>
      <c r="E775" s="11">
        <v>10.263882968231599</v>
      </c>
      <c r="F775" s="11">
        <v>9</v>
      </c>
      <c r="G775" s="11">
        <v>11</v>
      </c>
      <c r="H775" s="11">
        <v>10.199999999999999</v>
      </c>
      <c r="I775" s="11">
        <v>9.4479500000000023</v>
      </c>
      <c r="J775" s="11">
        <v>9.8000000000000007</v>
      </c>
      <c r="K775" s="11">
        <v>10</v>
      </c>
      <c r="L775" s="11">
        <v>9.4328647799999992</v>
      </c>
      <c r="M775" s="11">
        <v>8.4</v>
      </c>
      <c r="N775" s="11">
        <v>10.064552916209001</v>
      </c>
      <c r="O775" s="11">
        <v>9.75</v>
      </c>
      <c r="P775" s="11">
        <v>10.55</v>
      </c>
      <c r="Q775" s="11">
        <v>10.4</v>
      </c>
      <c r="R775" s="11">
        <v>9.6999999999999993</v>
      </c>
      <c r="S775" s="11">
        <v>11</v>
      </c>
      <c r="T775" s="151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29"/>
      <c r="B776" s="3" t="s">
        <v>259</v>
      </c>
      <c r="C776" s="28"/>
      <c r="D776" s="23">
        <v>0.38815804341359034</v>
      </c>
      <c r="E776" s="23">
        <v>6.0733563907980362E-2</v>
      </c>
      <c r="F776" s="23">
        <v>0</v>
      </c>
      <c r="G776" s="23">
        <v>0</v>
      </c>
      <c r="H776" s="23">
        <v>0.18618986725025261</v>
      </c>
      <c r="I776" s="23">
        <v>0.38087122583186428</v>
      </c>
      <c r="J776" s="23">
        <v>0.25298221281347</v>
      </c>
      <c r="K776" s="23">
        <v>0.40824829046386302</v>
      </c>
      <c r="L776" s="23">
        <v>0.18951320211257611</v>
      </c>
      <c r="M776" s="23">
        <v>0.32093613071762422</v>
      </c>
      <c r="N776" s="23">
        <v>0.20920797871286667</v>
      </c>
      <c r="O776" s="23">
        <v>0.15491933384829681</v>
      </c>
      <c r="P776" s="23">
        <v>0.27386127875258331</v>
      </c>
      <c r="Q776" s="23">
        <v>0.24221202832779926</v>
      </c>
      <c r="R776" s="23">
        <v>0.18618986725025274</v>
      </c>
      <c r="S776" s="23">
        <v>0.29439202887759508</v>
      </c>
      <c r="T776" s="204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56"/>
    </row>
    <row r="777" spans="1:65">
      <c r="A777" s="29"/>
      <c r="B777" s="3" t="s">
        <v>86</v>
      </c>
      <c r="C777" s="28"/>
      <c r="D777" s="13">
        <v>4.0293222499680661E-2</v>
      </c>
      <c r="E777" s="13">
        <v>5.9268572500057468E-3</v>
      </c>
      <c r="F777" s="13">
        <v>0</v>
      </c>
      <c r="G777" s="13">
        <v>0</v>
      </c>
      <c r="H777" s="13">
        <v>1.8313757434451076E-2</v>
      </c>
      <c r="I777" s="13">
        <v>4.0681663474014133E-2</v>
      </c>
      <c r="J777" s="13">
        <v>2.5814511511578573E-2</v>
      </c>
      <c r="K777" s="13">
        <v>4.1516775301409799E-2</v>
      </c>
      <c r="L777" s="13">
        <v>2.0197212787278502E-2</v>
      </c>
      <c r="M777" s="13">
        <v>3.8435464756601707E-2</v>
      </c>
      <c r="N777" s="13">
        <v>2.0815276021336541E-2</v>
      </c>
      <c r="O777" s="13">
        <v>1.5971065345185238E-2</v>
      </c>
      <c r="P777" s="13">
        <v>2.5958415047638232E-2</v>
      </c>
      <c r="Q777" s="13">
        <v>2.3364504340302177E-2</v>
      </c>
      <c r="R777" s="13">
        <v>1.9129095950368435E-2</v>
      </c>
      <c r="S777" s="13">
        <v>2.6926100202219066E-2</v>
      </c>
      <c r="T777" s="151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3" t="s">
        <v>260</v>
      </c>
      <c r="C778" s="28"/>
      <c r="D778" s="13">
        <v>-2.6128194565711693E-2</v>
      </c>
      <c r="E778" s="13">
        <v>3.5927838849016069E-2</v>
      </c>
      <c r="F778" s="13">
        <v>-9.0154368625405268E-2</v>
      </c>
      <c r="G778" s="13">
        <v>0.11203354945783794</v>
      </c>
      <c r="H778" s="13">
        <v>2.7788583589819948E-2</v>
      </c>
      <c r="I778" s="13">
        <v>-5.3534766861895178E-2</v>
      </c>
      <c r="J778" s="13">
        <v>-9.2792013921081384E-3</v>
      </c>
      <c r="K778" s="13">
        <v>-5.9094027573872721E-3</v>
      </c>
      <c r="L778" s="13">
        <v>-5.1421594949840443E-2</v>
      </c>
      <c r="M778" s="13">
        <v>-0.15586544200245944</v>
      </c>
      <c r="N778" s="13">
        <v>1.6064490785502539E-2</v>
      </c>
      <c r="O778" s="13">
        <v>-1.9388597296270071E-2</v>
      </c>
      <c r="P778" s="13">
        <v>6.6541267889108191E-2</v>
      </c>
      <c r="Q778" s="13">
        <v>4.8007375398144259E-2</v>
      </c>
      <c r="R778" s="13">
        <v>-1.6018798661549538E-2</v>
      </c>
      <c r="S778" s="13">
        <v>0.10529395218839643</v>
      </c>
      <c r="T778" s="151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45" t="s">
        <v>261</v>
      </c>
      <c r="C779" s="46"/>
      <c r="D779" s="44">
        <v>0.27</v>
      </c>
      <c r="E779" s="44">
        <v>0.72</v>
      </c>
      <c r="F779" s="44" t="s">
        <v>262</v>
      </c>
      <c r="G779" s="44" t="s">
        <v>262</v>
      </c>
      <c r="H779" s="44">
        <v>0.59</v>
      </c>
      <c r="I779" s="44">
        <v>0.71</v>
      </c>
      <c r="J779" s="44">
        <v>0</v>
      </c>
      <c r="K779" s="44" t="s">
        <v>262</v>
      </c>
      <c r="L779" s="44">
        <v>0.67</v>
      </c>
      <c r="M779" s="44">
        <v>2.35</v>
      </c>
      <c r="N779" s="44">
        <v>0.41</v>
      </c>
      <c r="O779" s="44">
        <v>0.16</v>
      </c>
      <c r="P779" s="44">
        <v>1.21</v>
      </c>
      <c r="Q779" s="44">
        <v>0.92</v>
      </c>
      <c r="R779" s="44">
        <v>0.11</v>
      </c>
      <c r="S779" s="44">
        <v>1.83</v>
      </c>
      <c r="T779" s="151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B780" s="30" t="s">
        <v>299</v>
      </c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BM780" s="55"/>
    </row>
    <row r="781" spans="1:65">
      <c r="BM781" s="55"/>
    </row>
    <row r="782" spans="1:65" ht="15">
      <c r="B782" s="8" t="s">
        <v>503</v>
      </c>
      <c r="BM782" s="27" t="s">
        <v>311</v>
      </c>
    </row>
    <row r="783" spans="1:65" ht="15">
      <c r="A783" s="24" t="s">
        <v>61</v>
      </c>
      <c r="B783" s="18" t="s">
        <v>110</v>
      </c>
      <c r="C783" s="15" t="s">
        <v>111</v>
      </c>
      <c r="D783" s="16" t="s">
        <v>227</v>
      </c>
      <c r="E783" s="17" t="s">
        <v>227</v>
      </c>
      <c r="F783" s="17" t="s">
        <v>227</v>
      </c>
      <c r="G783" s="17" t="s">
        <v>227</v>
      </c>
      <c r="H783" s="17" t="s">
        <v>227</v>
      </c>
      <c r="I783" s="17" t="s">
        <v>227</v>
      </c>
      <c r="J783" s="17" t="s">
        <v>227</v>
      </c>
      <c r="K783" s="17" t="s">
        <v>227</v>
      </c>
      <c r="L783" s="17" t="s">
        <v>227</v>
      </c>
      <c r="M783" s="17" t="s">
        <v>227</v>
      </c>
      <c r="N783" s="17" t="s">
        <v>227</v>
      </c>
      <c r="O783" s="17" t="s">
        <v>227</v>
      </c>
      <c r="P783" s="17" t="s">
        <v>227</v>
      </c>
      <c r="Q783" s="17" t="s">
        <v>227</v>
      </c>
      <c r="R783" s="17" t="s">
        <v>227</v>
      </c>
      <c r="S783" s="17" t="s">
        <v>227</v>
      </c>
      <c r="T783" s="151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>
        <v>1</v>
      </c>
    </row>
    <row r="784" spans="1:65">
      <c r="A784" s="29"/>
      <c r="B784" s="19" t="s">
        <v>228</v>
      </c>
      <c r="C784" s="9" t="s">
        <v>228</v>
      </c>
      <c r="D784" s="149" t="s">
        <v>230</v>
      </c>
      <c r="E784" s="150" t="s">
        <v>232</v>
      </c>
      <c r="F784" s="150" t="s">
        <v>235</v>
      </c>
      <c r="G784" s="150" t="s">
        <v>236</v>
      </c>
      <c r="H784" s="150" t="s">
        <v>238</v>
      </c>
      <c r="I784" s="150" t="s">
        <v>239</v>
      </c>
      <c r="J784" s="150" t="s">
        <v>240</v>
      </c>
      <c r="K784" s="150" t="s">
        <v>241</v>
      </c>
      <c r="L784" s="150" t="s">
        <v>242</v>
      </c>
      <c r="M784" s="150" t="s">
        <v>243</v>
      </c>
      <c r="N784" s="150" t="s">
        <v>244</v>
      </c>
      <c r="O784" s="150" t="s">
        <v>245</v>
      </c>
      <c r="P784" s="150" t="s">
        <v>246</v>
      </c>
      <c r="Q784" s="150" t="s">
        <v>247</v>
      </c>
      <c r="R784" s="150" t="s">
        <v>248</v>
      </c>
      <c r="S784" s="150" t="s">
        <v>249</v>
      </c>
      <c r="T784" s="151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 t="s">
        <v>3</v>
      </c>
    </row>
    <row r="785" spans="1:65">
      <c r="A785" s="29"/>
      <c r="B785" s="19"/>
      <c r="C785" s="9"/>
      <c r="D785" s="10" t="s">
        <v>288</v>
      </c>
      <c r="E785" s="11" t="s">
        <v>288</v>
      </c>
      <c r="F785" s="11" t="s">
        <v>114</v>
      </c>
      <c r="G785" s="11" t="s">
        <v>288</v>
      </c>
      <c r="H785" s="11" t="s">
        <v>289</v>
      </c>
      <c r="I785" s="11" t="s">
        <v>288</v>
      </c>
      <c r="J785" s="11" t="s">
        <v>114</v>
      </c>
      <c r="K785" s="11" t="s">
        <v>289</v>
      </c>
      <c r="L785" s="11" t="s">
        <v>288</v>
      </c>
      <c r="M785" s="11" t="s">
        <v>289</v>
      </c>
      <c r="N785" s="11" t="s">
        <v>289</v>
      </c>
      <c r="O785" s="11" t="s">
        <v>114</v>
      </c>
      <c r="P785" s="11" t="s">
        <v>289</v>
      </c>
      <c r="Q785" s="11" t="s">
        <v>289</v>
      </c>
      <c r="R785" s="11" t="s">
        <v>289</v>
      </c>
      <c r="S785" s="11" t="s">
        <v>289</v>
      </c>
      <c r="T785" s="151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2</v>
      </c>
    </row>
    <row r="786" spans="1:65">
      <c r="A786" s="29"/>
      <c r="B786" s="19"/>
      <c r="C786" s="9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151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2</v>
      </c>
    </row>
    <row r="787" spans="1:65">
      <c r="A787" s="29"/>
      <c r="B787" s="18">
        <v>1</v>
      </c>
      <c r="C787" s="14">
        <v>1</v>
      </c>
      <c r="D787" s="21">
        <v>0.8</v>
      </c>
      <c r="E787" s="152" t="s">
        <v>300</v>
      </c>
      <c r="F787" s="152">
        <v>12.9833</v>
      </c>
      <c r="G787" s="152" t="s">
        <v>102</v>
      </c>
      <c r="H787" s="21">
        <v>0.7</v>
      </c>
      <c r="I787" s="152" t="s">
        <v>102</v>
      </c>
      <c r="J787" s="152" t="s">
        <v>104</v>
      </c>
      <c r="K787" s="21">
        <v>1</v>
      </c>
      <c r="L787" s="21" t="s">
        <v>102</v>
      </c>
      <c r="M787" s="154">
        <v>7.2599999999999998E-2</v>
      </c>
      <c r="N787" s="152" t="s">
        <v>102</v>
      </c>
      <c r="O787" s="152" t="s">
        <v>103</v>
      </c>
      <c r="P787" s="21">
        <v>1.3</v>
      </c>
      <c r="Q787" s="152" t="s">
        <v>102</v>
      </c>
      <c r="R787" s="152" t="s">
        <v>102</v>
      </c>
      <c r="S787" s="21">
        <v>1</v>
      </c>
      <c r="T787" s="151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>
        <v>1</v>
      </c>
      <c r="C788" s="9">
        <v>2</v>
      </c>
      <c r="D788" s="11">
        <v>0.6</v>
      </c>
      <c r="E788" s="153" t="s">
        <v>300</v>
      </c>
      <c r="F788" s="153">
        <v>16.1646</v>
      </c>
      <c r="G788" s="153" t="s">
        <v>102</v>
      </c>
      <c r="H788" s="11">
        <v>0.6</v>
      </c>
      <c r="I788" s="153" t="s">
        <v>102</v>
      </c>
      <c r="J788" s="153" t="s">
        <v>104</v>
      </c>
      <c r="K788" s="11">
        <v>1</v>
      </c>
      <c r="L788" s="11">
        <v>1</v>
      </c>
      <c r="M788" s="11">
        <v>9.0999999999999998E-2</v>
      </c>
      <c r="N788" s="153" t="s">
        <v>102</v>
      </c>
      <c r="O788" s="153" t="s">
        <v>103</v>
      </c>
      <c r="P788" s="11">
        <v>1.3</v>
      </c>
      <c r="Q788" s="153" t="s">
        <v>102</v>
      </c>
      <c r="R788" s="153" t="s">
        <v>102</v>
      </c>
      <c r="S788" s="11" t="s">
        <v>102</v>
      </c>
      <c r="T788" s="151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1</v>
      </c>
    </row>
    <row r="789" spans="1:65">
      <c r="A789" s="29"/>
      <c r="B789" s="19">
        <v>1</v>
      </c>
      <c r="C789" s="9">
        <v>3</v>
      </c>
      <c r="D789" s="11">
        <v>0.6</v>
      </c>
      <c r="E789" s="153" t="s">
        <v>300</v>
      </c>
      <c r="F789" s="153">
        <v>15.618600000000001</v>
      </c>
      <c r="G789" s="153" t="s">
        <v>102</v>
      </c>
      <c r="H789" s="11">
        <v>0.6</v>
      </c>
      <c r="I789" s="153" t="s">
        <v>102</v>
      </c>
      <c r="J789" s="153" t="s">
        <v>104</v>
      </c>
      <c r="K789" s="11">
        <v>1</v>
      </c>
      <c r="L789" s="11" t="s">
        <v>102</v>
      </c>
      <c r="M789" s="11">
        <v>8.4199999999999997E-2</v>
      </c>
      <c r="N789" s="153" t="s">
        <v>102</v>
      </c>
      <c r="O789" s="153" t="s">
        <v>103</v>
      </c>
      <c r="P789" s="11">
        <v>1.4</v>
      </c>
      <c r="Q789" s="153" t="s">
        <v>102</v>
      </c>
      <c r="R789" s="153" t="s">
        <v>102</v>
      </c>
      <c r="S789" s="11" t="s">
        <v>102</v>
      </c>
      <c r="T789" s="151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16</v>
      </c>
    </row>
    <row r="790" spans="1:65">
      <c r="A790" s="29"/>
      <c r="B790" s="19">
        <v>1</v>
      </c>
      <c r="C790" s="9">
        <v>4</v>
      </c>
      <c r="D790" s="11">
        <v>0.7</v>
      </c>
      <c r="E790" s="153" t="s">
        <v>300</v>
      </c>
      <c r="F790" s="153">
        <v>14.333</v>
      </c>
      <c r="G790" s="153" t="s">
        <v>102</v>
      </c>
      <c r="H790" s="11">
        <v>0.6</v>
      </c>
      <c r="I790" s="153" t="s">
        <v>102</v>
      </c>
      <c r="J790" s="153" t="s">
        <v>104</v>
      </c>
      <c r="K790" s="11">
        <v>2</v>
      </c>
      <c r="L790" s="11" t="s">
        <v>102</v>
      </c>
      <c r="M790" s="11">
        <v>9.5399999999999999E-2</v>
      </c>
      <c r="N790" s="153" t="s">
        <v>102</v>
      </c>
      <c r="O790" s="153" t="s">
        <v>103</v>
      </c>
      <c r="P790" s="11">
        <v>1.3</v>
      </c>
      <c r="Q790" s="153" t="s">
        <v>102</v>
      </c>
      <c r="R790" s="153" t="s">
        <v>102</v>
      </c>
      <c r="S790" s="11" t="s">
        <v>102</v>
      </c>
      <c r="T790" s="151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0.75717428571428602</v>
      </c>
    </row>
    <row r="791" spans="1:65">
      <c r="A791" s="29"/>
      <c r="B791" s="19">
        <v>1</v>
      </c>
      <c r="C791" s="9">
        <v>5</v>
      </c>
      <c r="D791" s="147" t="s">
        <v>291</v>
      </c>
      <c r="E791" s="153" t="s">
        <v>300</v>
      </c>
      <c r="F791" s="153">
        <v>13.5937</v>
      </c>
      <c r="G791" s="153" t="s">
        <v>102</v>
      </c>
      <c r="H791" s="11">
        <v>0.6</v>
      </c>
      <c r="I791" s="153" t="s">
        <v>102</v>
      </c>
      <c r="J791" s="153" t="s">
        <v>104</v>
      </c>
      <c r="K791" s="11">
        <v>2</v>
      </c>
      <c r="L791" s="11" t="s">
        <v>102</v>
      </c>
      <c r="M791" s="11">
        <v>9.06E-2</v>
      </c>
      <c r="N791" s="153" t="s">
        <v>102</v>
      </c>
      <c r="O791" s="153" t="s">
        <v>103</v>
      </c>
      <c r="P791" s="11">
        <v>1.2</v>
      </c>
      <c r="Q791" s="153" t="s">
        <v>102</v>
      </c>
      <c r="R791" s="153" t="s">
        <v>102</v>
      </c>
      <c r="S791" s="11">
        <v>1</v>
      </c>
      <c r="T791" s="151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7</v>
      </c>
    </row>
    <row r="792" spans="1:65">
      <c r="A792" s="29"/>
      <c r="B792" s="19">
        <v>1</v>
      </c>
      <c r="C792" s="9">
        <v>6</v>
      </c>
      <c r="D792" s="11">
        <v>0.6</v>
      </c>
      <c r="E792" s="153" t="s">
        <v>300</v>
      </c>
      <c r="F792" s="153">
        <v>10.2774</v>
      </c>
      <c r="G792" s="153" t="s">
        <v>102</v>
      </c>
      <c r="H792" s="11">
        <v>0.4</v>
      </c>
      <c r="I792" s="153" t="s">
        <v>102</v>
      </c>
      <c r="J792" s="153" t="s">
        <v>104</v>
      </c>
      <c r="K792" s="11">
        <v>1</v>
      </c>
      <c r="L792" s="11" t="s">
        <v>102</v>
      </c>
      <c r="M792" s="11">
        <v>8.9899999999999994E-2</v>
      </c>
      <c r="N792" s="153" t="s">
        <v>102</v>
      </c>
      <c r="O792" s="153" t="s">
        <v>103</v>
      </c>
      <c r="P792" s="11">
        <v>1.3</v>
      </c>
      <c r="Q792" s="153" t="s">
        <v>102</v>
      </c>
      <c r="R792" s="153" t="s">
        <v>102</v>
      </c>
      <c r="S792" s="11">
        <v>1</v>
      </c>
      <c r="T792" s="151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29"/>
      <c r="B793" s="20" t="s">
        <v>257</v>
      </c>
      <c r="C793" s="12"/>
      <c r="D793" s="22">
        <v>0.66</v>
      </c>
      <c r="E793" s="22" t="s">
        <v>650</v>
      </c>
      <c r="F793" s="22">
        <v>13.828433333333335</v>
      </c>
      <c r="G793" s="22" t="s">
        <v>650</v>
      </c>
      <c r="H793" s="22">
        <v>0.58333333333333337</v>
      </c>
      <c r="I793" s="22" t="s">
        <v>650</v>
      </c>
      <c r="J793" s="22" t="s">
        <v>650</v>
      </c>
      <c r="K793" s="22">
        <v>1.3333333333333333</v>
      </c>
      <c r="L793" s="22">
        <v>1</v>
      </c>
      <c r="M793" s="22">
        <v>8.7283333333333338E-2</v>
      </c>
      <c r="N793" s="22" t="s">
        <v>650</v>
      </c>
      <c r="O793" s="22" t="s">
        <v>650</v>
      </c>
      <c r="P793" s="22">
        <v>1.3</v>
      </c>
      <c r="Q793" s="22" t="s">
        <v>650</v>
      </c>
      <c r="R793" s="22" t="s">
        <v>650</v>
      </c>
      <c r="S793" s="22">
        <v>1</v>
      </c>
      <c r="T793" s="151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29"/>
      <c r="B794" s="3" t="s">
        <v>258</v>
      </c>
      <c r="C794" s="28"/>
      <c r="D794" s="11">
        <v>0.6</v>
      </c>
      <c r="E794" s="11" t="s">
        <v>650</v>
      </c>
      <c r="F794" s="11">
        <v>13.96335</v>
      </c>
      <c r="G794" s="11" t="s">
        <v>650</v>
      </c>
      <c r="H794" s="11">
        <v>0.6</v>
      </c>
      <c r="I794" s="11" t="s">
        <v>650</v>
      </c>
      <c r="J794" s="11" t="s">
        <v>650</v>
      </c>
      <c r="K794" s="11">
        <v>1</v>
      </c>
      <c r="L794" s="11">
        <v>1</v>
      </c>
      <c r="M794" s="11">
        <v>9.0249999999999997E-2</v>
      </c>
      <c r="N794" s="11" t="s">
        <v>650</v>
      </c>
      <c r="O794" s="11" t="s">
        <v>650</v>
      </c>
      <c r="P794" s="11">
        <v>1.3</v>
      </c>
      <c r="Q794" s="11" t="s">
        <v>650</v>
      </c>
      <c r="R794" s="11" t="s">
        <v>650</v>
      </c>
      <c r="S794" s="11">
        <v>1</v>
      </c>
      <c r="T794" s="151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29"/>
      <c r="B795" s="3" t="s">
        <v>259</v>
      </c>
      <c r="C795" s="28"/>
      <c r="D795" s="23">
        <v>8.9442719099991005E-2</v>
      </c>
      <c r="E795" s="23" t="s">
        <v>650</v>
      </c>
      <c r="F795" s="23">
        <v>2.111688742846987</v>
      </c>
      <c r="G795" s="23" t="s">
        <v>650</v>
      </c>
      <c r="H795" s="23">
        <v>9.8319208025017507E-2</v>
      </c>
      <c r="I795" s="23" t="s">
        <v>650</v>
      </c>
      <c r="J795" s="23" t="s">
        <v>650</v>
      </c>
      <c r="K795" s="23">
        <v>0.51639777949432231</v>
      </c>
      <c r="L795" s="23" t="s">
        <v>650</v>
      </c>
      <c r="M795" s="23">
        <v>8.033035955768323E-3</v>
      </c>
      <c r="N795" s="23" t="s">
        <v>650</v>
      </c>
      <c r="O795" s="23" t="s">
        <v>650</v>
      </c>
      <c r="P795" s="23">
        <v>6.3245553203367569E-2</v>
      </c>
      <c r="Q795" s="23" t="s">
        <v>650</v>
      </c>
      <c r="R795" s="23" t="s">
        <v>650</v>
      </c>
      <c r="S795" s="23">
        <v>0</v>
      </c>
      <c r="T795" s="151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3" t="s">
        <v>86</v>
      </c>
      <c r="C796" s="28"/>
      <c r="D796" s="13">
        <v>0.13551927136362274</v>
      </c>
      <c r="E796" s="13" t="s">
        <v>650</v>
      </c>
      <c r="F796" s="13">
        <v>0.1527062894215773</v>
      </c>
      <c r="G796" s="13" t="s">
        <v>650</v>
      </c>
      <c r="H796" s="13">
        <v>0.16854721375717285</v>
      </c>
      <c r="I796" s="13" t="s">
        <v>650</v>
      </c>
      <c r="J796" s="13" t="s">
        <v>650</v>
      </c>
      <c r="K796" s="13">
        <v>0.38729833462074176</v>
      </c>
      <c r="L796" s="13" t="s">
        <v>650</v>
      </c>
      <c r="M796" s="13">
        <v>9.2034018970039974E-2</v>
      </c>
      <c r="N796" s="13" t="s">
        <v>650</v>
      </c>
      <c r="O796" s="13" t="s">
        <v>650</v>
      </c>
      <c r="P796" s="13">
        <v>4.8650425541051971E-2</v>
      </c>
      <c r="Q796" s="13" t="s">
        <v>650</v>
      </c>
      <c r="R796" s="13" t="s">
        <v>650</v>
      </c>
      <c r="S796" s="13">
        <v>0</v>
      </c>
      <c r="T796" s="151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260</v>
      </c>
      <c r="C797" s="28"/>
      <c r="D797" s="13">
        <v>-0.12833806898581601</v>
      </c>
      <c r="E797" s="13" t="s">
        <v>650</v>
      </c>
      <c r="F797" s="13">
        <v>17.263210457930672</v>
      </c>
      <c r="G797" s="13" t="s">
        <v>650</v>
      </c>
      <c r="H797" s="13">
        <v>-0.22959172763897873</v>
      </c>
      <c r="I797" s="13" t="s">
        <v>650</v>
      </c>
      <c r="J797" s="13" t="s">
        <v>650</v>
      </c>
      <c r="K797" s="13">
        <v>0.76093319396804837</v>
      </c>
      <c r="L797" s="13">
        <v>0.32069989547603628</v>
      </c>
      <c r="M797" s="13">
        <v>-0.88472491078986659</v>
      </c>
      <c r="N797" s="13" t="s">
        <v>650</v>
      </c>
      <c r="O797" s="13" t="s">
        <v>650</v>
      </c>
      <c r="P797" s="13">
        <v>0.71690986411884716</v>
      </c>
      <c r="Q797" s="13" t="s">
        <v>650</v>
      </c>
      <c r="R797" s="13" t="s">
        <v>650</v>
      </c>
      <c r="S797" s="13">
        <v>0.32069989547603628</v>
      </c>
      <c r="T797" s="151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45" t="s">
        <v>261</v>
      </c>
      <c r="C798" s="46"/>
      <c r="D798" s="44">
        <v>0.02</v>
      </c>
      <c r="E798" s="44">
        <v>0.88</v>
      </c>
      <c r="F798" s="44">
        <v>71.430000000000007</v>
      </c>
      <c r="G798" s="44">
        <v>0.47</v>
      </c>
      <c r="H798" s="44">
        <v>0.02</v>
      </c>
      <c r="I798" s="44">
        <v>0.47</v>
      </c>
      <c r="J798" s="44">
        <v>10.32</v>
      </c>
      <c r="K798" s="44">
        <v>4.0199999999999996</v>
      </c>
      <c r="L798" s="44">
        <v>0.02</v>
      </c>
      <c r="M798" s="44">
        <v>2.7</v>
      </c>
      <c r="N798" s="44">
        <v>0.47</v>
      </c>
      <c r="O798" s="44">
        <v>2.23</v>
      </c>
      <c r="P798" s="44">
        <v>3.84</v>
      </c>
      <c r="Q798" s="44">
        <v>0.47</v>
      </c>
      <c r="R798" s="44">
        <v>0.47</v>
      </c>
      <c r="S798" s="44">
        <v>0.88</v>
      </c>
      <c r="T798" s="151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BM799" s="55"/>
    </row>
    <row r="800" spans="1:65" ht="15">
      <c r="B800" s="8" t="s">
        <v>504</v>
      </c>
      <c r="BM800" s="27" t="s">
        <v>66</v>
      </c>
    </row>
    <row r="801" spans="1:65" ht="15">
      <c r="A801" s="24" t="s">
        <v>12</v>
      </c>
      <c r="B801" s="18" t="s">
        <v>110</v>
      </c>
      <c r="C801" s="15" t="s">
        <v>111</v>
      </c>
      <c r="D801" s="16" t="s">
        <v>227</v>
      </c>
      <c r="E801" s="17" t="s">
        <v>227</v>
      </c>
      <c r="F801" s="17" t="s">
        <v>227</v>
      </c>
      <c r="G801" s="17" t="s">
        <v>227</v>
      </c>
      <c r="H801" s="17" t="s">
        <v>227</v>
      </c>
      <c r="I801" s="17" t="s">
        <v>227</v>
      </c>
      <c r="J801" s="17" t="s">
        <v>227</v>
      </c>
      <c r="K801" s="15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1</v>
      </c>
    </row>
    <row r="802" spans="1:65">
      <c r="A802" s="29"/>
      <c r="B802" s="19" t="s">
        <v>228</v>
      </c>
      <c r="C802" s="9" t="s">
        <v>228</v>
      </c>
      <c r="D802" s="149" t="s">
        <v>230</v>
      </c>
      <c r="E802" s="150" t="s">
        <v>231</v>
      </c>
      <c r="F802" s="150" t="s">
        <v>232</v>
      </c>
      <c r="G802" s="150" t="s">
        <v>238</v>
      </c>
      <c r="H802" s="150" t="s">
        <v>239</v>
      </c>
      <c r="I802" s="150" t="s">
        <v>243</v>
      </c>
      <c r="J802" s="150" t="s">
        <v>250</v>
      </c>
      <c r="K802" s="15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 t="s">
        <v>3</v>
      </c>
    </row>
    <row r="803" spans="1:65">
      <c r="A803" s="29"/>
      <c r="B803" s="19"/>
      <c r="C803" s="9"/>
      <c r="D803" s="10" t="s">
        <v>288</v>
      </c>
      <c r="E803" s="11" t="s">
        <v>288</v>
      </c>
      <c r="F803" s="11" t="s">
        <v>288</v>
      </c>
      <c r="G803" s="11" t="s">
        <v>289</v>
      </c>
      <c r="H803" s="11" t="s">
        <v>288</v>
      </c>
      <c r="I803" s="11" t="s">
        <v>289</v>
      </c>
      <c r="J803" s="11" t="s">
        <v>288</v>
      </c>
      <c r="K803" s="15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2</v>
      </c>
    </row>
    <row r="804" spans="1:65">
      <c r="A804" s="29"/>
      <c r="B804" s="19"/>
      <c r="C804" s="9"/>
      <c r="D804" s="25"/>
      <c r="E804" s="25"/>
      <c r="F804" s="25"/>
      <c r="G804" s="25"/>
      <c r="H804" s="25"/>
      <c r="I804" s="25"/>
      <c r="J804" s="25"/>
      <c r="K804" s="15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3</v>
      </c>
    </row>
    <row r="805" spans="1:65">
      <c r="A805" s="29"/>
      <c r="B805" s="18">
        <v>1</v>
      </c>
      <c r="C805" s="14">
        <v>1</v>
      </c>
      <c r="D805" s="21">
        <v>5.91</v>
      </c>
      <c r="E805" s="21">
        <v>6.3535897179076901</v>
      </c>
      <c r="F805" s="21">
        <v>6.4438052212225454</v>
      </c>
      <c r="G805" s="21">
        <v>5.7</v>
      </c>
      <c r="H805" s="21">
        <v>5.83</v>
      </c>
      <c r="I805" s="21">
        <v>6.5277234400000008</v>
      </c>
      <c r="J805" s="21">
        <v>6.13</v>
      </c>
      <c r="K805" s="15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>
        <v>1</v>
      </c>
      <c r="C806" s="9">
        <v>2</v>
      </c>
      <c r="D806" s="11">
        <v>6.2</v>
      </c>
      <c r="E806" s="11">
        <v>6.4341317528943396</v>
      </c>
      <c r="F806" s="11">
        <v>6.7304103162475739</v>
      </c>
      <c r="G806" s="11">
        <v>6.3</v>
      </c>
      <c r="H806" s="11">
        <v>5.95</v>
      </c>
      <c r="I806" s="11">
        <v>6.266281059999999</v>
      </c>
      <c r="J806" s="11">
        <v>6.2</v>
      </c>
      <c r="K806" s="15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5</v>
      </c>
    </row>
    <row r="807" spans="1:65">
      <c r="A807" s="29"/>
      <c r="B807" s="19">
        <v>1</v>
      </c>
      <c r="C807" s="9">
        <v>3</v>
      </c>
      <c r="D807" s="11">
        <v>6.18</v>
      </c>
      <c r="E807" s="11">
        <v>6.4150768788550501</v>
      </c>
      <c r="F807" s="11">
        <v>6.8331975863276408</v>
      </c>
      <c r="G807" s="11">
        <v>7.1</v>
      </c>
      <c r="H807" s="11">
        <v>5.86</v>
      </c>
      <c r="I807" s="11">
        <v>6.3638559199999998</v>
      </c>
      <c r="J807" s="11">
        <v>6.31</v>
      </c>
      <c r="K807" s="15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16</v>
      </c>
    </row>
    <row r="808" spans="1:65">
      <c r="A808" s="29"/>
      <c r="B808" s="19">
        <v>1</v>
      </c>
      <c r="C808" s="9">
        <v>4</v>
      </c>
      <c r="D808" s="11">
        <v>6.33</v>
      </c>
      <c r="E808" s="147">
        <v>6.74138222809745</v>
      </c>
      <c r="F808" s="11">
        <v>6.6433621668798786</v>
      </c>
      <c r="G808" s="11">
        <v>6.2</v>
      </c>
      <c r="H808" s="11">
        <v>5.62</v>
      </c>
      <c r="I808" s="11">
        <v>6.5773101599999988</v>
      </c>
      <c r="J808" s="11">
        <v>6.34</v>
      </c>
      <c r="K808" s="15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6.271908873330136</v>
      </c>
    </row>
    <row r="809" spans="1:65">
      <c r="A809" s="29"/>
      <c r="B809" s="19">
        <v>1</v>
      </c>
      <c r="C809" s="9">
        <v>5</v>
      </c>
      <c r="D809" s="11">
        <v>6.12</v>
      </c>
      <c r="E809" s="11">
        <v>6.3917934934702698</v>
      </c>
      <c r="F809" s="11">
        <v>6.8966053107374501</v>
      </c>
      <c r="G809" s="11">
        <v>5.7</v>
      </c>
      <c r="H809" s="11">
        <v>5.94</v>
      </c>
      <c r="I809" s="11">
        <v>6.0650707599999993</v>
      </c>
      <c r="J809" s="11">
        <v>5.99</v>
      </c>
      <c r="K809" s="15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56</v>
      </c>
    </row>
    <row r="810" spans="1:65">
      <c r="A810" s="29"/>
      <c r="B810" s="19">
        <v>1</v>
      </c>
      <c r="C810" s="9">
        <v>6</v>
      </c>
      <c r="D810" s="11">
        <v>5.83</v>
      </c>
      <c r="E810" s="11">
        <v>6.4045621532534502</v>
      </c>
      <c r="F810" s="11">
        <v>6.5592156027936674</v>
      </c>
      <c r="G810" s="11">
        <v>6.5</v>
      </c>
      <c r="H810" s="11">
        <v>6.23</v>
      </c>
      <c r="I810" s="11">
        <v>6.6143503399999997</v>
      </c>
      <c r="J810" s="11">
        <v>6.03</v>
      </c>
      <c r="K810" s="15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29"/>
      <c r="B811" s="20" t="s">
        <v>257</v>
      </c>
      <c r="C811" s="12"/>
      <c r="D811" s="22">
        <v>6.0949999999999998</v>
      </c>
      <c r="E811" s="22">
        <v>6.456756037413041</v>
      </c>
      <c r="F811" s="22">
        <v>6.6844327007014597</v>
      </c>
      <c r="G811" s="22">
        <v>6.25</v>
      </c>
      <c r="H811" s="22">
        <v>5.9050000000000011</v>
      </c>
      <c r="I811" s="22">
        <v>6.4024319466666668</v>
      </c>
      <c r="J811" s="22">
        <v>6.166666666666667</v>
      </c>
      <c r="K811" s="15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3" t="s">
        <v>258</v>
      </c>
      <c r="C812" s="28"/>
      <c r="D812" s="11">
        <v>6.15</v>
      </c>
      <c r="E812" s="11">
        <v>6.4098195160542506</v>
      </c>
      <c r="F812" s="11">
        <v>6.6868862415637267</v>
      </c>
      <c r="G812" s="11">
        <v>6.25</v>
      </c>
      <c r="H812" s="11">
        <v>5.9</v>
      </c>
      <c r="I812" s="11">
        <v>6.4457896800000007</v>
      </c>
      <c r="J812" s="11">
        <v>6.165</v>
      </c>
      <c r="K812" s="15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259</v>
      </c>
      <c r="C813" s="28"/>
      <c r="D813" s="23">
        <v>0.18897089723023486</v>
      </c>
      <c r="E813" s="23">
        <v>0.14202021128773487</v>
      </c>
      <c r="F813" s="23">
        <v>0.17001755380746783</v>
      </c>
      <c r="G813" s="23">
        <v>0.52820450584977008</v>
      </c>
      <c r="H813" s="23">
        <v>0.19887181801351353</v>
      </c>
      <c r="I813" s="23">
        <v>0.21214499630016528</v>
      </c>
      <c r="J813" s="23">
        <v>0.14348054455802225</v>
      </c>
      <c r="K813" s="204"/>
      <c r="L813" s="205"/>
      <c r="M813" s="205"/>
      <c r="N813" s="205"/>
      <c r="O813" s="205"/>
      <c r="P813" s="205"/>
      <c r="Q813" s="205"/>
      <c r="R813" s="205"/>
      <c r="S813" s="205"/>
      <c r="T813" s="205"/>
      <c r="U813" s="205"/>
      <c r="V813" s="205"/>
      <c r="W813" s="205"/>
      <c r="X813" s="205"/>
      <c r="Y813" s="205"/>
      <c r="Z813" s="205"/>
      <c r="AA813" s="205"/>
      <c r="AB813" s="205"/>
      <c r="AC813" s="205"/>
      <c r="AD813" s="205"/>
      <c r="AE813" s="205"/>
      <c r="AF813" s="205"/>
      <c r="AG813" s="205"/>
      <c r="AH813" s="205"/>
      <c r="AI813" s="205"/>
      <c r="AJ813" s="205"/>
      <c r="AK813" s="205"/>
      <c r="AL813" s="205"/>
      <c r="AM813" s="205"/>
      <c r="AN813" s="205"/>
      <c r="AO813" s="205"/>
      <c r="AP813" s="205"/>
      <c r="AQ813" s="205"/>
      <c r="AR813" s="205"/>
      <c r="AS813" s="205"/>
      <c r="AT813" s="205"/>
      <c r="AU813" s="205"/>
      <c r="AV813" s="205"/>
      <c r="AW813" s="205"/>
      <c r="AX813" s="205"/>
      <c r="AY813" s="205"/>
      <c r="AZ813" s="205"/>
      <c r="BA813" s="205"/>
      <c r="BB813" s="205"/>
      <c r="BC813" s="205"/>
      <c r="BD813" s="205"/>
      <c r="BE813" s="205"/>
      <c r="BF813" s="205"/>
      <c r="BG813" s="205"/>
      <c r="BH813" s="205"/>
      <c r="BI813" s="205"/>
      <c r="BJ813" s="205"/>
      <c r="BK813" s="205"/>
      <c r="BL813" s="205"/>
      <c r="BM813" s="56"/>
    </row>
    <row r="814" spans="1:65">
      <c r="A814" s="29"/>
      <c r="B814" s="3" t="s">
        <v>86</v>
      </c>
      <c r="C814" s="28"/>
      <c r="D814" s="13">
        <v>3.1004248930309248E-2</v>
      </c>
      <c r="E814" s="13">
        <v>2.1995598171095927E-2</v>
      </c>
      <c r="F814" s="13">
        <v>2.5434851605226919E-2</v>
      </c>
      <c r="G814" s="13">
        <v>8.4512720935963209E-2</v>
      </c>
      <c r="H814" s="13">
        <v>3.367854665766528E-2</v>
      </c>
      <c r="I814" s="13">
        <v>3.3135064623469442E-2</v>
      </c>
      <c r="J814" s="13">
        <v>2.3267115333733338E-2</v>
      </c>
      <c r="K814" s="15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260</v>
      </c>
      <c r="C815" s="28"/>
      <c r="D815" s="13">
        <v>-2.8206543957040142E-2</v>
      </c>
      <c r="E815" s="13">
        <v>2.9472233703669692E-2</v>
      </c>
      <c r="F815" s="13">
        <v>6.5773249532608435E-2</v>
      </c>
      <c r="G815" s="13">
        <v>-3.4931746893355209E-3</v>
      </c>
      <c r="H815" s="13">
        <v>-5.8500351446484022E-2</v>
      </c>
      <c r="I815" s="13">
        <v>2.0810741350460349E-2</v>
      </c>
      <c r="J815" s="13">
        <v>-1.6779932360144412E-2</v>
      </c>
      <c r="K815" s="15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45" t="s">
        <v>261</v>
      </c>
      <c r="C816" s="46"/>
      <c r="D816" s="44">
        <v>0.67</v>
      </c>
      <c r="E816" s="44">
        <v>0.9</v>
      </c>
      <c r="F816" s="44">
        <v>1.89</v>
      </c>
      <c r="G816" s="44">
        <v>0</v>
      </c>
      <c r="H816" s="44">
        <v>1.5</v>
      </c>
      <c r="I816" s="44">
        <v>0.66</v>
      </c>
      <c r="J816" s="44">
        <v>0.36</v>
      </c>
      <c r="K816" s="15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0"/>
      <c r="C817" s="20"/>
      <c r="D817" s="20"/>
      <c r="E817" s="20"/>
      <c r="F817" s="20"/>
      <c r="G817" s="20"/>
      <c r="H817" s="20"/>
      <c r="I817" s="20"/>
      <c r="J817" s="20"/>
      <c r="BM817" s="55"/>
    </row>
    <row r="818" spans="1:65" ht="15">
      <c r="B818" s="8" t="s">
        <v>505</v>
      </c>
      <c r="BM818" s="27" t="s">
        <v>66</v>
      </c>
    </row>
    <row r="819" spans="1:65" ht="15">
      <c r="A819" s="24" t="s">
        <v>15</v>
      </c>
      <c r="B819" s="18" t="s">
        <v>110</v>
      </c>
      <c r="C819" s="15" t="s">
        <v>111</v>
      </c>
      <c r="D819" s="16" t="s">
        <v>227</v>
      </c>
      <c r="E819" s="17" t="s">
        <v>227</v>
      </c>
      <c r="F819" s="17" t="s">
        <v>227</v>
      </c>
      <c r="G819" s="17" t="s">
        <v>227</v>
      </c>
      <c r="H819" s="17" t="s">
        <v>227</v>
      </c>
      <c r="I819" s="17" t="s">
        <v>227</v>
      </c>
      <c r="J819" s="17" t="s">
        <v>227</v>
      </c>
      <c r="K819" s="17" t="s">
        <v>227</v>
      </c>
      <c r="L819" s="17" t="s">
        <v>227</v>
      </c>
      <c r="M819" s="17" t="s">
        <v>227</v>
      </c>
      <c r="N819" s="17" t="s">
        <v>227</v>
      </c>
      <c r="O819" s="17" t="s">
        <v>227</v>
      </c>
      <c r="P819" s="17" t="s">
        <v>227</v>
      </c>
      <c r="Q819" s="17" t="s">
        <v>227</v>
      </c>
      <c r="R819" s="17" t="s">
        <v>227</v>
      </c>
      <c r="S819" s="17" t="s">
        <v>227</v>
      </c>
      <c r="T819" s="17" t="s">
        <v>227</v>
      </c>
      <c r="U819" s="151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>
        <v>1</v>
      </c>
    </row>
    <row r="820" spans="1:65">
      <c r="A820" s="29"/>
      <c r="B820" s="19" t="s">
        <v>228</v>
      </c>
      <c r="C820" s="9" t="s">
        <v>228</v>
      </c>
      <c r="D820" s="149" t="s">
        <v>230</v>
      </c>
      <c r="E820" s="150" t="s">
        <v>232</v>
      </c>
      <c r="F820" s="150" t="s">
        <v>235</v>
      </c>
      <c r="G820" s="150" t="s">
        <v>236</v>
      </c>
      <c r="H820" s="150" t="s">
        <v>238</v>
      </c>
      <c r="I820" s="150" t="s">
        <v>239</v>
      </c>
      <c r="J820" s="150" t="s">
        <v>240</v>
      </c>
      <c r="K820" s="150" t="s">
        <v>241</v>
      </c>
      <c r="L820" s="150" t="s">
        <v>242</v>
      </c>
      <c r="M820" s="150" t="s">
        <v>243</v>
      </c>
      <c r="N820" s="150" t="s">
        <v>244</v>
      </c>
      <c r="O820" s="150" t="s">
        <v>245</v>
      </c>
      <c r="P820" s="150" t="s">
        <v>246</v>
      </c>
      <c r="Q820" s="150" t="s">
        <v>247</v>
      </c>
      <c r="R820" s="150" t="s">
        <v>248</v>
      </c>
      <c r="S820" s="150" t="s">
        <v>249</v>
      </c>
      <c r="T820" s="150" t="s">
        <v>250</v>
      </c>
      <c r="U820" s="151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 t="s">
        <v>3</v>
      </c>
    </row>
    <row r="821" spans="1:65">
      <c r="A821" s="29"/>
      <c r="B821" s="19"/>
      <c r="C821" s="9"/>
      <c r="D821" s="10" t="s">
        <v>288</v>
      </c>
      <c r="E821" s="11" t="s">
        <v>288</v>
      </c>
      <c r="F821" s="11" t="s">
        <v>114</v>
      </c>
      <c r="G821" s="11" t="s">
        <v>288</v>
      </c>
      <c r="H821" s="11" t="s">
        <v>289</v>
      </c>
      <c r="I821" s="11" t="s">
        <v>288</v>
      </c>
      <c r="J821" s="11" t="s">
        <v>114</v>
      </c>
      <c r="K821" s="11" t="s">
        <v>289</v>
      </c>
      <c r="L821" s="11" t="s">
        <v>288</v>
      </c>
      <c r="M821" s="11" t="s">
        <v>289</v>
      </c>
      <c r="N821" s="11" t="s">
        <v>289</v>
      </c>
      <c r="O821" s="11" t="s">
        <v>114</v>
      </c>
      <c r="P821" s="11" t="s">
        <v>289</v>
      </c>
      <c r="Q821" s="11" t="s">
        <v>289</v>
      </c>
      <c r="R821" s="11" t="s">
        <v>289</v>
      </c>
      <c r="S821" s="11" t="s">
        <v>289</v>
      </c>
      <c r="T821" s="11" t="s">
        <v>288</v>
      </c>
      <c r="U821" s="151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2</v>
      </c>
    </row>
    <row r="822" spans="1:65">
      <c r="A822" s="29"/>
      <c r="B822" s="19"/>
      <c r="C822" s="9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151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3</v>
      </c>
    </row>
    <row r="823" spans="1:65">
      <c r="A823" s="29"/>
      <c r="B823" s="18">
        <v>1</v>
      </c>
      <c r="C823" s="14">
        <v>1</v>
      </c>
      <c r="D823" s="21">
        <v>3.6</v>
      </c>
      <c r="E823" s="21">
        <v>3.9566431231851995</v>
      </c>
      <c r="F823" s="152">
        <v>38.525700000000001</v>
      </c>
      <c r="G823" s="21">
        <v>3.9</v>
      </c>
      <c r="H823" s="152">
        <v>1</v>
      </c>
      <c r="I823" s="21">
        <v>3.3</v>
      </c>
      <c r="J823" s="152" t="s">
        <v>96</v>
      </c>
      <c r="K823" s="21">
        <v>3.6</v>
      </c>
      <c r="L823" s="21">
        <v>3.4</v>
      </c>
      <c r="M823" s="21">
        <v>3.4746000000000001</v>
      </c>
      <c r="N823" s="21">
        <v>3.7</v>
      </c>
      <c r="O823" s="21">
        <v>3.5476099219166426</v>
      </c>
      <c r="P823" s="21">
        <v>3.6</v>
      </c>
      <c r="Q823" s="21">
        <v>3.4</v>
      </c>
      <c r="R823" s="21">
        <v>3.5</v>
      </c>
      <c r="S823" s="21">
        <v>3.4</v>
      </c>
      <c r="T823" s="21">
        <v>3.7</v>
      </c>
      <c r="U823" s="151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>
        <v>1</v>
      </c>
      <c r="C824" s="9">
        <v>2</v>
      </c>
      <c r="D824" s="11">
        <v>3.8</v>
      </c>
      <c r="E824" s="11">
        <v>3.6704256931574228</v>
      </c>
      <c r="F824" s="153">
        <v>44.179299999999998</v>
      </c>
      <c r="G824" s="11">
        <v>3.8</v>
      </c>
      <c r="H824" s="153" t="s">
        <v>102</v>
      </c>
      <c r="I824" s="11">
        <v>3.3</v>
      </c>
      <c r="J824" s="153" t="s">
        <v>96</v>
      </c>
      <c r="K824" s="11">
        <v>3.6</v>
      </c>
      <c r="L824" s="11">
        <v>3.4</v>
      </c>
      <c r="M824" s="11">
        <v>3.5390000000000001</v>
      </c>
      <c r="N824" s="11">
        <v>3.5</v>
      </c>
      <c r="O824" s="11">
        <v>3.4331199288639969</v>
      </c>
      <c r="P824" s="11">
        <v>3.6</v>
      </c>
      <c r="Q824" s="11">
        <v>3.5</v>
      </c>
      <c r="R824" s="11">
        <v>3.6</v>
      </c>
      <c r="S824" s="11">
        <v>3.4</v>
      </c>
      <c r="T824" s="11">
        <v>3.8</v>
      </c>
      <c r="U824" s="151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21</v>
      </c>
    </row>
    <row r="825" spans="1:65">
      <c r="A825" s="29"/>
      <c r="B825" s="19">
        <v>1</v>
      </c>
      <c r="C825" s="9">
        <v>3</v>
      </c>
      <c r="D825" s="11">
        <v>3.6</v>
      </c>
      <c r="E825" s="11">
        <v>3.6754037375131454</v>
      </c>
      <c r="F825" s="153">
        <v>40.6233</v>
      </c>
      <c r="G825" s="11">
        <v>3.9</v>
      </c>
      <c r="H825" s="153" t="s">
        <v>102</v>
      </c>
      <c r="I825" s="11">
        <v>3.4</v>
      </c>
      <c r="J825" s="153" t="s">
        <v>96</v>
      </c>
      <c r="K825" s="11">
        <v>3.7</v>
      </c>
      <c r="L825" s="11">
        <v>3.6</v>
      </c>
      <c r="M825" s="11">
        <v>3.6408999999999998</v>
      </c>
      <c r="N825" s="11">
        <v>3.7</v>
      </c>
      <c r="O825" s="11">
        <v>3.3665261786648544</v>
      </c>
      <c r="P825" s="11">
        <v>3.6</v>
      </c>
      <c r="Q825" s="11">
        <v>3.4</v>
      </c>
      <c r="R825" s="11">
        <v>3.6</v>
      </c>
      <c r="S825" s="11">
        <v>3.5</v>
      </c>
      <c r="T825" s="11">
        <v>3.9</v>
      </c>
      <c r="U825" s="151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16</v>
      </c>
    </row>
    <row r="826" spans="1:65">
      <c r="A826" s="29"/>
      <c r="B826" s="19">
        <v>1</v>
      </c>
      <c r="C826" s="9">
        <v>4</v>
      </c>
      <c r="D826" s="11">
        <v>3.8</v>
      </c>
      <c r="E826" s="11">
        <v>3.6611057809036045</v>
      </c>
      <c r="F826" s="153">
        <v>41.140999999999998</v>
      </c>
      <c r="G826" s="11">
        <v>3.8</v>
      </c>
      <c r="H826" s="153" t="s">
        <v>102</v>
      </c>
      <c r="I826" s="11">
        <v>3.2</v>
      </c>
      <c r="J826" s="153" t="s">
        <v>96</v>
      </c>
      <c r="K826" s="11">
        <v>3.5</v>
      </c>
      <c r="L826" s="11">
        <v>3.6</v>
      </c>
      <c r="M826" s="11">
        <v>3.6433</v>
      </c>
      <c r="N826" s="11">
        <v>3.4</v>
      </c>
      <c r="O826" s="11">
        <v>3.3860167781079435</v>
      </c>
      <c r="P826" s="11">
        <v>3.6</v>
      </c>
      <c r="Q826" s="11">
        <v>3.5</v>
      </c>
      <c r="R826" s="11">
        <v>3.6</v>
      </c>
      <c r="S826" s="11">
        <v>3.4</v>
      </c>
      <c r="T826" s="11">
        <v>3.9</v>
      </c>
      <c r="U826" s="151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3.5908895809766643</v>
      </c>
    </row>
    <row r="827" spans="1:65">
      <c r="A827" s="29"/>
      <c r="B827" s="19">
        <v>1</v>
      </c>
      <c r="C827" s="9">
        <v>5</v>
      </c>
      <c r="D827" s="11">
        <v>3.5</v>
      </c>
      <c r="E827" s="11">
        <v>3.8930111727269998</v>
      </c>
      <c r="F827" s="153">
        <v>38.655700000000003</v>
      </c>
      <c r="G827" s="11">
        <v>3.9</v>
      </c>
      <c r="H827" s="153">
        <v>1</v>
      </c>
      <c r="I827" s="11">
        <v>3.4</v>
      </c>
      <c r="J827" s="153" t="s">
        <v>96</v>
      </c>
      <c r="K827" s="11">
        <v>3.6</v>
      </c>
      <c r="L827" s="11">
        <v>3.6</v>
      </c>
      <c r="M827" s="11">
        <v>3.4559000000000002</v>
      </c>
      <c r="N827" s="11">
        <v>3.5</v>
      </c>
      <c r="O827" s="11">
        <v>3.3709362557693954</v>
      </c>
      <c r="P827" s="11">
        <v>3.6</v>
      </c>
      <c r="Q827" s="11">
        <v>3.5</v>
      </c>
      <c r="R827" s="11">
        <v>3.5</v>
      </c>
      <c r="S827" s="11">
        <v>3.7</v>
      </c>
      <c r="T827" s="11">
        <v>3.9</v>
      </c>
      <c r="U827" s="151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57</v>
      </c>
    </row>
    <row r="828" spans="1:65">
      <c r="A828" s="29"/>
      <c r="B828" s="19">
        <v>1</v>
      </c>
      <c r="C828" s="9">
        <v>6</v>
      </c>
      <c r="D828" s="11">
        <v>3.7</v>
      </c>
      <c r="E828" s="11">
        <v>3.4041281862360222</v>
      </c>
      <c r="F828" s="153">
        <v>35.180300000000003</v>
      </c>
      <c r="G828" s="11">
        <v>3.9</v>
      </c>
      <c r="H828" s="153">
        <v>1</v>
      </c>
      <c r="I828" s="11">
        <v>3.6</v>
      </c>
      <c r="J828" s="153" t="s">
        <v>96</v>
      </c>
      <c r="K828" s="147">
        <v>4.0999999999999996</v>
      </c>
      <c r="L828" s="11">
        <v>3.5</v>
      </c>
      <c r="M828" s="11">
        <v>3.5851999999999999</v>
      </c>
      <c r="N828" s="11">
        <v>3.6</v>
      </c>
      <c r="O828" s="11">
        <v>3.5308980449945935</v>
      </c>
      <c r="P828" s="11">
        <v>3.6</v>
      </c>
      <c r="Q828" s="11">
        <v>3.6</v>
      </c>
      <c r="R828" s="11">
        <v>3.6</v>
      </c>
      <c r="S828" s="11">
        <v>3.7</v>
      </c>
      <c r="T828" s="11">
        <v>3.7</v>
      </c>
      <c r="U828" s="151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29"/>
      <c r="B829" s="20" t="s">
        <v>257</v>
      </c>
      <c r="C829" s="12"/>
      <c r="D829" s="22">
        <v>3.6666666666666665</v>
      </c>
      <c r="E829" s="22">
        <v>3.7101196156203993</v>
      </c>
      <c r="F829" s="22">
        <v>39.717549999999996</v>
      </c>
      <c r="G829" s="22">
        <v>3.8666666666666658</v>
      </c>
      <c r="H829" s="22">
        <v>1</v>
      </c>
      <c r="I829" s="22">
        <v>3.3666666666666667</v>
      </c>
      <c r="J829" s="22" t="s">
        <v>650</v>
      </c>
      <c r="K829" s="22">
        <v>3.6833333333333336</v>
      </c>
      <c r="L829" s="22">
        <v>3.5166666666666671</v>
      </c>
      <c r="M829" s="22">
        <v>3.5564833333333339</v>
      </c>
      <c r="N829" s="22">
        <v>3.5666666666666669</v>
      </c>
      <c r="O829" s="22">
        <v>3.4391845180529046</v>
      </c>
      <c r="P829" s="22">
        <v>3.6</v>
      </c>
      <c r="Q829" s="22">
        <v>3.4833333333333338</v>
      </c>
      <c r="R829" s="22">
        <v>3.5666666666666664</v>
      </c>
      <c r="S829" s="22">
        <v>3.5166666666666671</v>
      </c>
      <c r="T829" s="22">
        <v>3.8166666666666664</v>
      </c>
      <c r="U829" s="151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3" t="s">
        <v>258</v>
      </c>
      <c r="C830" s="28"/>
      <c r="D830" s="11">
        <v>3.6500000000000004</v>
      </c>
      <c r="E830" s="11">
        <v>3.6729147153352839</v>
      </c>
      <c r="F830" s="11">
        <v>39.639499999999998</v>
      </c>
      <c r="G830" s="11">
        <v>3.9</v>
      </c>
      <c r="H830" s="11">
        <v>1</v>
      </c>
      <c r="I830" s="11">
        <v>3.3499999999999996</v>
      </c>
      <c r="J830" s="11" t="s">
        <v>650</v>
      </c>
      <c r="K830" s="11">
        <v>3.6</v>
      </c>
      <c r="L830" s="11">
        <v>3.55</v>
      </c>
      <c r="M830" s="11">
        <v>3.5621</v>
      </c>
      <c r="N830" s="11">
        <v>3.55</v>
      </c>
      <c r="O830" s="11">
        <v>3.4095683534859704</v>
      </c>
      <c r="P830" s="11">
        <v>3.6</v>
      </c>
      <c r="Q830" s="11">
        <v>3.5</v>
      </c>
      <c r="R830" s="11">
        <v>3.6</v>
      </c>
      <c r="S830" s="11">
        <v>3.45</v>
      </c>
      <c r="T830" s="11">
        <v>3.8499999999999996</v>
      </c>
      <c r="U830" s="151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259</v>
      </c>
      <c r="C831" s="28"/>
      <c r="D831" s="23">
        <v>0.12110601416389959</v>
      </c>
      <c r="E831" s="23">
        <v>0.1964876952720058</v>
      </c>
      <c r="F831" s="23">
        <v>3.0294710903060271</v>
      </c>
      <c r="G831" s="23">
        <v>5.1639777949432274E-2</v>
      </c>
      <c r="H831" s="23">
        <v>0</v>
      </c>
      <c r="I831" s="23">
        <v>0.13662601021279466</v>
      </c>
      <c r="J831" s="23" t="s">
        <v>650</v>
      </c>
      <c r="K831" s="23">
        <v>0.21369760566432794</v>
      </c>
      <c r="L831" s="23">
        <v>9.831920802501759E-2</v>
      </c>
      <c r="M831" s="23">
        <v>8.0765720863907625E-2</v>
      </c>
      <c r="N831" s="23">
        <v>0.12110601416389978</v>
      </c>
      <c r="O831" s="23">
        <v>8.1201091898239347E-2</v>
      </c>
      <c r="P831" s="23">
        <v>0</v>
      </c>
      <c r="Q831" s="23">
        <v>7.5277265270908167E-2</v>
      </c>
      <c r="R831" s="23">
        <v>5.1639777949432274E-2</v>
      </c>
      <c r="S831" s="23">
        <v>0.14719601443879757</v>
      </c>
      <c r="T831" s="23">
        <v>9.8319208025017382E-2</v>
      </c>
      <c r="U831" s="204"/>
      <c r="V831" s="205"/>
      <c r="W831" s="205"/>
      <c r="X831" s="205"/>
      <c r="Y831" s="205"/>
      <c r="Z831" s="205"/>
      <c r="AA831" s="205"/>
      <c r="AB831" s="205"/>
      <c r="AC831" s="205"/>
      <c r="AD831" s="205"/>
      <c r="AE831" s="205"/>
      <c r="AF831" s="205"/>
      <c r="AG831" s="205"/>
      <c r="AH831" s="205"/>
      <c r="AI831" s="205"/>
      <c r="AJ831" s="205"/>
      <c r="AK831" s="205"/>
      <c r="AL831" s="205"/>
      <c r="AM831" s="205"/>
      <c r="AN831" s="205"/>
      <c r="AO831" s="205"/>
      <c r="AP831" s="205"/>
      <c r="AQ831" s="205"/>
      <c r="AR831" s="205"/>
      <c r="AS831" s="205"/>
      <c r="AT831" s="205"/>
      <c r="AU831" s="205"/>
      <c r="AV831" s="205"/>
      <c r="AW831" s="205"/>
      <c r="AX831" s="205"/>
      <c r="AY831" s="205"/>
      <c r="AZ831" s="205"/>
      <c r="BA831" s="205"/>
      <c r="BB831" s="205"/>
      <c r="BC831" s="205"/>
      <c r="BD831" s="205"/>
      <c r="BE831" s="205"/>
      <c r="BF831" s="205"/>
      <c r="BG831" s="205"/>
      <c r="BH831" s="205"/>
      <c r="BI831" s="205"/>
      <c r="BJ831" s="205"/>
      <c r="BK831" s="205"/>
      <c r="BL831" s="205"/>
      <c r="BM831" s="56"/>
    </row>
    <row r="832" spans="1:65">
      <c r="A832" s="29"/>
      <c r="B832" s="3" t="s">
        <v>86</v>
      </c>
      <c r="C832" s="28"/>
      <c r="D832" s="13">
        <v>3.3028912953790797E-2</v>
      </c>
      <c r="E832" s="13">
        <v>5.2959935427620841E-2</v>
      </c>
      <c r="F832" s="13">
        <v>7.6275376761810024E-2</v>
      </c>
      <c r="G832" s="13">
        <v>1.3355114986922142E-2</v>
      </c>
      <c r="H832" s="13">
        <v>0</v>
      </c>
      <c r="I832" s="13">
        <v>4.0581983231523164E-2</v>
      </c>
      <c r="J832" s="13" t="s">
        <v>650</v>
      </c>
      <c r="K832" s="13">
        <v>5.8017449501627488E-2</v>
      </c>
      <c r="L832" s="13">
        <v>2.7958068632706421E-2</v>
      </c>
      <c r="M832" s="13">
        <v>2.2709433250235282E-2</v>
      </c>
      <c r="N832" s="13">
        <v>3.3954957242214888E-2</v>
      </c>
      <c r="O832" s="13">
        <v>2.3610565665203496E-2</v>
      </c>
      <c r="P832" s="13">
        <v>0</v>
      </c>
      <c r="Q832" s="13">
        <v>2.1610698163897078E-2</v>
      </c>
      <c r="R832" s="13">
        <v>1.4478442415728677E-2</v>
      </c>
      <c r="S832" s="13">
        <v>4.1856686570274186E-2</v>
      </c>
      <c r="T832" s="13">
        <v>2.5760491185594075E-2</v>
      </c>
      <c r="U832" s="151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3" t="s">
        <v>260</v>
      </c>
      <c r="C833" s="28"/>
      <c r="D833" s="13">
        <v>2.110259421271099E-2</v>
      </c>
      <c r="E833" s="13">
        <v>3.3203481186215189E-2</v>
      </c>
      <c r="F833" s="13">
        <v>10.060643638392651</v>
      </c>
      <c r="G833" s="13">
        <v>7.6799099351585909E-2</v>
      </c>
      <c r="H833" s="13">
        <v>-0.7215174743056243</v>
      </c>
      <c r="I833" s="13">
        <v>-6.2442163495601721E-2</v>
      </c>
      <c r="J833" s="13" t="s">
        <v>650</v>
      </c>
      <c r="K833" s="13">
        <v>2.5743969640950715E-2</v>
      </c>
      <c r="L833" s="13">
        <v>-2.066978464144531E-2</v>
      </c>
      <c r="M833" s="13">
        <v>-9.5815387433808574E-3</v>
      </c>
      <c r="N833" s="13">
        <v>-6.7456583567265804E-3</v>
      </c>
      <c r="O833" s="13">
        <v>-4.2247209083632775E-2</v>
      </c>
      <c r="P833" s="13">
        <v>2.5370924997525357E-3</v>
      </c>
      <c r="Q833" s="13">
        <v>-2.9952535497924426E-2</v>
      </c>
      <c r="R833" s="13">
        <v>-6.7456583567266915E-3</v>
      </c>
      <c r="S833" s="13">
        <v>-2.066978464144531E-2</v>
      </c>
      <c r="T833" s="13">
        <v>6.2874973066867179E-2</v>
      </c>
      <c r="U833" s="151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45" t="s">
        <v>261</v>
      </c>
      <c r="C834" s="46"/>
      <c r="D834" s="44">
        <v>0.56000000000000005</v>
      </c>
      <c r="E834" s="44">
        <v>0.85</v>
      </c>
      <c r="F834" s="44">
        <v>243.66</v>
      </c>
      <c r="G834" s="44">
        <v>1.91</v>
      </c>
      <c r="H834" s="44" t="s">
        <v>262</v>
      </c>
      <c r="I834" s="44">
        <v>1.46</v>
      </c>
      <c r="J834" s="44">
        <v>9.5500000000000007</v>
      </c>
      <c r="K834" s="44">
        <v>0.67</v>
      </c>
      <c r="L834" s="44">
        <v>0.45</v>
      </c>
      <c r="M834" s="44">
        <v>0.18</v>
      </c>
      <c r="N834" s="44">
        <v>0.11</v>
      </c>
      <c r="O834" s="44">
        <v>0.97</v>
      </c>
      <c r="P834" s="44">
        <v>0.11</v>
      </c>
      <c r="Q834" s="44">
        <v>0.67</v>
      </c>
      <c r="R834" s="44">
        <v>0.11</v>
      </c>
      <c r="S834" s="44">
        <v>0.45</v>
      </c>
      <c r="T834" s="44">
        <v>1.57</v>
      </c>
      <c r="U834" s="151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0" t="s">
        <v>301</v>
      </c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BM835" s="55"/>
    </row>
    <row r="836" spans="1:65">
      <c r="BM836" s="55"/>
    </row>
    <row r="837" spans="1:65" ht="15">
      <c r="B837" s="8" t="s">
        <v>506</v>
      </c>
      <c r="BM837" s="27" t="s">
        <v>66</v>
      </c>
    </row>
    <row r="838" spans="1:65" ht="15">
      <c r="A838" s="24" t="s">
        <v>18</v>
      </c>
      <c r="B838" s="18" t="s">
        <v>110</v>
      </c>
      <c r="C838" s="15" t="s">
        <v>111</v>
      </c>
      <c r="D838" s="16" t="s">
        <v>227</v>
      </c>
      <c r="E838" s="17" t="s">
        <v>227</v>
      </c>
      <c r="F838" s="17" t="s">
        <v>227</v>
      </c>
      <c r="G838" s="17" t="s">
        <v>227</v>
      </c>
      <c r="H838" s="17" t="s">
        <v>227</v>
      </c>
      <c r="I838" s="17" t="s">
        <v>227</v>
      </c>
      <c r="J838" s="17" t="s">
        <v>227</v>
      </c>
      <c r="K838" s="17" t="s">
        <v>227</v>
      </c>
      <c r="L838" s="17" t="s">
        <v>227</v>
      </c>
      <c r="M838" s="17" t="s">
        <v>227</v>
      </c>
      <c r="N838" s="17" t="s">
        <v>227</v>
      </c>
      <c r="O838" s="17" t="s">
        <v>227</v>
      </c>
      <c r="P838" s="17" t="s">
        <v>227</v>
      </c>
      <c r="Q838" s="17" t="s">
        <v>227</v>
      </c>
      <c r="R838" s="17" t="s">
        <v>227</v>
      </c>
      <c r="S838" s="17" t="s">
        <v>227</v>
      </c>
      <c r="T838" s="17" t="s">
        <v>227</v>
      </c>
      <c r="U838" s="17" t="s">
        <v>227</v>
      </c>
      <c r="V838" s="151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1</v>
      </c>
    </row>
    <row r="839" spans="1:65">
      <c r="A839" s="29"/>
      <c r="B839" s="19" t="s">
        <v>228</v>
      </c>
      <c r="C839" s="9" t="s">
        <v>228</v>
      </c>
      <c r="D839" s="149" t="s">
        <v>230</v>
      </c>
      <c r="E839" s="150" t="s">
        <v>231</v>
      </c>
      <c r="F839" s="150" t="s">
        <v>232</v>
      </c>
      <c r="G839" s="150" t="s">
        <v>235</v>
      </c>
      <c r="H839" s="150" t="s">
        <v>236</v>
      </c>
      <c r="I839" s="150" t="s">
        <v>238</v>
      </c>
      <c r="J839" s="150" t="s">
        <v>239</v>
      </c>
      <c r="K839" s="150" t="s">
        <v>240</v>
      </c>
      <c r="L839" s="150" t="s">
        <v>241</v>
      </c>
      <c r="M839" s="150" t="s">
        <v>242</v>
      </c>
      <c r="N839" s="150" t="s">
        <v>243</v>
      </c>
      <c r="O839" s="150" t="s">
        <v>244</v>
      </c>
      <c r="P839" s="150" t="s">
        <v>245</v>
      </c>
      <c r="Q839" s="150" t="s">
        <v>246</v>
      </c>
      <c r="R839" s="150" t="s">
        <v>247</v>
      </c>
      <c r="S839" s="150" t="s">
        <v>248</v>
      </c>
      <c r="T839" s="150" t="s">
        <v>249</v>
      </c>
      <c r="U839" s="150" t="s">
        <v>250</v>
      </c>
      <c r="V839" s="151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 t="s">
        <v>3</v>
      </c>
    </row>
    <row r="840" spans="1:65">
      <c r="A840" s="29"/>
      <c r="B840" s="19"/>
      <c r="C840" s="9"/>
      <c r="D840" s="10" t="s">
        <v>288</v>
      </c>
      <c r="E840" s="11" t="s">
        <v>114</v>
      </c>
      <c r="F840" s="11" t="s">
        <v>288</v>
      </c>
      <c r="G840" s="11" t="s">
        <v>114</v>
      </c>
      <c r="H840" s="11" t="s">
        <v>288</v>
      </c>
      <c r="I840" s="11" t="s">
        <v>289</v>
      </c>
      <c r="J840" s="11" t="s">
        <v>289</v>
      </c>
      <c r="K840" s="11" t="s">
        <v>114</v>
      </c>
      <c r="L840" s="11" t="s">
        <v>289</v>
      </c>
      <c r="M840" s="11" t="s">
        <v>288</v>
      </c>
      <c r="N840" s="11" t="s">
        <v>289</v>
      </c>
      <c r="O840" s="11" t="s">
        <v>289</v>
      </c>
      <c r="P840" s="11" t="s">
        <v>114</v>
      </c>
      <c r="Q840" s="11" t="s">
        <v>289</v>
      </c>
      <c r="R840" s="11" t="s">
        <v>289</v>
      </c>
      <c r="S840" s="11" t="s">
        <v>289</v>
      </c>
      <c r="T840" s="11" t="s">
        <v>289</v>
      </c>
      <c r="U840" s="11" t="s">
        <v>114</v>
      </c>
      <c r="V840" s="151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0</v>
      </c>
    </row>
    <row r="841" spans="1:65">
      <c r="A841" s="29"/>
      <c r="B841" s="19"/>
      <c r="C841" s="9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151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0</v>
      </c>
    </row>
    <row r="842" spans="1:65">
      <c r="A842" s="29"/>
      <c r="B842" s="18">
        <v>1</v>
      </c>
      <c r="C842" s="14">
        <v>1</v>
      </c>
      <c r="D842" s="212">
        <v>306.67</v>
      </c>
      <c r="E842" s="213">
        <v>324.09719999999999</v>
      </c>
      <c r="F842" s="212">
        <v>315.7599338927385</v>
      </c>
      <c r="G842" s="213">
        <v>425.0299</v>
      </c>
      <c r="H842" s="213">
        <v>283</v>
      </c>
      <c r="I842" s="212">
        <v>289</v>
      </c>
      <c r="J842" s="212">
        <v>307</v>
      </c>
      <c r="K842" s="212">
        <v>327</v>
      </c>
      <c r="L842" s="212">
        <v>302</v>
      </c>
      <c r="M842" s="212">
        <v>311</v>
      </c>
      <c r="N842" s="212">
        <v>307.8553</v>
      </c>
      <c r="O842" s="212">
        <v>318</v>
      </c>
      <c r="P842" s="212">
        <v>311.68675157574881</v>
      </c>
      <c r="Q842" s="212">
        <v>318</v>
      </c>
      <c r="R842" s="212">
        <v>303</v>
      </c>
      <c r="S842" s="212">
        <v>315</v>
      </c>
      <c r="T842" s="212">
        <v>309</v>
      </c>
      <c r="U842" s="213">
        <v>281</v>
      </c>
      <c r="V842" s="214"/>
      <c r="W842" s="215"/>
      <c r="X842" s="215"/>
      <c r="Y842" s="215"/>
      <c r="Z842" s="215"/>
      <c r="AA842" s="215"/>
      <c r="AB842" s="215"/>
      <c r="AC842" s="215"/>
      <c r="AD842" s="215"/>
      <c r="AE842" s="215"/>
      <c r="AF842" s="215"/>
      <c r="AG842" s="215"/>
      <c r="AH842" s="215"/>
      <c r="AI842" s="215"/>
      <c r="AJ842" s="215"/>
      <c r="AK842" s="215"/>
      <c r="AL842" s="215"/>
      <c r="AM842" s="215"/>
      <c r="AN842" s="215"/>
      <c r="AO842" s="215"/>
      <c r="AP842" s="215"/>
      <c r="AQ842" s="215"/>
      <c r="AR842" s="215"/>
      <c r="AS842" s="215"/>
      <c r="AT842" s="215"/>
      <c r="AU842" s="215"/>
      <c r="AV842" s="215"/>
      <c r="AW842" s="215"/>
      <c r="AX842" s="215"/>
      <c r="AY842" s="215"/>
      <c r="AZ842" s="215"/>
      <c r="BA842" s="215"/>
      <c r="BB842" s="215"/>
      <c r="BC842" s="215"/>
      <c r="BD842" s="215"/>
      <c r="BE842" s="215"/>
      <c r="BF842" s="215"/>
      <c r="BG842" s="215"/>
      <c r="BH842" s="215"/>
      <c r="BI842" s="215"/>
      <c r="BJ842" s="215"/>
      <c r="BK842" s="215"/>
      <c r="BL842" s="215"/>
      <c r="BM842" s="216">
        <v>1</v>
      </c>
    </row>
    <row r="843" spans="1:65">
      <c r="A843" s="29"/>
      <c r="B843" s="19">
        <v>1</v>
      </c>
      <c r="C843" s="9">
        <v>2</v>
      </c>
      <c r="D843" s="217">
        <v>312.20999999999998</v>
      </c>
      <c r="E843" s="218">
        <v>338.28840000000002</v>
      </c>
      <c r="F843" s="217">
        <v>314.26623536432851</v>
      </c>
      <c r="G843" s="218">
        <v>424.1644</v>
      </c>
      <c r="H843" s="218">
        <v>288</v>
      </c>
      <c r="I843" s="217">
        <v>321</v>
      </c>
      <c r="J843" s="217">
        <v>305</v>
      </c>
      <c r="K843" s="217">
        <v>316</v>
      </c>
      <c r="L843" s="217">
        <v>298</v>
      </c>
      <c r="M843" s="217">
        <v>316</v>
      </c>
      <c r="N843" s="217">
        <v>308.29559999999998</v>
      </c>
      <c r="O843" s="217">
        <v>309</v>
      </c>
      <c r="P843" s="217">
        <v>299.89469638808799</v>
      </c>
      <c r="Q843" s="217">
        <v>311</v>
      </c>
      <c r="R843" s="217">
        <v>304</v>
      </c>
      <c r="S843" s="217">
        <v>321</v>
      </c>
      <c r="T843" s="217">
        <v>311</v>
      </c>
      <c r="U843" s="218">
        <v>282</v>
      </c>
      <c r="V843" s="214"/>
      <c r="W843" s="215"/>
      <c r="X843" s="215"/>
      <c r="Y843" s="215"/>
      <c r="Z843" s="215"/>
      <c r="AA843" s="215"/>
      <c r="AB843" s="215"/>
      <c r="AC843" s="215"/>
      <c r="AD843" s="215"/>
      <c r="AE843" s="215"/>
      <c r="AF843" s="215"/>
      <c r="AG843" s="215"/>
      <c r="AH843" s="215"/>
      <c r="AI843" s="215"/>
      <c r="AJ843" s="215"/>
      <c r="AK843" s="215"/>
      <c r="AL843" s="215"/>
      <c r="AM843" s="215"/>
      <c r="AN843" s="215"/>
      <c r="AO843" s="215"/>
      <c r="AP843" s="215"/>
      <c r="AQ843" s="215"/>
      <c r="AR843" s="215"/>
      <c r="AS843" s="215"/>
      <c r="AT843" s="215"/>
      <c r="AU843" s="215"/>
      <c r="AV843" s="215"/>
      <c r="AW843" s="215"/>
      <c r="AX843" s="215"/>
      <c r="AY843" s="215"/>
      <c r="AZ843" s="215"/>
      <c r="BA843" s="215"/>
      <c r="BB843" s="215"/>
      <c r="BC843" s="215"/>
      <c r="BD843" s="215"/>
      <c r="BE843" s="215"/>
      <c r="BF843" s="215"/>
      <c r="BG843" s="215"/>
      <c r="BH843" s="215"/>
      <c r="BI843" s="215"/>
      <c r="BJ843" s="215"/>
      <c r="BK843" s="215"/>
      <c r="BL843" s="215"/>
      <c r="BM843" s="216">
        <v>22</v>
      </c>
    </row>
    <row r="844" spans="1:65">
      <c r="A844" s="29"/>
      <c r="B844" s="19">
        <v>1</v>
      </c>
      <c r="C844" s="9">
        <v>3</v>
      </c>
      <c r="D844" s="217">
        <v>318.41000000000003</v>
      </c>
      <c r="E844" s="218">
        <v>328.84920000000005</v>
      </c>
      <c r="F844" s="217">
        <v>312.50394546368</v>
      </c>
      <c r="G844" s="218">
        <v>418.01249999999999</v>
      </c>
      <c r="H844" s="218">
        <v>289</v>
      </c>
      <c r="I844" s="217">
        <v>322</v>
      </c>
      <c r="J844" s="217">
        <v>309</v>
      </c>
      <c r="K844" s="217">
        <v>321</v>
      </c>
      <c r="L844" s="217">
        <v>315</v>
      </c>
      <c r="M844" s="217">
        <v>309</v>
      </c>
      <c r="N844" s="217">
        <v>314.27390000000003</v>
      </c>
      <c r="O844" s="217">
        <v>316</v>
      </c>
      <c r="P844" s="217">
        <v>307.21608530778042</v>
      </c>
      <c r="Q844" s="217">
        <v>311</v>
      </c>
      <c r="R844" s="217">
        <v>306</v>
      </c>
      <c r="S844" s="217">
        <v>309</v>
      </c>
      <c r="T844" s="217">
        <v>304</v>
      </c>
      <c r="U844" s="218">
        <v>279</v>
      </c>
      <c r="V844" s="214"/>
      <c r="W844" s="215"/>
      <c r="X844" s="215"/>
      <c r="Y844" s="215"/>
      <c r="Z844" s="215"/>
      <c r="AA844" s="215"/>
      <c r="AB844" s="215"/>
      <c r="AC844" s="215"/>
      <c r="AD844" s="215"/>
      <c r="AE844" s="215"/>
      <c r="AF844" s="215"/>
      <c r="AG844" s="215"/>
      <c r="AH844" s="215"/>
      <c r="AI844" s="215"/>
      <c r="AJ844" s="215"/>
      <c r="AK844" s="215"/>
      <c r="AL844" s="215"/>
      <c r="AM844" s="215"/>
      <c r="AN844" s="215"/>
      <c r="AO844" s="215"/>
      <c r="AP844" s="215"/>
      <c r="AQ844" s="215"/>
      <c r="AR844" s="215"/>
      <c r="AS844" s="215"/>
      <c r="AT844" s="215"/>
      <c r="AU844" s="215"/>
      <c r="AV844" s="215"/>
      <c r="AW844" s="215"/>
      <c r="AX844" s="215"/>
      <c r="AY844" s="215"/>
      <c r="AZ844" s="215"/>
      <c r="BA844" s="215"/>
      <c r="BB844" s="215"/>
      <c r="BC844" s="215"/>
      <c r="BD844" s="215"/>
      <c r="BE844" s="215"/>
      <c r="BF844" s="215"/>
      <c r="BG844" s="215"/>
      <c r="BH844" s="215"/>
      <c r="BI844" s="215"/>
      <c r="BJ844" s="215"/>
      <c r="BK844" s="215"/>
      <c r="BL844" s="215"/>
      <c r="BM844" s="216">
        <v>16</v>
      </c>
    </row>
    <row r="845" spans="1:65">
      <c r="A845" s="29"/>
      <c r="B845" s="19">
        <v>1</v>
      </c>
      <c r="C845" s="9">
        <v>4</v>
      </c>
      <c r="D845" s="217">
        <v>316.83</v>
      </c>
      <c r="E845" s="218">
        <v>335.66400000000004</v>
      </c>
      <c r="F845" s="217">
        <v>313.48039193384</v>
      </c>
      <c r="G845" s="218">
        <v>416.49470000000002</v>
      </c>
      <c r="H845" s="218">
        <v>291</v>
      </c>
      <c r="I845" s="217">
        <v>302</v>
      </c>
      <c r="J845" s="217">
        <v>306</v>
      </c>
      <c r="K845" s="217">
        <v>325</v>
      </c>
      <c r="L845" s="217">
        <v>308</v>
      </c>
      <c r="M845" s="217">
        <v>313</v>
      </c>
      <c r="N845" s="217">
        <v>320.86290000000002</v>
      </c>
      <c r="O845" s="217">
        <v>309</v>
      </c>
      <c r="P845" s="217">
        <v>301.64237307050666</v>
      </c>
      <c r="Q845" s="217">
        <v>315</v>
      </c>
      <c r="R845" s="217">
        <v>314</v>
      </c>
      <c r="S845" s="217">
        <v>320</v>
      </c>
      <c r="T845" s="217">
        <v>303</v>
      </c>
      <c r="U845" s="218">
        <v>286</v>
      </c>
      <c r="V845" s="214"/>
      <c r="W845" s="215"/>
      <c r="X845" s="215"/>
      <c r="Y845" s="215"/>
      <c r="Z845" s="215"/>
      <c r="AA845" s="215"/>
      <c r="AB845" s="215"/>
      <c r="AC845" s="215"/>
      <c r="AD845" s="215"/>
      <c r="AE845" s="215"/>
      <c r="AF845" s="215"/>
      <c r="AG845" s="215"/>
      <c r="AH845" s="215"/>
      <c r="AI845" s="215"/>
      <c r="AJ845" s="215"/>
      <c r="AK845" s="215"/>
      <c r="AL845" s="215"/>
      <c r="AM845" s="215"/>
      <c r="AN845" s="215"/>
      <c r="AO845" s="215"/>
      <c r="AP845" s="215"/>
      <c r="AQ845" s="215"/>
      <c r="AR845" s="215"/>
      <c r="AS845" s="215"/>
      <c r="AT845" s="215"/>
      <c r="AU845" s="215"/>
      <c r="AV845" s="215"/>
      <c r="AW845" s="215"/>
      <c r="AX845" s="215"/>
      <c r="AY845" s="215"/>
      <c r="AZ845" s="215"/>
      <c r="BA845" s="215"/>
      <c r="BB845" s="215"/>
      <c r="BC845" s="215"/>
      <c r="BD845" s="215"/>
      <c r="BE845" s="215"/>
      <c r="BF845" s="215"/>
      <c r="BG845" s="215"/>
      <c r="BH845" s="215"/>
      <c r="BI845" s="215"/>
      <c r="BJ845" s="215"/>
      <c r="BK845" s="215"/>
      <c r="BL845" s="215"/>
      <c r="BM845" s="216">
        <v>311.46621107845414</v>
      </c>
    </row>
    <row r="846" spans="1:65">
      <c r="A846" s="29"/>
      <c r="B846" s="19">
        <v>1</v>
      </c>
      <c r="C846" s="9">
        <v>5</v>
      </c>
      <c r="D846" s="217">
        <v>310.61</v>
      </c>
      <c r="E846" s="218">
        <v>333.096</v>
      </c>
      <c r="F846" s="217">
        <v>312.74439161042801</v>
      </c>
      <c r="G846" s="218">
        <v>423.12970000000001</v>
      </c>
      <c r="H846" s="218">
        <v>278</v>
      </c>
      <c r="I846" s="217">
        <v>290</v>
      </c>
      <c r="J846" s="217">
        <v>311</v>
      </c>
      <c r="K846" s="217">
        <v>323</v>
      </c>
      <c r="L846" s="217">
        <v>304</v>
      </c>
      <c r="M846" s="217">
        <v>317</v>
      </c>
      <c r="N846" s="217">
        <v>296.91759999999999</v>
      </c>
      <c r="O846" s="217">
        <v>319</v>
      </c>
      <c r="P846" s="217">
        <v>305.75180237083282</v>
      </c>
      <c r="Q846" s="217">
        <v>303</v>
      </c>
      <c r="R846" s="217">
        <v>314</v>
      </c>
      <c r="S846" s="217">
        <v>316</v>
      </c>
      <c r="T846" s="217">
        <v>324</v>
      </c>
      <c r="U846" s="218">
        <v>279</v>
      </c>
      <c r="V846" s="214"/>
      <c r="W846" s="215"/>
      <c r="X846" s="215"/>
      <c r="Y846" s="215"/>
      <c r="Z846" s="215"/>
      <c r="AA846" s="215"/>
      <c r="AB846" s="215"/>
      <c r="AC846" s="215"/>
      <c r="AD846" s="215"/>
      <c r="AE846" s="215"/>
      <c r="AF846" s="215"/>
      <c r="AG846" s="215"/>
      <c r="AH846" s="215"/>
      <c r="AI846" s="215"/>
      <c r="AJ846" s="215"/>
      <c r="AK846" s="215"/>
      <c r="AL846" s="215"/>
      <c r="AM846" s="215"/>
      <c r="AN846" s="215"/>
      <c r="AO846" s="215"/>
      <c r="AP846" s="215"/>
      <c r="AQ846" s="215"/>
      <c r="AR846" s="215"/>
      <c r="AS846" s="215"/>
      <c r="AT846" s="215"/>
      <c r="AU846" s="215"/>
      <c r="AV846" s="215"/>
      <c r="AW846" s="215"/>
      <c r="AX846" s="215"/>
      <c r="AY846" s="215"/>
      <c r="AZ846" s="215"/>
      <c r="BA846" s="215"/>
      <c r="BB846" s="215"/>
      <c r="BC846" s="215"/>
      <c r="BD846" s="215"/>
      <c r="BE846" s="215"/>
      <c r="BF846" s="215"/>
      <c r="BG846" s="215"/>
      <c r="BH846" s="215"/>
      <c r="BI846" s="215"/>
      <c r="BJ846" s="215"/>
      <c r="BK846" s="215"/>
      <c r="BL846" s="215"/>
      <c r="BM846" s="216">
        <v>58</v>
      </c>
    </row>
    <row r="847" spans="1:65">
      <c r="A847" s="29"/>
      <c r="B847" s="19">
        <v>1</v>
      </c>
      <c r="C847" s="9">
        <v>6</v>
      </c>
      <c r="D847" s="217">
        <v>294.81</v>
      </c>
      <c r="E847" s="218">
        <v>343.64520000000005</v>
      </c>
      <c r="F847" s="217">
        <v>314.42422223473801</v>
      </c>
      <c r="G847" s="218">
        <v>423.97879999999998</v>
      </c>
      <c r="H847" s="218">
        <v>280</v>
      </c>
      <c r="I847" s="219">
        <v>281</v>
      </c>
      <c r="J847" s="217">
        <v>310</v>
      </c>
      <c r="K847" s="217">
        <v>326</v>
      </c>
      <c r="L847" s="217">
        <v>308</v>
      </c>
      <c r="M847" s="217">
        <v>315</v>
      </c>
      <c r="N847" s="217">
        <v>314.20080000000002</v>
      </c>
      <c r="O847" s="217">
        <v>317</v>
      </c>
      <c r="P847" s="217">
        <v>314.04480137743963</v>
      </c>
      <c r="Q847" s="217">
        <v>313</v>
      </c>
      <c r="R847" s="217">
        <v>318</v>
      </c>
      <c r="S847" s="217">
        <v>325</v>
      </c>
      <c r="T847" s="217">
        <v>312</v>
      </c>
      <c r="U847" s="218">
        <v>278</v>
      </c>
      <c r="V847" s="214"/>
      <c r="W847" s="215"/>
      <c r="X847" s="215"/>
      <c r="Y847" s="215"/>
      <c r="Z847" s="215"/>
      <c r="AA847" s="215"/>
      <c r="AB847" s="215"/>
      <c r="AC847" s="215"/>
      <c r="AD847" s="215"/>
      <c r="AE847" s="215"/>
      <c r="AF847" s="215"/>
      <c r="AG847" s="215"/>
      <c r="AH847" s="215"/>
      <c r="AI847" s="215"/>
      <c r="AJ847" s="215"/>
      <c r="AK847" s="215"/>
      <c r="AL847" s="215"/>
      <c r="AM847" s="215"/>
      <c r="AN847" s="215"/>
      <c r="AO847" s="215"/>
      <c r="AP847" s="215"/>
      <c r="AQ847" s="215"/>
      <c r="AR847" s="215"/>
      <c r="AS847" s="215"/>
      <c r="AT847" s="215"/>
      <c r="AU847" s="215"/>
      <c r="AV847" s="215"/>
      <c r="AW847" s="215"/>
      <c r="AX847" s="215"/>
      <c r="AY847" s="215"/>
      <c r="AZ847" s="215"/>
      <c r="BA847" s="215"/>
      <c r="BB847" s="215"/>
      <c r="BC847" s="215"/>
      <c r="BD847" s="215"/>
      <c r="BE847" s="215"/>
      <c r="BF847" s="215"/>
      <c r="BG847" s="215"/>
      <c r="BH847" s="215"/>
      <c r="BI847" s="215"/>
      <c r="BJ847" s="215"/>
      <c r="BK847" s="215"/>
      <c r="BL847" s="215"/>
      <c r="BM847" s="220"/>
    </row>
    <row r="848" spans="1:65">
      <c r="A848" s="29"/>
      <c r="B848" s="20" t="s">
        <v>257</v>
      </c>
      <c r="C848" s="12"/>
      <c r="D848" s="221">
        <v>309.92333333333335</v>
      </c>
      <c r="E848" s="221">
        <v>333.94000000000005</v>
      </c>
      <c r="F848" s="221">
        <v>313.86318674995886</v>
      </c>
      <c r="G848" s="221">
        <v>421.80166666666668</v>
      </c>
      <c r="H848" s="221">
        <v>284.83333333333331</v>
      </c>
      <c r="I848" s="221">
        <v>300.83333333333331</v>
      </c>
      <c r="J848" s="221">
        <v>308</v>
      </c>
      <c r="K848" s="221">
        <v>323</v>
      </c>
      <c r="L848" s="221">
        <v>305.83333333333331</v>
      </c>
      <c r="M848" s="221">
        <v>313.5</v>
      </c>
      <c r="N848" s="221">
        <v>310.40101666666669</v>
      </c>
      <c r="O848" s="221">
        <v>314.66666666666669</v>
      </c>
      <c r="P848" s="221">
        <v>306.70608501506604</v>
      </c>
      <c r="Q848" s="221">
        <v>311.83333333333331</v>
      </c>
      <c r="R848" s="221">
        <v>309.83333333333331</v>
      </c>
      <c r="S848" s="221">
        <v>317.66666666666669</v>
      </c>
      <c r="T848" s="221">
        <v>310.5</v>
      </c>
      <c r="U848" s="221">
        <v>280.83333333333331</v>
      </c>
      <c r="V848" s="214"/>
      <c r="W848" s="215"/>
      <c r="X848" s="215"/>
      <c r="Y848" s="215"/>
      <c r="Z848" s="215"/>
      <c r="AA848" s="215"/>
      <c r="AB848" s="215"/>
      <c r="AC848" s="215"/>
      <c r="AD848" s="215"/>
      <c r="AE848" s="215"/>
      <c r="AF848" s="215"/>
      <c r="AG848" s="215"/>
      <c r="AH848" s="215"/>
      <c r="AI848" s="215"/>
      <c r="AJ848" s="215"/>
      <c r="AK848" s="215"/>
      <c r="AL848" s="215"/>
      <c r="AM848" s="215"/>
      <c r="AN848" s="215"/>
      <c r="AO848" s="215"/>
      <c r="AP848" s="215"/>
      <c r="AQ848" s="215"/>
      <c r="AR848" s="215"/>
      <c r="AS848" s="215"/>
      <c r="AT848" s="215"/>
      <c r="AU848" s="215"/>
      <c r="AV848" s="215"/>
      <c r="AW848" s="215"/>
      <c r="AX848" s="215"/>
      <c r="AY848" s="215"/>
      <c r="AZ848" s="215"/>
      <c r="BA848" s="215"/>
      <c r="BB848" s="215"/>
      <c r="BC848" s="215"/>
      <c r="BD848" s="215"/>
      <c r="BE848" s="215"/>
      <c r="BF848" s="215"/>
      <c r="BG848" s="215"/>
      <c r="BH848" s="215"/>
      <c r="BI848" s="215"/>
      <c r="BJ848" s="215"/>
      <c r="BK848" s="215"/>
      <c r="BL848" s="215"/>
      <c r="BM848" s="220"/>
    </row>
    <row r="849" spans="1:65">
      <c r="A849" s="29"/>
      <c r="B849" s="3" t="s">
        <v>258</v>
      </c>
      <c r="C849" s="28"/>
      <c r="D849" s="217">
        <v>311.40999999999997</v>
      </c>
      <c r="E849" s="217">
        <v>334.38</v>
      </c>
      <c r="F849" s="217">
        <v>313.87331364908425</v>
      </c>
      <c r="G849" s="217">
        <v>423.55425000000002</v>
      </c>
      <c r="H849" s="217">
        <v>285.5</v>
      </c>
      <c r="I849" s="217">
        <v>296</v>
      </c>
      <c r="J849" s="217">
        <v>308</v>
      </c>
      <c r="K849" s="217">
        <v>324</v>
      </c>
      <c r="L849" s="217">
        <v>306</v>
      </c>
      <c r="M849" s="217">
        <v>314</v>
      </c>
      <c r="N849" s="217">
        <v>311.2482</v>
      </c>
      <c r="O849" s="217">
        <v>316.5</v>
      </c>
      <c r="P849" s="217">
        <v>306.48394383930662</v>
      </c>
      <c r="Q849" s="217">
        <v>312</v>
      </c>
      <c r="R849" s="217">
        <v>310</v>
      </c>
      <c r="S849" s="217">
        <v>318</v>
      </c>
      <c r="T849" s="217">
        <v>310</v>
      </c>
      <c r="U849" s="217">
        <v>280</v>
      </c>
      <c r="V849" s="214"/>
      <c r="W849" s="215"/>
      <c r="X849" s="215"/>
      <c r="Y849" s="215"/>
      <c r="Z849" s="215"/>
      <c r="AA849" s="215"/>
      <c r="AB849" s="215"/>
      <c r="AC849" s="215"/>
      <c r="AD849" s="215"/>
      <c r="AE849" s="215"/>
      <c r="AF849" s="215"/>
      <c r="AG849" s="215"/>
      <c r="AH849" s="215"/>
      <c r="AI849" s="215"/>
      <c r="AJ849" s="215"/>
      <c r="AK849" s="215"/>
      <c r="AL849" s="215"/>
      <c r="AM849" s="215"/>
      <c r="AN849" s="215"/>
      <c r="AO849" s="215"/>
      <c r="AP849" s="215"/>
      <c r="AQ849" s="215"/>
      <c r="AR849" s="215"/>
      <c r="AS849" s="215"/>
      <c r="AT849" s="215"/>
      <c r="AU849" s="215"/>
      <c r="AV849" s="215"/>
      <c r="AW849" s="215"/>
      <c r="AX849" s="215"/>
      <c r="AY849" s="215"/>
      <c r="AZ849" s="215"/>
      <c r="BA849" s="215"/>
      <c r="BB849" s="215"/>
      <c r="BC849" s="215"/>
      <c r="BD849" s="215"/>
      <c r="BE849" s="215"/>
      <c r="BF849" s="215"/>
      <c r="BG849" s="215"/>
      <c r="BH849" s="215"/>
      <c r="BI849" s="215"/>
      <c r="BJ849" s="215"/>
      <c r="BK849" s="215"/>
      <c r="BL849" s="215"/>
      <c r="BM849" s="220"/>
    </row>
    <row r="850" spans="1:65">
      <c r="A850" s="29"/>
      <c r="B850" s="3" t="s">
        <v>259</v>
      </c>
      <c r="C850" s="28"/>
      <c r="D850" s="217">
        <v>8.5372470191898895</v>
      </c>
      <c r="E850" s="217">
        <v>6.9221522387188354</v>
      </c>
      <c r="F850" s="217">
        <v>1.2100107465787031</v>
      </c>
      <c r="G850" s="217">
        <v>3.6063627264415072</v>
      </c>
      <c r="H850" s="217">
        <v>5.2694085689635672</v>
      </c>
      <c r="I850" s="217">
        <v>17.359915514387353</v>
      </c>
      <c r="J850" s="217">
        <v>2.3664319132398464</v>
      </c>
      <c r="K850" s="217">
        <v>4.0496913462633168</v>
      </c>
      <c r="L850" s="217">
        <v>5.8793423668524918</v>
      </c>
      <c r="M850" s="217">
        <v>3.082207001484488</v>
      </c>
      <c r="N850" s="217">
        <v>8.1437652135647252</v>
      </c>
      <c r="O850" s="217">
        <v>4.5018514709691022</v>
      </c>
      <c r="P850" s="217">
        <v>5.5112747451914617</v>
      </c>
      <c r="Q850" s="217">
        <v>5.0760877323650222</v>
      </c>
      <c r="R850" s="217">
        <v>6.2742861479746574</v>
      </c>
      <c r="S850" s="217">
        <v>5.5737479909542618</v>
      </c>
      <c r="T850" s="217">
        <v>7.556454194925025</v>
      </c>
      <c r="U850" s="217">
        <v>2.9268868558020253</v>
      </c>
      <c r="V850" s="214"/>
      <c r="W850" s="215"/>
      <c r="X850" s="215"/>
      <c r="Y850" s="215"/>
      <c r="Z850" s="215"/>
      <c r="AA850" s="215"/>
      <c r="AB850" s="215"/>
      <c r="AC850" s="215"/>
      <c r="AD850" s="215"/>
      <c r="AE850" s="215"/>
      <c r="AF850" s="215"/>
      <c r="AG850" s="215"/>
      <c r="AH850" s="215"/>
      <c r="AI850" s="215"/>
      <c r="AJ850" s="215"/>
      <c r="AK850" s="215"/>
      <c r="AL850" s="215"/>
      <c r="AM850" s="215"/>
      <c r="AN850" s="215"/>
      <c r="AO850" s="215"/>
      <c r="AP850" s="215"/>
      <c r="AQ850" s="215"/>
      <c r="AR850" s="215"/>
      <c r="AS850" s="215"/>
      <c r="AT850" s="215"/>
      <c r="AU850" s="215"/>
      <c r="AV850" s="215"/>
      <c r="AW850" s="215"/>
      <c r="AX850" s="215"/>
      <c r="AY850" s="215"/>
      <c r="AZ850" s="215"/>
      <c r="BA850" s="215"/>
      <c r="BB850" s="215"/>
      <c r="BC850" s="215"/>
      <c r="BD850" s="215"/>
      <c r="BE850" s="215"/>
      <c r="BF850" s="215"/>
      <c r="BG850" s="215"/>
      <c r="BH850" s="215"/>
      <c r="BI850" s="215"/>
      <c r="BJ850" s="215"/>
      <c r="BK850" s="215"/>
      <c r="BL850" s="215"/>
      <c r="BM850" s="220"/>
    </row>
    <row r="851" spans="1:65">
      <c r="A851" s="29"/>
      <c r="B851" s="3" t="s">
        <v>86</v>
      </c>
      <c r="C851" s="28"/>
      <c r="D851" s="13">
        <v>2.7546319044032038E-2</v>
      </c>
      <c r="E851" s="13">
        <v>2.0728730426779765E-2</v>
      </c>
      <c r="F851" s="13">
        <v>3.8552171699660527E-3</v>
      </c>
      <c r="G851" s="13">
        <v>8.5499015566751525E-3</v>
      </c>
      <c r="H851" s="13">
        <v>1.8499971570381163E-2</v>
      </c>
      <c r="I851" s="13">
        <v>5.7706090352534142E-2</v>
      </c>
      <c r="J851" s="13">
        <v>7.6832204975319689E-3</v>
      </c>
      <c r="K851" s="13">
        <v>1.253774410607838E-2</v>
      </c>
      <c r="L851" s="13">
        <v>1.9224007739027223E-2</v>
      </c>
      <c r="M851" s="13">
        <v>9.8316012806522746E-3</v>
      </c>
      <c r="N851" s="13">
        <v>2.6236271069660019E-2</v>
      </c>
      <c r="O851" s="13">
        <v>1.4306731369605197E-2</v>
      </c>
      <c r="P851" s="13">
        <v>1.7969238350522901E-2</v>
      </c>
      <c r="Q851" s="13">
        <v>1.62782075864191E-2</v>
      </c>
      <c r="R851" s="13">
        <v>2.0250520111806319E-2</v>
      </c>
      <c r="S851" s="13">
        <v>1.754590133563776E-2</v>
      </c>
      <c r="T851" s="13">
        <v>2.4336406424879307E-2</v>
      </c>
      <c r="U851" s="13">
        <v>1.0422149041431544E-2</v>
      </c>
      <c r="V851" s="151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260</v>
      </c>
      <c r="C852" s="28"/>
      <c r="D852" s="13">
        <v>-4.9535958965775118E-3</v>
      </c>
      <c r="E852" s="13">
        <v>7.2154821685890935E-2</v>
      </c>
      <c r="F852" s="13">
        <v>7.6957807500375175E-3</v>
      </c>
      <c r="G852" s="13">
        <v>0.35424534560643095</v>
      </c>
      <c r="H852" s="13">
        <v>-8.5508080163508859E-2</v>
      </c>
      <c r="I852" s="13">
        <v>-3.4138142010025407E-2</v>
      </c>
      <c r="J852" s="13">
        <v>-1.1128690545444297E-2</v>
      </c>
      <c r="K852" s="13">
        <v>3.7030626473446349E-2</v>
      </c>
      <c r="L852" s="13">
        <v>-1.8085036337061822E-2</v>
      </c>
      <c r="M852" s="13">
        <v>6.5297256948155802E-3</v>
      </c>
      <c r="N852" s="13">
        <v>-3.4199356909347944E-3</v>
      </c>
      <c r="O852" s="13">
        <v>1.027545035184052E-2</v>
      </c>
      <c r="P852" s="13">
        <v>-1.5282961342439449E-2</v>
      </c>
      <c r="Q852" s="13">
        <v>1.178690470494459E-3</v>
      </c>
      <c r="R852" s="13">
        <v>-5.2425517986910419E-3</v>
      </c>
      <c r="S852" s="13">
        <v>1.9907313755618716E-2</v>
      </c>
      <c r="T852" s="13">
        <v>-3.1021377089625046E-3</v>
      </c>
      <c r="U852" s="13">
        <v>-9.835056470187975E-2</v>
      </c>
      <c r="V852" s="151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45" t="s">
        <v>261</v>
      </c>
      <c r="C853" s="46"/>
      <c r="D853" s="44">
        <v>0.09</v>
      </c>
      <c r="E853" s="44">
        <v>3.98</v>
      </c>
      <c r="F853" s="44">
        <v>0.57999999999999996</v>
      </c>
      <c r="G853" s="44">
        <v>18.86</v>
      </c>
      <c r="H853" s="44">
        <v>4.34</v>
      </c>
      <c r="I853" s="44">
        <v>1.63</v>
      </c>
      <c r="J853" s="44">
        <v>0.42</v>
      </c>
      <c r="K853" s="44">
        <v>2.13</v>
      </c>
      <c r="L853" s="44">
        <v>0.78</v>
      </c>
      <c r="M853" s="44">
        <v>0.52</v>
      </c>
      <c r="N853" s="44">
        <v>0.01</v>
      </c>
      <c r="O853" s="44">
        <v>0.71</v>
      </c>
      <c r="P853" s="44">
        <v>0.63</v>
      </c>
      <c r="Q853" s="44">
        <v>0.23</v>
      </c>
      <c r="R853" s="44">
        <v>0.1</v>
      </c>
      <c r="S853" s="44">
        <v>1.22</v>
      </c>
      <c r="T853" s="44">
        <v>0.01</v>
      </c>
      <c r="U853" s="44">
        <v>5.0199999999999996</v>
      </c>
      <c r="V853" s="151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B854" s="3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BM854" s="55"/>
    </row>
    <row r="855" spans="1:65" ht="15">
      <c r="B855" s="8" t="s">
        <v>507</v>
      </c>
      <c r="BM855" s="27" t="s">
        <v>66</v>
      </c>
    </row>
    <row r="856" spans="1:65" ht="15">
      <c r="A856" s="24" t="s">
        <v>21</v>
      </c>
      <c r="B856" s="18" t="s">
        <v>110</v>
      </c>
      <c r="C856" s="15" t="s">
        <v>111</v>
      </c>
      <c r="D856" s="16" t="s">
        <v>227</v>
      </c>
      <c r="E856" s="17" t="s">
        <v>227</v>
      </c>
      <c r="F856" s="17" t="s">
        <v>227</v>
      </c>
      <c r="G856" s="17" t="s">
        <v>227</v>
      </c>
      <c r="H856" s="17" t="s">
        <v>227</v>
      </c>
      <c r="I856" s="17" t="s">
        <v>227</v>
      </c>
      <c r="J856" s="17" t="s">
        <v>227</v>
      </c>
      <c r="K856" s="17" t="s">
        <v>227</v>
      </c>
      <c r="L856" s="17" t="s">
        <v>227</v>
      </c>
      <c r="M856" s="17" t="s">
        <v>227</v>
      </c>
      <c r="N856" s="17" t="s">
        <v>227</v>
      </c>
      <c r="O856" s="17" t="s">
        <v>227</v>
      </c>
      <c r="P856" s="17" t="s">
        <v>227</v>
      </c>
      <c r="Q856" s="17" t="s">
        <v>227</v>
      </c>
      <c r="R856" s="17" t="s">
        <v>227</v>
      </c>
      <c r="S856" s="17" t="s">
        <v>227</v>
      </c>
      <c r="T856" s="151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1</v>
      </c>
    </row>
    <row r="857" spans="1:65">
      <c r="A857" s="29"/>
      <c r="B857" s="19" t="s">
        <v>228</v>
      </c>
      <c r="C857" s="9" t="s">
        <v>228</v>
      </c>
      <c r="D857" s="149" t="s">
        <v>230</v>
      </c>
      <c r="E857" s="150" t="s">
        <v>231</v>
      </c>
      <c r="F857" s="150" t="s">
        <v>236</v>
      </c>
      <c r="G857" s="150" t="s">
        <v>238</v>
      </c>
      <c r="H857" s="150" t="s">
        <v>239</v>
      </c>
      <c r="I857" s="150" t="s">
        <v>240</v>
      </c>
      <c r="J857" s="150" t="s">
        <v>241</v>
      </c>
      <c r="K857" s="150" t="s">
        <v>242</v>
      </c>
      <c r="L857" s="150" t="s">
        <v>243</v>
      </c>
      <c r="M857" s="150" t="s">
        <v>244</v>
      </c>
      <c r="N857" s="150" t="s">
        <v>245</v>
      </c>
      <c r="O857" s="150" t="s">
        <v>246</v>
      </c>
      <c r="P857" s="150" t="s">
        <v>247</v>
      </c>
      <c r="Q857" s="150" t="s">
        <v>248</v>
      </c>
      <c r="R857" s="150" t="s">
        <v>249</v>
      </c>
      <c r="S857" s="150" t="s">
        <v>250</v>
      </c>
      <c r="T857" s="151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 t="s">
        <v>3</v>
      </c>
    </row>
    <row r="858" spans="1:65">
      <c r="A858" s="29"/>
      <c r="B858" s="19"/>
      <c r="C858" s="9"/>
      <c r="D858" s="10" t="s">
        <v>288</v>
      </c>
      <c r="E858" s="11" t="s">
        <v>288</v>
      </c>
      <c r="F858" s="11" t="s">
        <v>288</v>
      </c>
      <c r="G858" s="11" t="s">
        <v>289</v>
      </c>
      <c r="H858" s="11" t="s">
        <v>288</v>
      </c>
      <c r="I858" s="11" t="s">
        <v>114</v>
      </c>
      <c r="J858" s="11" t="s">
        <v>289</v>
      </c>
      <c r="K858" s="11" t="s">
        <v>288</v>
      </c>
      <c r="L858" s="11" t="s">
        <v>289</v>
      </c>
      <c r="M858" s="11" t="s">
        <v>289</v>
      </c>
      <c r="N858" s="11" t="s">
        <v>114</v>
      </c>
      <c r="O858" s="11" t="s">
        <v>289</v>
      </c>
      <c r="P858" s="11" t="s">
        <v>289</v>
      </c>
      <c r="Q858" s="11" t="s">
        <v>289</v>
      </c>
      <c r="R858" s="11" t="s">
        <v>289</v>
      </c>
      <c r="S858" s="11" t="s">
        <v>288</v>
      </c>
      <c r="T858" s="151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2</v>
      </c>
    </row>
    <row r="859" spans="1:65">
      <c r="A859" s="29"/>
      <c r="B859" s="19"/>
      <c r="C859" s="9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151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3</v>
      </c>
    </row>
    <row r="860" spans="1:65">
      <c r="A860" s="29"/>
      <c r="B860" s="18">
        <v>1</v>
      </c>
      <c r="C860" s="14">
        <v>1</v>
      </c>
      <c r="D860" s="21">
        <v>2.09</v>
      </c>
      <c r="E860" s="21">
        <v>2.2107208251267401</v>
      </c>
      <c r="F860" s="21">
        <v>1.89</v>
      </c>
      <c r="G860" s="152" t="s">
        <v>105</v>
      </c>
      <c r="H860" s="152" t="s">
        <v>294</v>
      </c>
      <c r="I860" s="152">
        <v>6.91</v>
      </c>
      <c r="J860" s="21">
        <v>2.11</v>
      </c>
      <c r="K860" s="21">
        <v>1.9</v>
      </c>
      <c r="L860" s="152">
        <v>2.8656999999999999</v>
      </c>
      <c r="M860" s="21">
        <v>2</v>
      </c>
      <c r="N860" s="21">
        <v>2.0376229470372182</v>
      </c>
      <c r="O860" s="21">
        <v>1.9</v>
      </c>
      <c r="P860" s="21">
        <v>2</v>
      </c>
      <c r="Q860" s="21">
        <v>2.23</v>
      </c>
      <c r="R860" s="21">
        <v>2.08</v>
      </c>
      <c r="S860" s="21">
        <v>2.11</v>
      </c>
      <c r="T860" s="151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</v>
      </c>
    </row>
    <row r="861" spans="1:65">
      <c r="A861" s="29"/>
      <c r="B861" s="19">
        <v>1</v>
      </c>
      <c r="C861" s="9">
        <v>2</v>
      </c>
      <c r="D861" s="11">
        <v>2.2799999999999998</v>
      </c>
      <c r="E861" s="11">
        <v>2.3622085349989601</v>
      </c>
      <c r="F861" s="11">
        <v>1.9400000000000002</v>
      </c>
      <c r="G861" s="153" t="s">
        <v>105</v>
      </c>
      <c r="H861" s="153" t="s">
        <v>294</v>
      </c>
      <c r="I861" s="153">
        <v>7.1</v>
      </c>
      <c r="J861" s="11">
        <v>2.0499999999999998</v>
      </c>
      <c r="K861" s="11">
        <v>2</v>
      </c>
      <c r="L861" s="153">
        <v>3.0933000000000002</v>
      </c>
      <c r="M861" s="11">
        <v>1.95</v>
      </c>
      <c r="N861" s="11">
        <v>2.0439323718896412</v>
      </c>
      <c r="O861" s="11">
        <v>1.8</v>
      </c>
      <c r="P861" s="11">
        <v>2.04</v>
      </c>
      <c r="Q861" s="11">
        <v>2.33</v>
      </c>
      <c r="R861" s="11">
        <v>2.0299999999999998</v>
      </c>
      <c r="S861" s="11">
        <v>2.0499999999999998</v>
      </c>
      <c r="T861" s="151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23</v>
      </c>
    </row>
    <row r="862" spans="1:65">
      <c r="A862" s="29"/>
      <c r="B862" s="19">
        <v>1</v>
      </c>
      <c r="C862" s="9">
        <v>3</v>
      </c>
      <c r="D862" s="11">
        <v>2.5499999999999998</v>
      </c>
      <c r="E862" s="147">
        <v>2.8259293744892902</v>
      </c>
      <c r="F862" s="11">
        <v>1.89</v>
      </c>
      <c r="G862" s="153" t="s">
        <v>105</v>
      </c>
      <c r="H862" s="153" t="s">
        <v>294</v>
      </c>
      <c r="I862" s="153">
        <v>6.5666666666666664</v>
      </c>
      <c r="J862" s="11">
        <v>2.19</v>
      </c>
      <c r="K862" s="11">
        <v>1.9</v>
      </c>
      <c r="L862" s="153">
        <v>2.9352999999999998</v>
      </c>
      <c r="M862" s="11">
        <v>2.0499999999999998</v>
      </c>
      <c r="N862" s="11">
        <v>1.9670754082460262</v>
      </c>
      <c r="O862" s="11">
        <v>1.8</v>
      </c>
      <c r="P862" s="11">
        <v>2.04</v>
      </c>
      <c r="Q862" s="11">
        <v>2.37</v>
      </c>
      <c r="R862" s="11">
        <v>2.09</v>
      </c>
      <c r="S862" s="11">
        <v>2.11</v>
      </c>
      <c r="T862" s="151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16</v>
      </c>
    </row>
    <row r="863" spans="1:65">
      <c r="A863" s="29"/>
      <c r="B863" s="19">
        <v>1</v>
      </c>
      <c r="C863" s="9">
        <v>4</v>
      </c>
      <c r="D863" s="11">
        <v>2.2799999999999998</v>
      </c>
      <c r="E863" s="147">
        <v>2.7814435308085299</v>
      </c>
      <c r="F863" s="11">
        <v>1.9699999999999998</v>
      </c>
      <c r="G863" s="153" t="s">
        <v>105</v>
      </c>
      <c r="H863" s="153" t="s">
        <v>294</v>
      </c>
      <c r="I863" s="153">
        <v>7.1366666666666667</v>
      </c>
      <c r="J863" s="11">
        <v>2.12</v>
      </c>
      <c r="K863" s="11">
        <v>1.9</v>
      </c>
      <c r="L863" s="153">
        <v>2.9664999999999999</v>
      </c>
      <c r="M863" s="11">
        <v>1.82</v>
      </c>
      <c r="N863" s="11">
        <v>1.7919823217869599</v>
      </c>
      <c r="O863" s="11">
        <v>1.9</v>
      </c>
      <c r="P863" s="11">
        <v>2.0499999999999998</v>
      </c>
      <c r="Q863" s="11">
        <v>2.2999999999999998</v>
      </c>
      <c r="R863" s="11">
        <v>2.02</v>
      </c>
      <c r="S863" s="11">
        <v>2.0499999999999998</v>
      </c>
      <c r="T863" s="151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2.0748267507494695</v>
      </c>
    </row>
    <row r="864" spans="1:65">
      <c r="A864" s="29"/>
      <c r="B864" s="19">
        <v>1</v>
      </c>
      <c r="C864" s="9">
        <v>5</v>
      </c>
      <c r="D864" s="11">
        <v>2.16</v>
      </c>
      <c r="E864" s="11">
        <v>2.66583176028798</v>
      </c>
      <c r="F864" s="11">
        <v>1.84</v>
      </c>
      <c r="G864" s="153" t="s">
        <v>105</v>
      </c>
      <c r="H864" s="153" t="s">
        <v>294</v>
      </c>
      <c r="I864" s="153">
        <v>6.7733333333333334</v>
      </c>
      <c r="J864" s="11">
        <v>2.1</v>
      </c>
      <c r="K864" s="11">
        <v>1.9</v>
      </c>
      <c r="L864" s="153">
        <v>2.8228</v>
      </c>
      <c r="M864" s="11">
        <v>1.91</v>
      </c>
      <c r="N864" s="11">
        <v>2.147226161328478</v>
      </c>
      <c r="O864" s="11">
        <v>1.8</v>
      </c>
      <c r="P864" s="11">
        <v>2.16</v>
      </c>
      <c r="Q864" s="11">
        <v>2.2599999999999998</v>
      </c>
      <c r="R864" s="11">
        <v>2.14</v>
      </c>
      <c r="S864" s="11">
        <v>2.11</v>
      </c>
      <c r="T864" s="151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59</v>
      </c>
    </row>
    <row r="865" spans="1:65">
      <c r="A865" s="29"/>
      <c r="B865" s="19">
        <v>1</v>
      </c>
      <c r="C865" s="9">
        <v>6</v>
      </c>
      <c r="D865" s="11">
        <v>2.04</v>
      </c>
      <c r="E865" s="147">
        <v>2.8357653149230502</v>
      </c>
      <c r="F865" s="11">
        <v>1.92</v>
      </c>
      <c r="G865" s="153" t="s">
        <v>105</v>
      </c>
      <c r="H865" s="153" t="s">
        <v>294</v>
      </c>
      <c r="I865" s="153">
        <v>7.5266666666666664</v>
      </c>
      <c r="J865" s="11">
        <v>2.13</v>
      </c>
      <c r="K865" s="11">
        <v>1.9</v>
      </c>
      <c r="L865" s="153">
        <v>2.9045999999999998</v>
      </c>
      <c r="M865" s="11">
        <v>2</v>
      </c>
      <c r="N865" s="11">
        <v>1.8321646028461178</v>
      </c>
      <c r="O865" s="11">
        <v>1.9</v>
      </c>
      <c r="P865" s="11">
        <v>2.15</v>
      </c>
      <c r="Q865" s="11">
        <v>2.35</v>
      </c>
      <c r="R865" s="11">
        <v>2.08</v>
      </c>
      <c r="S865" s="11">
        <v>2.06</v>
      </c>
      <c r="T865" s="151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29"/>
      <c r="B866" s="20" t="s">
        <v>257</v>
      </c>
      <c r="C866" s="12"/>
      <c r="D866" s="22">
        <v>2.2333333333333329</v>
      </c>
      <c r="E866" s="22">
        <v>2.6136498901057581</v>
      </c>
      <c r="F866" s="22">
        <v>1.9083333333333332</v>
      </c>
      <c r="G866" s="22" t="s">
        <v>650</v>
      </c>
      <c r="H866" s="22" t="s">
        <v>650</v>
      </c>
      <c r="I866" s="22">
        <v>7.0022222222222217</v>
      </c>
      <c r="J866" s="22">
        <v>2.1166666666666667</v>
      </c>
      <c r="K866" s="22">
        <v>1.9166666666666667</v>
      </c>
      <c r="L866" s="22">
        <v>2.931366666666666</v>
      </c>
      <c r="M866" s="22">
        <v>1.9550000000000001</v>
      </c>
      <c r="N866" s="22">
        <v>1.9700006355224071</v>
      </c>
      <c r="O866" s="22">
        <v>1.8500000000000003</v>
      </c>
      <c r="P866" s="22">
        <v>2.0733333333333333</v>
      </c>
      <c r="Q866" s="22">
        <v>2.3066666666666666</v>
      </c>
      <c r="R866" s="22">
        <v>2.0733333333333333</v>
      </c>
      <c r="S866" s="22">
        <v>2.0816666666666666</v>
      </c>
      <c r="T866" s="151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29"/>
      <c r="B867" s="3" t="s">
        <v>258</v>
      </c>
      <c r="C867" s="28"/>
      <c r="D867" s="11">
        <v>2.2199999999999998</v>
      </c>
      <c r="E867" s="11">
        <v>2.7236376455482549</v>
      </c>
      <c r="F867" s="11">
        <v>1.9049999999999998</v>
      </c>
      <c r="G867" s="11" t="s">
        <v>650</v>
      </c>
      <c r="H867" s="11" t="s">
        <v>650</v>
      </c>
      <c r="I867" s="11">
        <v>7.0049999999999999</v>
      </c>
      <c r="J867" s="11">
        <v>2.1150000000000002</v>
      </c>
      <c r="K867" s="11">
        <v>1.9</v>
      </c>
      <c r="L867" s="11">
        <v>2.91995</v>
      </c>
      <c r="M867" s="11">
        <v>1.9750000000000001</v>
      </c>
      <c r="N867" s="11">
        <v>2.002349177641622</v>
      </c>
      <c r="O867" s="11">
        <v>1.85</v>
      </c>
      <c r="P867" s="11">
        <v>2.0449999999999999</v>
      </c>
      <c r="Q867" s="11">
        <v>2.3149999999999999</v>
      </c>
      <c r="R867" s="11">
        <v>2.08</v>
      </c>
      <c r="S867" s="11">
        <v>2.085</v>
      </c>
      <c r="T867" s="151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3" t="s">
        <v>259</v>
      </c>
      <c r="C868" s="28"/>
      <c r="D868" s="23">
        <v>0.18326665454104477</v>
      </c>
      <c r="E868" s="23">
        <v>0.26489623679120777</v>
      </c>
      <c r="F868" s="23">
        <v>4.5350486950711588E-2</v>
      </c>
      <c r="G868" s="23" t="s">
        <v>650</v>
      </c>
      <c r="H868" s="23" t="s">
        <v>650</v>
      </c>
      <c r="I868" s="23">
        <v>0.33265041153784292</v>
      </c>
      <c r="J868" s="23">
        <v>4.5460605656619545E-2</v>
      </c>
      <c r="K868" s="23">
        <v>4.0824829046386332E-2</v>
      </c>
      <c r="L868" s="23">
        <v>9.4114306386790525E-2</v>
      </c>
      <c r="M868" s="23">
        <v>8.1670067956381612E-2</v>
      </c>
      <c r="N868" s="23">
        <v>0.13575375835525758</v>
      </c>
      <c r="O868" s="23">
        <v>5.4772255750516544E-2</v>
      </c>
      <c r="P868" s="23">
        <v>6.5625198412398486E-2</v>
      </c>
      <c r="Q868" s="23">
        <v>5.3913510984415366E-2</v>
      </c>
      <c r="R868" s="23">
        <v>4.3665394383500901E-2</v>
      </c>
      <c r="S868" s="23">
        <v>3.1251666622224589E-2</v>
      </c>
      <c r="T868" s="204"/>
      <c r="U868" s="205"/>
      <c r="V868" s="205"/>
      <c r="W868" s="205"/>
      <c r="X868" s="205"/>
      <c r="Y868" s="205"/>
      <c r="Z868" s="205"/>
      <c r="AA868" s="205"/>
      <c r="AB868" s="205"/>
      <c r="AC868" s="205"/>
      <c r="AD868" s="205"/>
      <c r="AE868" s="205"/>
      <c r="AF868" s="205"/>
      <c r="AG868" s="205"/>
      <c r="AH868" s="205"/>
      <c r="AI868" s="205"/>
      <c r="AJ868" s="205"/>
      <c r="AK868" s="205"/>
      <c r="AL868" s="205"/>
      <c r="AM868" s="205"/>
      <c r="AN868" s="205"/>
      <c r="AO868" s="205"/>
      <c r="AP868" s="205"/>
      <c r="AQ868" s="205"/>
      <c r="AR868" s="205"/>
      <c r="AS868" s="205"/>
      <c r="AT868" s="205"/>
      <c r="AU868" s="205"/>
      <c r="AV868" s="205"/>
      <c r="AW868" s="205"/>
      <c r="AX868" s="205"/>
      <c r="AY868" s="205"/>
      <c r="AZ868" s="205"/>
      <c r="BA868" s="205"/>
      <c r="BB868" s="205"/>
      <c r="BC868" s="205"/>
      <c r="BD868" s="205"/>
      <c r="BE868" s="205"/>
      <c r="BF868" s="205"/>
      <c r="BG868" s="205"/>
      <c r="BH868" s="205"/>
      <c r="BI868" s="205"/>
      <c r="BJ868" s="205"/>
      <c r="BK868" s="205"/>
      <c r="BL868" s="205"/>
      <c r="BM868" s="56"/>
    </row>
    <row r="869" spans="1:65">
      <c r="A869" s="29"/>
      <c r="B869" s="3" t="s">
        <v>86</v>
      </c>
      <c r="C869" s="28"/>
      <c r="D869" s="13">
        <v>8.2059696063154386E-2</v>
      </c>
      <c r="E869" s="13">
        <v>0.10135107911507193</v>
      </c>
      <c r="F869" s="13">
        <v>2.3764447310416555E-2</v>
      </c>
      <c r="G869" s="13" t="s">
        <v>650</v>
      </c>
      <c r="H869" s="13" t="s">
        <v>650</v>
      </c>
      <c r="I869" s="13">
        <v>4.7506405963830316E-2</v>
      </c>
      <c r="J869" s="13">
        <v>2.1477451491316319E-2</v>
      </c>
      <c r="K869" s="13">
        <v>2.1299910806810259E-2</v>
      </c>
      <c r="L869" s="13">
        <v>3.2105948210774456E-2</v>
      </c>
      <c r="M869" s="13">
        <v>4.1774970821678574E-2</v>
      </c>
      <c r="N869" s="13">
        <v>6.8910515005624978E-2</v>
      </c>
      <c r="O869" s="13">
        <v>2.9606624730008937E-2</v>
      </c>
      <c r="P869" s="13">
        <v>3.1652024957748465E-2</v>
      </c>
      <c r="Q869" s="13">
        <v>2.337290938630724E-2</v>
      </c>
      <c r="R869" s="13">
        <v>2.1060479606190147E-2</v>
      </c>
      <c r="S869" s="13">
        <v>1.5012810226849282E-2</v>
      </c>
      <c r="T869" s="151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260</v>
      </c>
      <c r="C870" s="28"/>
      <c r="D870" s="13">
        <v>7.6395093000708458E-2</v>
      </c>
      <c r="E870" s="13">
        <v>0.25969548501418482</v>
      </c>
      <c r="F870" s="13">
        <v>-8.0244491428498987E-2</v>
      </c>
      <c r="G870" s="13" t="s">
        <v>650</v>
      </c>
      <c r="H870" s="13" t="s">
        <v>650</v>
      </c>
      <c r="I870" s="13">
        <v>2.3748467045226196</v>
      </c>
      <c r="J870" s="13">
        <v>2.0165498590223763E-2</v>
      </c>
      <c r="K870" s="13">
        <v>-7.6228091827750033E-2</v>
      </c>
      <c r="L870" s="13">
        <v>0.41282478915784027</v>
      </c>
      <c r="M870" s="13">
        <v>-5.7752653664305043E-2</v>
      </c>
      <c r="N870" s="13">
        <v>-5.0522828081523974E-2</v>
      </c>
      <c r="O870" s="13">
        <v>-0.10835928863374122</v>
      </c>
      <c r="P870" s="13">
        <v>-7.1977933367051161E-4</v>
      </c>
      <c r="Q870" s="13">
        <v>0.11173940948729899</v>
      </c>
      <c r="R870" s="13">
        <v>-7.1977933367051161E-4</v>
      </c>
      <c r="S870" s="13">
        <v>3.2966202670783318E-3</v>
      </c>
      <c r="T870" s="151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45" t="s">
        <v>261</v>
      </c>
      <c r="C871" s="46"/>
      <c r="D871" s="44">
        <v>0.66</v>
      </c>
      <c r="E871" s="44">
        <v>2.2400000000000002</v>
      </c>
      <c r="F871" s="44">
        <v>0.68</v>
      </c>
      <c r="G871" s="44">
        <v>8.4</v>
      </c>
      <c r="H871" s="44">
        <v>8.5</v>
      </c>
      <c r="I871" s="44">
        <v>20.45</v>
      </c>
      <c r="J871" s="44">
        <v>0.18</v>
      </c>
      <c r="K871" s="44">
        <v>0.65</v>
      </c>
      <c r="L871" s="44">
        <v>3.56</v>
      </c>
      <c r="M871" s="44">
        <v>0.49</v>
      </c>
      <c r="N871" s="44">
        <v>0.43</v>
      </c>
      <c r="O871" s="44">
        <v>0.93</v>
      </c>
      <c r="P871" s="44">
        <v>0</v>
      </c>
      <c r="Q871" s="44">
        <v>0.97</v>
      </c>
      <c r="R871" s="44">
        <v>0</v>
      </c>
      <c r="S871" s="44">
        <v>0.03</v>
      </c>
      <c r="T871" s="151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B872" s="3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BM872" s="55"/>
    </row>
    <row r="873" spans="1:65" ht="15">
      <c r="B873" s="8" t="s">
        <v>508</v>
      </c>
      <c r="BM873" s="27" t="s">
        <v>66</v>
      </c>
    </row>
    <row r="874" spans="1:65" ht="15">
      <c r="A874" s="24" t="s">
        <v>24</v>
      </c>
      <c r="B874" s="18" t="s">
        <v>110</v>
      </c>
      <c r="C874" s="15" t="s">
        <v>111</v>
      </c>
      <c r="D874" s="16" t="s">
        <v>227</v>
      </c>
      <c r="E874" s="17" t="s">
        <v>227</v>
      </c>
      <c r="F874" s="17" t="s">
        <v>227</v>
      </c>
      <c r="G874" s="17" t="s">
        <v>227</v>
      </c>
      <c r="H874" s="17" t="s">
        <v>227</v>
      </c>
      <c r="I874" s="17" t="s">
        <v>227</v>
      </c>
      <c r="J874" s="17" t="s">
        <v>227</v>
      </c>
      <c r="K874" s="17" t="s">
        <v>227</v>
      </c>
      <c r="L874" s="151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>
        <v>1</v>
      </c>
    </row>
    <row r="875" spans="1:65">
      <c r="A875" s="29"/>
      <c r="B875" s="19" t="s">
        <v>228</v>
      </c>
      <c r="C875" s="9" t="s">
        <v>228</v>
      </c>
      <c r="D875" s="149" t="s">
        <v>230</v>
      </c>
      <c r="E875" s="150" t="s">
        <v>231</v>
      </c>
      <c r="F875" s="150" t="s">
        <v>232</v>
      </c>
      <c r="G875" s="150" t="s">
        <v>238</v>
      </c>
      <c r="H875" s="150" t="s">
        <v>239</v>
      </c>
      <c r="I875" s="150" t="s">
        <v>243</v>
      </c>
      <c r="J875" s="150" t="s">
        <v>246</v>
      </c>
      <c r="K875" s="150" t="s">
        <v>250</v>
      </c>
      <c r="L875" s="151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 t="s">
        <v>3</v>
      </c>
    </row>
    <row r="876" spans="1:65">
      <c r="A876" s="29"/>
      <c r="B876" s="19"/>
      <c r="C876" s="9"/>
      <c r="D876" s="10" t="s">
        <v>288</v>
      </c>
      <c r="E876" s="11" t="s">
        <v>288</v>
      </c>
      <c r="F876" s="11" t="s">
        <v>288</v>
      </c>
      <c r="G876" s="11" t="s">
        <v>289</v>
      </c>
      <c r="H876" s="11" t="s">
        <v>288</v>
      </c>
      <c r="I876" s="11" t="s">
        <v>289</v>
      </c>
      <c r="J876" s="11" t="s">
        <v>289</v>
      </c>
      <c r="K876" s="11" t="s">
        <v>288</v>
      </c>
      <c r="L876" s="151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2</v>
      </c>
    </row>
    <row r="877" spans="1:65">
      <c r="A877" s="29"/>
      <c r="B877" s="19"/>
      <c r="C877" s="9"/>
      <c r="D877" s="25"/>
      <c r="E877" s="25"/>
      <c r="F877" s="25"/>
      <c r="G877" s="25"/>
      <c r="H877" s="25"/>
      <c r="I877" s="25"/>
      <c r="J877" s="25"/>
      <c r="K877" s="25"/>
      <c r="L877" s="151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3</v>
      </c>
    </row>
    <row r="878" spans="1:65">
      <c r="A878" s="29"/>
      <c r="B878" s="18">
        <v>1</v>
      </c>
      <c r="C878" s="14">
        <v>1</v>
      </c>
      <c r="D878" s="21">
        <v>0.68</v>
      </c>
      <c r="E878" s="152">
        <v>0.81484537148065705</v>
      </c>
      <c r="F878" s="21">
        <v>0.664567506459809</v>
      </c>
      <c r="G878" s="152">
        <v>0.7</v>
      </c>
      <c r="H878" s="21">
        <v>0.71</v>
      </c>
      <c r="I878" s="21">
        <v>0.69295845999999983</v>
      </c>
      <c r="J878" s="152">
        <v>0.8</v>
      </c>
      <c r="K878" s="21">
        <v>0.68</v>
      </c>
      <c r="L878" s="151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1</v>
      </c>
    </row>
    <row r="879" spans="1:65">
      <c r="A879" s="29"/>
      <c r="B879" s="19">
        <v>1</v>
      </c>
      <c r="C879" s="9">
        <v>2</v>
      </c>
      <c r="D879" s="11">
        <v>0.7</v>
      </c>
      <c r="E879" s="153">
        <v>0.766144545781688</v>
      </c>
      <c r="F879" s="11">
        <v>0.66712912260506296</v>
      </c>
      <c r="G879" s="153">
        <v>0.7</v>
      </c>
      <c r="H879" s="11">
        <v>0.69</v>
      </c>
      <c r="I879" s="11">
        <v>0.69540024</v>
      </c>
      <c r="J879" s="153">
        <v>0.8</v>
      </c>
      <c r="K879" s="11">
        <v>0.66</v>
      </c>
      <c r="L879" s="151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24</v>
      </c>
    </row>
    <row r="880" spans="1:65">
      <c r="A880" s="29"/>
      <c r="B880" s="19">
        <v>1</v>
      </c>
      <c r="C880" s="9">
        <v>3</v>
      </c>
      <c r="D880" s="11">
        <v>0.7</v>
      </c>
      <c r="E880" s="153">
        <v>0.760840090070808</v>
      </c>
      <c r="F880" s="11">
        <v>0.69588429963723097</v>
      </c>
      <c r="G880" s="153">
        <v>0.7</v>
      </c>
      <c r="H880" s="11">
        <v>0.68</v>
      </c>
      <c r="I880" s="11">
        <v>0.69610634000000005</v>
      </c>
      <c r="J880" s="153">
        <v>0.7</v>
      </c>
      <c r="K880" s="11">
        <v>0.68</v>
      </c>
      <c r="L880" s="151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16</v>
      </c>
    </row>
    <row r="881" spans="1:65">
      <c r="A881" s="29"/>
      <c r="B881" s="19">
        <v>1</v>
      </c>
      <c r="C881" s="9">
        <v>4</v>
      </c>
      <c r="D881" s="11">
        <v>0.71</v>
      </c>
      <c r="E881" s="153">
        <v>0.80644104449476595</v>
      </c>
      <c r="F881" s="11">
        <v>0.69461920730910898</v>
      </c>
      <c r="G881" s="153">
        <v>0.7</v>
      </c>
      <c r="H881" s="11">
        <v>0.7</v>
      </c>
      <c r="I881" s="11">
        <v>0.69634658999999999</v>
      </c>
      <c r="J881" s="153">
        <v>0.8</v>
      </c>
      <c r="K881" s="11">
        <v>0.7</v>
      </c>
      <c r="L881" s="151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0.68798375860585759</v>
      </c>
    </row>
    <row r="882" spans="1:65">
      <c r="A882" s="29"/>
      <c r="B882" s="19">
        <v>1</v>
      </c>
      <c r="C882" s="9">
        <v>5</v>
      </c>
      <c r="D882" s="11">
        <v>0.68</v>
      </c>
      <c r="E882" s="153">
        <v>0.80314614033748399</v>
      </c>
      <c r="F882" s="11">
        <v>0.69468348367493904</v>
      </c>
      <c r="G882" s="153">
        <v>0.6</v>
      </c>
      <c r="H882" s="11">
        <v>0.69</v>
      </c>
      <c r="I882" s="11">
        <v>0.69934821999999996</v>
      </c>
      <c r="J882" s="153">
        <v>0.7</v>
      </c>
      <c r="K882" s="11">
        <v>0.65</v>
      </c>
      <c r="L882" s="151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60</v>
      </c>
    </row>
    <row r="883" spans="1:65">
      <c r="A883" s="29"/>
      <c r="B883" s="19">
        <v>1</v>
      </c>
      <c r="C883" s="9">
        <v>6</v>
      </c>
      <c r="D883" s="11">
        <v>0.71</v>
      </c>
      <c r="E883" s="153">
        <v>0.76212873282620797</v>
      </c>
      <c r="F883" s="11">
        <v>0.65679402848957702</v>
      </c>
      <c r="G883" s="153">
        <v>0.6</v>
      </c>
      <c r="H883" s="11">
        <v>0.72</v>
      </c>
      <c r="I883" s="11">
        <v>0.69567526000000002</v>
      </c>
      <c r="J883" s="153">
        <v>0.7</v>
      </c>
      <c r="K883" s="11">
        <v>0.65</v>
      </c>
      <c r="L883" s="151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29"/>
      <c r="B884" s="20" t="s">
        <v>257</v>
      </c>
      <c r="C884" s="12"/>
      <c r="D884" s="22">
        <v>0.69666666666666666</v>
      </c>
      <c r="E884" s="22">
        <v>0.7855909874986019</v>
      </c>
      <c r="F884" s="22">
        <v>0.6789462746959547</v>
      </c>
      <c r="G884" s="22">
        <v>0.66666666666666663</v>
      </c>
      <c r="H884" s="22">
        <v>0.69833333333333336</v>
      </c>
      <c r="I884" s="22">
        <v>0.6959725183333334</v>
      </c>
      <c r="J884" s="22">
        <v>0.75</v>
      </c>
      <c r="K884" s="22">
        <v>0.66999999999999993</v>
      </c>
      <c r="L884" s="151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3" t="s">
        <v>258</v>
      </c>
      <c r="C885" s="28"/>
      <c r="D885" s="11">
        <v>0.7</v>
      </c>
      <c r="E885" s="11">
        <v>0.784645343059586</v>
      </c>
      <c r="F885" s="11">
        <v>0.68087416495708597</v>
      </c>
      <c r="G885" s="11">
        <v>0.7</v>
      </c>
      <c r="H885" s="11">
        <v>0.69499999999999995</v>
      </c>
      <c r="I885" s="11">
        <v>0.69589080000000003</v>
      </c>
      <c r="J885" s="11">
        <v>0.75</v>
      </c>
      <c r="K885" s="11">
        <v>0.67</v>
      </c>
      <c r="L885" s="151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3" t="s">
        <v>259</v>
      </c>
      <c r="C886" s="28"/>
      <c r="D886" s="23">
        <v>1.3662601021279424E-2</v>
      </c>
      <c r="E886" s="23">
        <v>2.5059831058297656E-2</v>
      </c>
      <c r="F886" s="23">
        <v>1.7985067826238696E-2</v>
      </c>
      <c r="G886" s="23">
        <v>5.1639777949432218E-2</v>
      </c>
      <c r="H886" s="23">
        <v>1.471960144387973E-2</v>
      </c>
      <c r="I886" s="23">
        <v>2.0520044949699353E-3</v>
      </c>
      <c r="J886" s="23">
        <v>5.4772255750516662E-2</v>
      </c>
      <c r="K886" s="23">
        <v>1.9999999999999987E-2</v>
      </c>
      <c r="L886" s="204"/>
      <c r="M886" s="205"/>
      <c r="N886" s="205"/>
      <c r="O886" s="205"/>
      <c r="P886" s="205"/>
      <c r="Q886" s="205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5"/>
      <c r="AT886" s="205"/>
      <c r="AU886" s="205"/>
      <c r="AV886" s="205"/>
      <c r="AW886" s="205"/>
      <c r="AX886" s="205"/>
      <c r="AY886" s="205"/>
      <c r="AZ886" s="205"/>
      <c r="BA886" s="205"/>
      <c r="BB886" s="205"/>
      <c r="BC886" s="205"/>
      <c r="BD886" s="205"/>
      <c r="BE886" s="205"/>
      <c r="BF886" s="205"/>
      <c r="BG886" s="205"/>
      <c r="BH886" s="205"/>
      <c r="BI886" s="205"/>
      <c r="BJ886" s="205"/>
      <c r="BK886" s="205"/>
      <c r="BL886" s="205"/>
      <c r="BM886" s="56"/>
    </row>
    <row r="887" spans="1:65">
      <c r="A887" s="29"/>
      <c r="B887" s="3" t="s">
        <v>86</v>
      </c>
      <c r="C887" s="28"/>
      <c r="D887" s="13">
        <v>1.9611389025759939E-2</v>
      </c>
      <c r="E887" s="13">
        <v>3.18993362412298E-2</v>
      </c>
      <c r="F887" s="13">
        <v>2.6489677455396245E-2</v>
      </c>
      <c r="G887" s="13">
        <v>7.7459666924148338E-2</v>
      </c>
      <c r="H887" s="13">
        <v>2.1078188225126106E-2</v>
      </c>
      <c r="I887" s="13">
        <v>2.9483987383351474E-3</v>
      </c>
      <c r="J887" s="13">
        <v>7.3029674334022215E-2</v>
      </c>
      <c r="K887" s="13">
        <v>2.9850746268656699E-2</v>
      </c>
      <c r="L887" s="151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260</v>
      </c>
      <c r="C888" s="28"/>
      <c r="D888" s="13">
        <v>1.2620803837585237E-2</v>
      </c>
      <c r="E888" s="13">
        <v>0.14187432140918177</v>
      </c>
      <c r="F888" s="13">
        <v>-1.3136187877772931E-2</v>
      </c>
      <c r="G888" s="13">
        <v>-3.0984876710444809E-2</v>
      </c>
      <c r="H888" s="13">
        <v>1.5043341645809116E-2</v>
      </c>
      <c r="I888" s="13">
        <v>1.161184348837585E-2</v>
      </c>
      <c r="J888" s="13">
        <v>9.014201370074959E-2</v>
      </c>
      <c r="K888" s="13">
        <v>-2.6139801093997161E-2</v>
      </c>
      <c r="L888" s="151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45" t="s">
        <v>261</v>
      </c>
      <c r="C889" s="46"/>
      <c r="D889" s="44">
        <v>0.02</v>
      </c>
      <c r="E889" s="44">
        <v>6.21</v>
      </c>
      <c r="F889" s="44">
        <v>1.21</v>
      </c>
      <c r="G889" s="44" t="s">
        <v>262</v>
      </c>
      <c r="H889" s="44">
        <v>0.14000000000000001</v>
      </c>
      <c r="I889" s="44">
        <v>0.02</v>
      </c>
      <c r="J889" s="44" t="s">
        <v>262</v>
      </c>
      <c r="K889" s="44">
        <v>1.83</v>
      </c>
      <c r="L889" s="151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B890" s="30" t="s">
        <v>302</v>
      </c>
      <c r="C890" s="20"/>
      <c r="D890" s="20"/>
      <c r="E890" s="20"/>
      <c r="F890" s="20"/>
      <c r="G890" s="20"/>
      <c r="H890" s="20"/>
      <c r="I890" s="20"/>
      <c r="J890" s="20"/>
      <c r="K890" s="20"/>
      <c r="BM890" s="55"/>
    </row>
    <row r="891" spans="1:65">
      <c r="BM891" s="55"/>
    </row>
    <row r="892" spans="1:65" ht="15">
      <c r="B892" s="8" t="s">
        <v>509</v>
      </c>
      <c r="BM892" s="27" t="s">
        <v>311</v>
      </c>
    </row>
    <row r="893" spans="1:65" ht="15">
      <c r="A893" s="24" t="s">
        <v>27</v>
      </c>
      <c r="B893" s="18" t="s">
        <v>110</v>
      </c>
      <c r="C893" s="15" t="s">
        <v>111</v>
      </c>
      <c r="D893" s="16" t="s">
        <v>227</v>
      </c>
      <c r="E893" s="17" t="s">
        <v>227</v>
      </c>
      <c r="F893" s="17" t="s">
        <v>227</v>
      </c>
      <c r="G893" s="17" t="s">
        <v>227</v>
      </c>
      <c r="H893" s="17" t="s">
        <v>227</v>
      </c>
      <c r="I893" s="17" t="s">
        <v>227</v>
      </c>
      <c r="J893" s="17" t="s">
        <v>227</v>
      </c>
      <c r="K893" s="17" t="s">
        <v>227</v>
      </c>
      <c r="L893" s="17" t="s">
        <v>227</v>
      </c>
      <c r="M893" s="17" t="s">
        <v>227</v>
      </c>
      <c r="N893" s="17" t="s">
        <v>227</v>
      </c>
      <c r="O893" s="17" t="s">
        <v>227</v>
      </c>
      <c r="P893" s="17" t="s">
        <v>227</v>
      </c>
      <c r="Q893" s="17" t="s">
        <v>227</v>
      </c>
      <c r="R893" s="17" t="s">
        <v>227</v>
      </c>
      <c r="S893" s="151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9" t="s">
        <v>228</v>
      </c>
      <c r="C894" s="9" t="s">
        <v>228</v>
      </c>
      <c r="D894" s="149" t="s">
        <v>230</v>
      </c>
      <c r="E894" s="150" t="s">
        <v>232</v>
      </c>
      <c r="F894" s="150" t="s">
        <v>236</v>
      </c>
      <c r="G894" s="150" t="s">
        <v>238</v>
      </c>
      <c r="H894" s="150" t="s">
        <v>239</v>
      </c>
      <c r="I894" s="150" t="s">
        <v>240</v>
      </c>
      <c r="J894" s="150" t="s">
        <v>241</v>
      </c>
      <c r="K894" s="150" t="s">
        <v>242</v>
      </c>
      <c r="L894" s="150" t="s">
        <v>243</v>
      </c>
      <c r="M894" s="150" t="s">
        <v>244</v>
      </c>
      <c r="N894" s="150" t="s">
        <v>245</v>
      </c>
      <c r="O894" s="150" t="s">
        <v>246</v>
      </c>
      <c r="P894" s="150" t="s">
        <v>247</v>
      </c>
      <c r="Q894" s="150" t="s">
        <v>248</v>
      </c>
      <c r="R894" s="150" t="s">
        <v>249</v>
      </c>
      <c r="S894" s="151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9"/>
      <c r="C895" s="9"/>
      <c r="D895" s="10" t="s">
        <v>288</v>
      </c>
      <c r="E895" s="11" t="s">
        <v>288</v>
      </c>
      <c r="F895" s="11" t="s">
        <v>288</v>
      </c>
      <c r="G895" s="11" t="s">
        <v>289</v>
      </c>
      <c r="H895" s="11" t="s">
        <v>288</v>
      </c>
      <c r="I895" s="11" t="s">
        <v>114</v>
      </c>
      <c r="J895" s="11" t="s">
        <v>289</v>
      </c>
      <c r="K895" s="11" t="s">
        <v>288</v>
      </c>
      <c r="L895" s="11" t="s">
        <v>289</v>
      </c>
      <c r="M895" s="11" t="s">
        <v>289</v>
      </c>
      <c r="N895" s="11" t="s">
        <v>114</v>
      </c>
      <c r="O895" s="11" t="s">
        <v>289</v>
      </c>
      <c r="P895" s="11" t="s">
        <v>289</v>
      </c>
      <c r="Q895" s="11" t="s">
        <v>289</v>
      </c>
      <c r="R895" s="11" t="s">
        <v>289</v>
      </c>
      <c r="S895" s="151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3</v>
      </c>
    </row>
    <row r="896" spans="1:65">
      <c r="A896" s="29"/>
      <c r="B896" s="19"/>
      <c r="C896" s="9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151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3</v>
      </c>
    </row>
    <row r="897" spans="1:65">
      <c r="A897" s="29"/>
      <c r="B897" s="18">
        <v>1</v>
      </c>
      <c r="C897" s="14">
        <v>1</v>
      </c>
      <c r="D897" s="210" t="s">
        <v>97</v>
      </c>
      <c r="E897" s="210">
        <v>0.10127328842247932</v>
      </c>
      <c r="F897" s="210">
        <v>0.1</v>
      </c>
      <c r="G897" s="210" t="s">
        <v>105</v>
      </c>
      <c r="H897" s="210" t="s">
        <v>294</v>
      </c>
      <c r="I897" s="210">
        <v>7.2079999999999993</v>
      </c>
      <c r="J897" s="203" t="s">
        <v>294</v>
      </c>
      <c r="K897" s="210" t="s">
        <v>291</v>
      </c>
      <c r="L897" s="234">
        <v>4.3400000000000001E-2</v>
      </c>
      <c r="M897" s="203">
        <v>0.05</v>
      </c>
      <c r="N897" s="210">
        <v>0.17121948062713385</v>
      </c>
      <c r="O897" s="203">
        <v>0.03</v>
      </c>
      <c r="P897" s="203" t="s">
        <v>294</v>
      </c>
      <c r="Q897" s="203" t="s">
        <v>294</v>
      </c>
      <c r="R897" s="210" t="s">
        <v>294</v>
      </c>
      <c r="S897" s="204"/>
      <c r="T897" s="205"/>
      <c r="U897" s="205"/>
      <c r="V897" s="205"/>
      <c r="W897" s="205"/>
      <c r="X897" s="205"/>
      <c r="Y897" s="205"/>
      <c r="Z897" s="205"/>
      <c r="AA897" s="205"/>
      <c r="AB897" s="205"/>
      <c r="AC897" s="205"/>
      <c r="AD897" s="205"/>
      <c r="AE897" s="205"/>
      <c r="AF897" s="205"/>
      <c r="AG897" s="205"/>
      <c r="AH897" s="205"/>
      <c r="AI897" s="205"/>
      <c r="AJ897" s="205"/>
      <c r="AK897" s="205"/>
      <c r="AL897" s="205"/>
      <c r="AM897" s="205"/>
      <c r="AN897" s="205"/>
      <c r="AO897" s="205"/>
      <c r="AP897" s="205"/>
      <c r="AQ897" s="205"/>
      <c r="AR897" s="205"/>
      <c r="AS897" s="205"/>
      <c r="AT897" s="205"/>
      <c r="AU897" s="205"/>
      <c r="AV897" s="205"/>
      <c r="AW897" s="205"/>
      <c r="AX897" s="205"/>
      <c r="AY897" s="205"/>
      <c r="AZ897" s="205"/>
      <c r="BA897" s="205"/>
      <c r="BB897" s="205"/>
      <c r="BC897" s="205"/>
      <c r="BD897" s="205"/>
      <c r="BE897" s="205"/>
      <c r="BF897" s="205"/>
      <c r="BG897" s="205"/>
      <c r="BH897" s="205"/>
      <c r="BI897" s="205"/>
      <c r="BJ897" s="205"/>
      <c r="BK897" s="205"/>
      <c r="BL897" s="205"/>
      <c r="BM897" s="206">
        <v>1</v>
      </c>
    </row>
    <row r="898" spans="1:65">
      <c r="A898" s="29"/>
      <c r="B898" s="19">
        <v>1</v>
      </c>
      <c r="C898" s="9">
        <v>2</v>
      </c>
      <c r="D898" s="211" t="s">
        <v>97</v>
      </c>
      <c r="E898" s="211">
        <v>0.11025749731061121</v>
      </c>
      <c r="F898" s="211">
        <v>0.1</v>
      </c>
      <c r="G898" s="211" t="s">
        <v>105</v>
      </c>
      <c r="H898" s="211" t="s">
        <v>294</v>
      </c>
      <c r="I898" s="211">
        <v>7.4293333333333331</v>
      </c>
      <c r="J898" s="208">
        <v>0.09</v>
      </c>
      <c r="K898" s="211" t="s">
        <v>291</v>
      </c>
      <c r="L898" s="23" t="s">
        <v>303</v>
      </c>
      <c r="M898" s="23">
        <v>0.05</v>
      </c>
      <c r="N898" s="211">
        <v>0.17237147868155681</v>
      </c>
      <c r="O898" s="23">
        <v>0.05</v>
      </c>
      <c r="P898" s="208">
        <v>0.06</v>
      </c>
      <c r="Q898" s="23" t="s">
        <v>294</v>
      </c>
      <c r="R898" s="211" t="s">
        <v>294</v>
      </c>
      <c r="S898" s="204"/>
      <c r="T898" s="205"/>
      <c r="U898" s="205"/>
      <c r="V898" s="205"/>
      <c r="W898" s="205"/>
      <c r="X898" s="205"/>
      <c r="Y898" s="205"/>
      <c r="Z898" s="205"/>
      <c r="AA898" s="205"/>
      <c r="AB898" s="205"/>
      <c r="AC898" s="205"/>
      <c r="AD898" s="205"/>
      <c r="AE898" s="205"/>
      <c r="AF898" s="205"/>
      <c r="AG898" s="205"/>
      <c r="AH898" s="205"/>
      <c r="AI898" s="205"/>
      <c r="AJ898" s="205"/>
      <c r="AK898" s="205"/>
      <c r="AL898" s="205"/>
      <c r="AM898" s="205"/>
      <c r="AN898" s="205"/>
      <c r="AO898" s="205"/>
      <c r="AP898" s="205"/>
      <c r="AQ898" s="205"/>
      <c r="AR898" s="205"/>
      <c r="AS898" s="205"/>
      <c r="AT898" s="205"/>
      <c r="AU898" s="205"/>
      <c r="AV898" s="205"/>
      <c r="AW898" s="205"/>
      <c r="AX898" s="205"/>
      <c r="AY898" s="205"/>
      <c r="AZ898" s="205"/>
      <c r="BA898" s="205"/>
      <c r="BB898" s="205"/>
      <c r="BC898" s="205"/>
      <c r="BD898" s="205"/>
      <c r="BE898" s="205"/>
      <c r="BF898" s="205"/>
      <c r="BG898" s="205"/>
      <c r="BH898" s="205"/>
      <c r="BI898" s="205"/>
      <c r="BJ898" s="205"/>
      <c r="BK898" s="205"/>
      <c r="BL898" s="205"/>
      <c r="BM898" s="206">
        <v>2</v>
      </c>
    </row>
    <row r="899" spans="1:65">
      <c r="A899" s="29"/>
      <c r="B899" s="19">
        <v>1</v>
      </c>
      <c r="C899" s="9">
        <v>3</v>
      </c>
      <c r="D899" s="211" t="s">
        <v>97</v>
      </c>
      <c r="E899" s="211" t="s">
        <v>105</v>
      </c>
      <c r="F899" s="211">
        <v>0.1</v>
      </c>
      <c r="G899" s="211" t="s">
        <v>105</v>
      </c>
      <c r="H899" s="211" t="s">
        <v>294</v>
      </c>
      <c r="I899" s="211">
        <v>7.1253333333333337</v>
      </c>
      <c r="J899" s="23" t="s">
        <v>294</v>
      </c>
      <c r="K899" s="211" t="s">
        <v>291</v>
      </c>
      <c r="L899" s="23" t="s">
        <v>303</v>
      </c>
      <c r="M899" s="23" t="s">
        <v>294</v>
      </c>
      <c r="N899" s="211">
        <v>0.1300796498853051</v>
      </c>
      <c r="O899" s="23">
        <v>0.04</v>
      </c>
      <c r="P899" s="23">
        <v>0.05</v>
      </c>
      <c r="Q899" s="23" t="s">
        <v>294</v>
      </c>
      <c r="R899" s="211" t="s">
        <v>294</v>
      </c>
      <c r="S899" s="204"/>
      <c r="T899" s="205"/>
      <c r="U899" s="205"/>
      <c r="V899" s="205"/>
      <c r="W899" s="205"/>
      <c r="X899" s="205"/>
      <c r="Y899" s="205"/>
      <c r="Z899" s="205"/>
      <c r="AA899" s="205"/>
      <c r="AB899" s="205"/>
      <c r="AC899" s="205"/>
      <c r="AD899" s="205"/>
      <c r="AE899" s="205"/>
      <c r="AF899" s="205"/>
      <c r="AG899" s="205"/>
      <c r="AH899" s="205"/>
      <c r="AI899" s="205"/>
      <c r="AJ899" s="205"/>
      <c r="AK899" s="205"/>
      <c r="AL899" s="205"/>
      <c r="AM899" s="205"/>
      <c r="AN899" s="205"/>
      <c r="AO899" s="205"/>
      <c r="AP899" s="205"/>
      <c r="AQ899" s="205"/>
      <c r="AR899" s="205"/>
      <c r="AS899" s="205"/>
      <c r="AT899" s="205"/>
      <c r="AU899" s="205"/>
      <c r="AV899" s="205"/>
      <c r="AW899" s="205"/>
      <c r="AX899" s="205"/>
      <c r="AY899" s="205"/>
      <c r="AZ899" s="205"/>
      <c r="BA899" s="205"/>
      <c r="BB899" s="205"/>
      <c r="BC899" s="205"/>
      <c r="BD899" s="205"/>
      <c r="BE899" s="205"/>
      <c r="BF899" s="205"/>
      <c r="BG899" s="205"/>
      <c r="BH899" s="205"/>
      <c r="BI899" s="205"/>
      <c r="BJ899" s="205"/>
      <c r="BK899" s="205"/>
      <c r="BL899" s="205"/>
      <c r="BM899" s="206">
        <v>16</v>
      </c>
    </row>
    <row r="900" spans="1:65">
      <c r="A900" s="29"/>
      <c r="B900" s="19">
        <v>1</v>
      </c>
      <c r="C900" s="9">
        <v>4</v>
      </c>
      <c r="D900" s="211" t="s">
        <v>97</v>
      </c>
      <c r="E900" s="211">
        <v>0.13037645386613103</v>
      </c>
      <c r="F900" s="211">
        <v>0.1</v>
      </c>
      <c r="G900" s="211" t="s">
        <v>105</v>
      </c>
      <c r="H900" s="211" t="s">
        <v>294</v>
      </c>
      <c r="I900" s="211">
        <v>8.4480000000000004</v>
      </c>
      <c r="J900" s="23" t="s">
        <v>294</v>
      </c>
      <c r="K900" s="211" t="s">
        <v>291</v>
      </c>
      <c r="L900" s="23" t="s">
        <v>303</v>
      </c>
      <c r="M900" s="23" t="s">
        <v>294</v>
      </c>
      <c r="N900" s="211">
        <v>0.1420301158352765</v>
      </c>
      <c r="O900" s="23">
        <v>0.04</v>
      </c>
      <c r="P900" s="23" t="s">
        <v>294</v>
      </c>
      <c r="Q900" s="23" t="s">
        <v>294</v>
      </c>
      <c r="R900" s="211" t="s">
        <v>294</v>
      </c>
      <c r="S900" s="204"/>
      <c r="T900" s="205"/>
      <c r="U900" s="205"/>
      <c r="V900" s="205"/>
      <c r="W900" s="205"/>
      <c r="X900" s="205"/>
      <c r="Y900" s="205"/>
      <c r="Z900" s="205"/>
      <c r="AA900" s="205"/>
      <c r="AB900" s="205"/>
      <c r="AC900" s="205"/>
      <c r="AD900" s="205"/>
      <c r="AE900" s="205"/>
      <c r="AF900" s="205"/>
      <c r="AG900" s="205"/>
      <c r="AH900" s="205"/>
      <c r="AI900" s="205"/>
      <c r="AJ900" s="205"/>
      <c r="AK900" s="205"/>
      <c r="AL900" s="205"/>
      <c r="AM900" s="205"/>
      <c r="AN900" s="205"/>
      <c r="AO900" s="205"/>
      <c r="AP900" s="205"/>
      <c r="AQ900" s="205"/>
      <c r="AR900" s="205"/>
      <c r="AS900" s="205"/>
      <c r="AT900" s="205"/>
      <c r="AU900" s="205"/>
      <c r="AV900" s="205"/>
      <c r="AW900" s="205"/>
      <c r="AX900" s="205"/>
      <c r="AY900" s="205"/>
      <c r="AZ900" s="205"/>
      <c r="BA900" s="205"/>
      <c r="BB900" s="205"/>
      <c r="BC900" s="205"/>
      <c r="BD900" s="205"/>
      <c r="BE900" s="205"/>
      <c r="BF900" s="205"/>
      <c r="BG900" s="205"/>
      <c r="BH900" s="205"/>
      <c r="BI900" s="205"/>
      <c r="BJ900" s="205"/>
      <c r="BK900" s="205"/>
      <c r="BL900" s="205"/>
      <c r="BM900" s="206">
        <v>2.88422222222222E-2</v>
      </c>
    </row>
    <row r="901" spans="1:65">
      <c r="A901" s="29"/>
      <c r="B901" s="19">
        <v>1</v>
      </c>
      <c r="C901" s="9">
        <v>5</v>
      </c>
      <c r="D901" s="211" t="s">
        <v>97</v>
      </c>
      <c r="E901" s="211" t="s">
        <v>105</v>
      </c>
      <c r="F901" s="211">
        <v>0.1</v>
      </c>
      <c r="G901" s="211" t="s">
        <v>105</v>
      </c>
      <c r="H901" s="211" t="s">
        <v>294</v>
      </c>
      <c r="I901" s="211">
        <v>7.008</v>
      </c>
      <c r="J901" s="23" t="s">
        <v>294</v>
      </c>
      <c r="K901" s="211" t="s">
        <v>291</v>
      </c>
      <c r="L901" s="23">
        <v>3.8600000000000002E-2</v>
      </c>
      <c r="M901" s="23" t="s">
        <v>294</v>
      </c>
      <c r="N901" s="211">
        <v>0.1593527118077992</v>
      </c>
      <c r="O901" s="23">
        <v>0.03</v>
      </c>
      <c r="P901" s="23" t="s">
        <v>294</v>
      </c>
      <c r="Q901" s="23" t="s">
        <v>294</v>
      </c>
      <c r="R901" s="211" t="s">
        <v>294</v>
      </c>
      <c r="S901" s="204"/>
      <c r="T901" s="205"/>
      <c r="U901" s="205"/>
      <c r="V901" s="205"/>
      <c r="W901" s="205"/>
      <c r="X901" s="205"/>
      <c r="Y901" s="205"/>
      <c r="Z901" s="205"/>
      <c r="AA901" s="205"/>
      <c r="AB901" s="205"/>
      <c r="AC901" s="205"/>
      <c r="AD901" s="205"/>
      <c r="AE901" s="205"/>
      <c r="AF901" s="205"/>
      <c r="AG901" s="205"/>
      <c r="AH901" s="205"/>
      <c r="AI901" s="205"/>
      <c r="AJ901" s="205"/>
      <c r="AK901" s="205"/>
      <c r="AL901" s="205"/>
      <c r="AM901" s="205"/>
      <c r="AN901" s="205"/>
      <c r="AO901" s="205"/>
      <c r="AP901" s="205"/>
      <c r="AQ901" s="205"/>
      <c r="AR901" s="205"/>
      <c r="AS901" s="205"/>
      <c r="AT901" s="205"/>
      <c r="AU901" s="205"/>
      <c r="AV901" s="205"/>
      <c r="AW901" s="205"/>
      <c r="AX901" s="205"/>
      <c r="AY901" s="205"/>
      <c r="AZ901" s="205"/>
      <c r="BA901" s="205"/>
      <c r="BB901" s="205"/>
      <c r="BC901" s="205"/>
      <c r="BD901" s="205"/>
      <c r="BE901" s="205"/>
      <c r="BF901" s="205"/>
      <c r="BG901" s="205"/>
      <c r="BH901" s="205"/>
      <c r="BI901" s="205"/>
      <c r="BJ901" s="205"/>
      <c r="BK901" s="205"/>
      <c r="BL901" s="205"/>
      <c r="BM901" s="206">
        <v>8</v>
      </c>
    </row>
    <row r="902" spans="1:65">
      <c r="A902" s="29"/>
      <c r="B902" s="19">
        <v>1</v>
      </c>
      <c r="C902" s="9">
        <v>6</v>
      </c>
      <c r="D902" s="211" t="s">
        <v>97</v>
      </c>
      <c r="E902" s="211">
        <v>0.12250826730196726</v>
      </c>
      <c r="F902" s="211">
        <v>0.1</v>
      </c>
      <c r="G902" s="211" t="s">
        <v>105</v>
      </c>
      <c r="H902" s="211" t="s">
        <v>294</v>
      </c>
      <c r="I902" s="211">
        <v>8.0533333333333346</v>
      </c>
      <c r="J902" s="23" t="s">
        <v>294</v>
      </c>
      <c r="K902" s="211" t="s">
        <v>291</v>
      </c>
      <c r="L902" s="23" t="s">
        <v>303</v>
      </c>
      <c r="M902" s="23" t="s">
        <v>294</v>
      </c>
      <c r="N902" s="211">
        <v>0.14305284827191977</v>
      </c>
      <c r="O902" s="23">
        <v>0.05</v>
      </c>
      <c r="P902" s="23" t="s">
        <v>294</v>
      </c>
      <c r="Q902" s="208">
        <v>0.05</v>
      </c>
      <c r="R902" s="211" t="s">
        <v>294</v>
      </c>
      <c r="S902" s="204"/>
      <c r="T902" s="205"/>
      <c r="U902" s="205"/>
      <c r="V902" s="205"/>
      <c r="W902" s="205"/>
      <c r="X902" s="205"/>
      <c r="Y902" s="205"/>
      <c r="Z902" s="205"/>
      <c r="AA902" s="205"/>
      <c r="AB902" s="205"/>
      <c r="AC902" s="205"/>
      <c r="AD902" s="205"/>
      <c r="AE902" s="205"/>
      <c r="AF902" s="205"/>
      <c r="AG902" s="205"/>
      <c r="AH902" s="205"/>
      <c r="AI902" s="205"/>
      <c r="AJ902" s="205"/>
      <c r="AK902" s="205"/>
      <c r="AL902" s="205"/>
      <c r="AM902" s="205"/>
      <c r="AN902" s="205"/>
      <c r="AO902" s="205"/>
      <c r="AP902" s="205"/>
      <c r="AQ902" s="205"/>
      <c r="AR902" s="205"/>
      <c r="AS902" s="205"/>
      <c r="AT902" s="205"/>
      <c r="AU902" s="205"/>
      <c r="AV902" s="205"/>
      <c r="AW902" s="205"/>
      <c r="AX902" s="205"/>
      <c r="AY902" s="205"/>
      <c r="AZ902" s="205"/>
      <c r="BA902" s="205"/>
      <c r="BB902" s="205"/>
      <c r="BC902" s="205"/>
      <c r="BD902" s="205"/>
      <c r="BE902" s="205"/>
      <c r="BF902" s="205"/>
      <c r="BG902" s="205"/>
      <c r="BH902" s="205"/>
      <c r="BI902" s="205"/>
      <c r="BJ902" s="205"/>
      <c r="BK902" s="205"/>
      <c r="BL902" s="205"/>
      <c r="BM902" s="56"/>
    </row>
    <row r="903" spans="1:65">
      <c r="A903" s="29"/>
      <c r="B903" s="20" t="s">
        <v>257</v>
      </c>
      <c r="C903" s="12"/>
      <c r="D903" s="209" t="s">
        <v>650</v>
      </c>
      <c r="E903" s="209">
        <v>0.11610387672529721</v>
      </c>
      <c r="F903" s="209">
        <v>9.9999999999999992E-2</v>
      </c>
      <c r="G903" s="209" t="s">
        <v>650</v>
      </c>
      <c r="H903" s="209" t="s">
        <v>650</v>
      </c>
      <c r="I903" s="209">
        <v>7.5453333333333346</v>
      </c>
      <c r="J903" s="209">
        <v>0.09</v>
      </c>
      <c r="K903" s="209" t="s">
        <v>650</v>
      </c>
      <c r="L903" s="209">
        <v>4.1000000000000002E-2</v>
      </c>
      <c r="M903" s="209">
        <v>0.05</v>
      </c>
      <c r="N903" s="209">
        <v>0.15301771418483187</v>
      </c>
      <c r="O903" s="209">
        <v>0.04</v>
      </c>
      <c r="P903" s="209">
        <v>5.5E-2</v>
      </c>
      <c r="Q903" s="209">
        <v>0.05</v>
      </c>
      <c r="R903" s="209" t="s">
        <v>650</v>
      </c>
      <c r="S903" s="204"/>
      <c r="T903" s="205"/>
      <c r="U903" s="205"/>
      <c r="V903" s="205"/>
      <c r="W903" s="205"/>
      <c r="X903" s="205"/>
      <c r="Y903" s="205"/>
      <c r="Z903" s="205"/>
      <c r="AA903" s="205"/>
      <c r="AB903" s="205"/>
      <c r="AC903" s="205"/>
      <c r="AD903" s="205"/>
      <c r="AE903" s="205"/>
      <c r="AF903" s="205"/>
      <c r="AG903" s="205"/>
      <c r="AH903" s="205"/>
      <c r="AI903" s="205"/>
      <c r="AJ903" s="205"/>
      <c r="AK903" s="205"/>
      <c r="AL903" s="205"/>
      <c r="AM903" s="205"/>
      <c r="AN903" s="205"/>
      <c r="AO903" s="205"/>
      <c r="AP903" s="205"/>
      <c r="AQ903" s="205"/>
      <c r="AR903" s="205"/>
      <c r="AS903" s="205"/>
      <c r="AT903" s="205"/>
      <c r="AU903" s="205"/>
      <c r="AV903" s="205"/>
      <c r="AW903" s="205"/>
      <c r="AX903" s="205"/>
      <c r="AY903" s="205"/>
      <c r="AZ903" s="205"/>
      <c r="BA903" s="205"/>
      <c r="BB903" s="205"/>
      <c r="BC903" s="205"/>
      <c r="BD903" s="205"/>
      <c r="BE903" s="205"/>
      <c r="BF903" s="205"/>
      <c r="BG903" s="205"/>
      <c r="BH903" s="205"/>
      <c r="BI903" s="205"/>
      <c r="BJ903" s="205"/>
      <c r="BK903" s="205"/>
      <c r="BL903" s="205"/>
      <c r="BM903" s="56"/>
    </row>
    <row r="904" spans="1:65">
      <c r="A904" s="29"/>
      <c r="B904" s="3" t="s">
        <v>258</v>
      </c>
      <c r="C904" s="28"/>
      <c r="D904" s="23" t="s">
        <v>650</v>
      </c>
      <c r="E904" s="23">
        <v>0.11638288230628924</v>
      </c>
      <c r="F904" s="23">
        <v>0.1</v>
      </c>
      <c r="G904" s="23" t="s">
        <v>650</v>
      </c>
      <c r="H904" s="23" t="s">
        <v>650</v>
      </c>
      <c r="I904" s="23">
        <v>7.3186666666666662</v>
      </c>
      <c r="J904" s="23">
        <v>0.09</v>
      </c>
      <c r="K904" s="23" t="s">
        <v>650</v>
      </c>
      <c r="L904" s="23">
        <v>4.1000000000000002E-2</v>
      </c>
      <c r="M904" s="23">
        <v>0.05</v>
      </c>
      <c r="N904" s="23">
        <v>0.15120278003985949</v>
      </c>
      <c r="O904" s="23">
        <v>0.04</v>
      </c>
      <c r="P904" s="23">
        <v>5.5E-2</v>
      </c>
      <c r="Q904" s="23">
        <v>0.05</v>
      </c>
      <c r="R904" s="23" t="s">
        <v>650</v>
      </c>
      <c r="S904" s="204"/>
      <c r="T904" s="205"/>
      <c r="U904" s="205"/>
      <c r="V904" s="205"/>
      <c r="W904" s="205"/>
      <c r="X904" s="205"/>
      <c r="Y904" s="205"/>
      <c r="Z904" s="205"/>
      <c r="AA904" s="205"/>
      <c r="AB904" s="205"/>
      <c r="AC904" s="205"/>
      <c r="AD904" s="205"/>
      <c r="AE904" s="205"/>
      <c r="AF904" s="205"/>
      <c r="AG904" s="205"/>
      <c r="AH904" s="205"/>
      <c r="AI904" s="205"/>
      <c r="AJ904" s="205"/>
      <c r="AK904" s="205"/>
      <c r="AL904" s="205"/>
      <c r="AM904" s="205"/>
      <c r="AN904" s="205"/>
      <c r="AO904" s="205"/>
      <c r="AP904" s="205"/>
      <c r="AQ904" s="205"/>
      <c r="AR904" s="205"/>
      <c r="AS904" s="205"/>
      <c r="AT904" s="205"/>
      <c r="AU904" s="205"/>
      <c r="AV904" s="205"/>
      <c r="AW904" s="205"/>
      <c r="AX904" s="205"/>
      <c r="AY904" s="205"/>
      <c r="AZ904" s="205"/>
      <c r="BA904" s="205"/>
      <c r="BB904" s="205"/>
      <c r="BC904" s="205"/>
      <c r="BD904" s="205"/>
      <c r="BE904" s="205"/>
      <c r="BF904" s="205"/>
      <c r="BG904" s="205"/>
      <c r="BH904" s="205"/>
      <c r="BI904" s="205"/>
      <c r="BJ904" s="205"/>
      <c r="BK904" s="205"/>
      <c r="BL904" s="205"/>
      <c r="BM904" s="56"/>
    </row>
    <row r="905" spans="1:65">
      <c r="A905" s="29"/>
      <c r="B905" s="3" t="s">
        <v>259</v>
      </c>
      <c r="C905" s="28"/>
      <c r="D905" s="23" t="s">
        <v>650</v>
      </c>
      <c r="E905" s="23">
        <v>1.2895078887799734E-2</v>
      </c>
      <c r="F905" s="23">
        <v>1.5202354861220293E-17</v>
      </c>
      <c r="G905" s="23" t="s">
        <v>650</v>
      </c>
      <c r="H905" s="23" t="s">
        <v>650</v>
      </c>
      <c r="I905" s="23">
        <v>0.57710449660351848</v>
      </c>
      <c r="J905" s="23" t="s">
        <v>650</v>
      </c>
      <c r="K905" s="23" t="s">
        <v>650</v>
      </c>
      <c r="L905" s="23">
        <v>3.3941125496954271E-3</v>
      </c>
      <c r="M905" s="23">
        <v>0</v>
      </c>
      <c r="N905" s="23">
        <v>1.7275331317578461E-2</v>
      </c>
      <c r="O905" s="23">
        <v>8.9442719099991699E-3</v>
      </c>
      <c r="P905" s="23">
        <v>7.0710678118654719E-3</v>
      </c>
      <c r="Q905" s="23" t="s">
        <v>650</v>
      </c>
      <c r="R905" s="23" t="s">
        <v>650</v>
      </c>
      <c r="S905" s="204"/>
      <c r="T905" s="205"/>
      <c r="U905" s="205"/>
      <c r="V905" s="205"/>
      <c r="W905" s="205"/>
      <c r="X905" s="205"/>
      <c r="Y905" s="205"/>
      <c r="Z905" s="205"/>
      <c r="AA905" s="205"/>
      <c r="AB905" s="205"/>
      <c r="AC905" s="205"/>
      <c r="AD905" s="205"/>
      <c r="AE905" s="205"/>
      <c r="AF905" s="205"/>
      <c r="AG905" s="205"/>
      <c r="AH905" s="205"/>
      <c r="AI905" s="205"/>
      <c r="AJ905" s="205"/>
      <c r="AK905" s="205"/>
      <c r="AL905" s="205"/>
      <c r="AM905" s="205"/>
      <c r="AN905" s="205"/>
      <c r="AO905" s="205"/>
      <c r="AP905" s="205"/>
      <c r="AQ905" s="205"/>
      <c r="AR905" s="205"/>
      <c r="AS905" s="205"/>
      <c r="AT905" s="205"/>
      <c r="AU905" s="205"/>
      <c r="AV905" s="205"/>
      <c r="AW905" s="205"/>
      <c r="AX905" s="205"/>
      <c r="AY905" s="205"/>
      <c r="AZ905" s="205"/>
      <c r="BA905" s="205"/>
      <c r="BB905" s="205"/>
      <c r="BC905" s="205"/>
      <c r="BD905" s="205"/>
      <c r="BE905" s="205"/>
      <c r="BF905" s="205"/>
      <c r="BG905" s="205"/>
      <c r="BH905" s="205"/>
      <c r="BI905" s="205"/>
      <c r="BJ905" s="205"/>
      <c r="BK905" s="205"/>
      <c r="BL905" s="205"/>
      <c r="BM905" s="56"/>
    </row>
    <row r="906" spans="1:65">
      <c r="A906" s="29"/>
      <c r="B906" s="3" t="s">
        <v>86</v>
      </c>
      <c r="C906" s="28"/>
      <c r="D906" s="13" t="s">
        <v>650</v>
      </c>
      <c r="E906" s="13">
        <v>0.11106501566962836</v>
      </c>
      <c r="F906" s="13">
        <v>1.5202354861220294E-16</v>
      </c>
      <c r="G906" s="13" t="s">
        <v>650</v>
      </c>
      <c r="H906" s="13" t="s">
        <v>650</v>
      </c>
      <c r="I906" s="13">
        <v>7.6484957139536805E-2</v>
      </c>
      <c r="J906" s="13" t="s">
        <v>650</v>
      </c>
      <c r="K906" s="13" t="s">
        <v>650</v>
      </c>
      <c r="L906" s="13">
        <v>8.2783232919400651E-2</v>
      </c>
      <c r="M906" s="13">
        <v>0</v>
      </c>
      <c r="N906" s="13">
        <v>0.11289759103780225</v>
      </c>
      <c r="O906" s="13">
        <v>0.22360679774997924</v>
      </c>
      <c r="P906" s="13">
        <v>0.12856486930664493</v>
      </c>
      <c r="Q906" s="13" t="s">
        <v>650</v>
      </c>
      <c r="R906" s="13" t="s">
        <v>650</v>
      </c>
      <c r="S906" s="151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260</v>
      </c>
      <c r="C907" s="28"/>
      <c r="D907" s="13" t="s">
        <v>650</v>
      </c>
      <c r="E907" s="13">
        <v>3.0254830515743727</v>
      </c>
      <c r="F907" s="13">
        <v>2.467139224901767</v>
      </c>
      <c r="G907" s="13" t="s">
        <v>650</v>
      </c>
      <c r="H907" s="13" t="s">
        <v>650</v>
      </c>
      <c r="I907" s="13">
        <v>260.60721164958807</v>
      </c>
      <c r="J907" s="13">
        <v>2.1204253024115904</v>
      </c>
      <c r="K907" s="13" t="s">
        <v>650</v>
      </c>
      <c r="L907" s="13">
        <v>0.42152708220972457</v>
      </c>
      <c r="M907" s="13">
        <v>0.7335696124508837</v>
      </c>
      <c r="N907" s="13">
        <v>4.3053371895503814</v>
      </c>
      <c r="O907" s="13">
        <v>0.38685568996070696</v>
      </c>
      <c r="P907" s="13">
        <v>0.90692657369597196</v>
      </c>
      <c r="Q907" s="13">
        <v>0.7335696124508837</v>
      </c>
      <c r="R907" s="13" t="s">
        <v>650</v>
      </c>
      <c r="S907" s="151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45" t="s">
        <v>261</v>
      </c>
      <c r="C908" s="46"/>
      <c r="D908" s="44">
        <v>2.7</v>
      </c>
      <c r="E908" s="44">
        <v>2.4300000000000002</v>
      </c>
      <c r="F908" s="44">
        <v>2.7</v>
      </c>
      <c r="G908" s="44">
        <v>0.45</v>
      </c>
      <c r="H908" s="44">
        <v>0.67</v>
      </c>
      <c r="I908" s="44">
        <v>337.39</v>
      </c>
      <c r="J908" s="44">
        <v>0.19</v>
      </c>
      <c r="K908" s="44">
        <v>9.44</v>
      </c>
      <c r="L908" s="44">
        <v>0.73</v>
      </c>
      <c r="M908" s="44">
        <v>0.3</v>
      </c>
      <c r="N908" s="44">
        <v>5.08</v>
      </c>
      <c r="O908" s="44">
        <v>0</v>
      </c>
      <c r="P908" s="44">
        <v>0.22</v>
      </c>
      <c r="Q908" s="44">
        <v>0.49</v>
      </c>
      <c r="R908" s="44">
        <v>0.67</v>
      </c>
      <c r="S908" s="151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BM909" s="55"/>
    </row>
    <row r="910" spans="1:65" ht="15">
      <c r="B910" s="8" t="s">
        <v>510</v>
      </c>
      <c r="BM910" s="27" t="s">
        <v>66</v>
      </c>
    </row>
    <row r="911" spans="1:65" ht="15">
      <c r="A911" s="24" t="s">
        <v>30</v>
      </c>
      <c r="B911" s="18" t="s">
        <v>110</v>
      </c>
      <c r="C911" s="15" t="s">
        <v>111</v>
      </c>
      <c r="D911" s="16" t="s">
        <v>227</v>
      </c>
      <c r="E911" s="17" t="s">
        <v>227</v>
      </c>
      <c r="F911" s="17" t="s">
        <v>227</v>
      </c>
      <c r="G911" s="17" t="s">
        <v>227</v>
      </c>
      <c r="H911" s="17" t="s">
        <v>227</v>
      </c>
      <c r="I911" s="17" t="s">
        <v>227</v>
      </c>
      <c r="J911" s="17" t="s">
        <v>227</v>
      </c>
      <c r="K911" s="17" t="s">
        <v>227</v>
      </c>
      <c r="L911" s="17" t="s">
        <v>227</v>
      </c>
      <c r="M911" s="17" t="s">
        <v>227</v>
      </c>
      <c r="N911" s="17" t="s">
        <v>227</v>
      </c>
      <c r="O911" s="17" t="s">
        <v>227</v>
      </c>
      <c r="P911" s="17" t="s">
        <v>227</v>
      </c>
      <c r="Q911" s="17" t="s">
        <v>227</v>
      </c>
      <c r="R911" s="17" t="s">
        <v>227</v>
      </c>
      <c r="S911" s="17" t="s">
        <v>227</v>
      </c>
      <c r="T911" s="151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</v>
      </c>
    </row>
    <row r="912" spans="1:65">
      <c r="A912" s="29"/>
      <c r="B912" s="19" t="s">
        <v>228</v>
      </c>
      <c r="C912" s="9" t="s">
        <v>228</v>
      </c>
      <c r="D912" s="149" t="s">
        <v>230</v>
      </c>
      <c r="E912" s="150" t="s">
        <v>231</v>
      </c>
      <c r="F912" s="150" t="s">
        <v>232</v>
      </c>
      <c r="G912" s="150" t="s">
        <v>236</v>
      </c>
      <c r="H912" s="150" t="s">
        <v>238</v>
      </c>
      <c r="I912" s="150" t="s">
        <v>239</v>
      </c>
      <c r="J912" s="150" t="s">
        <v>241</v>
      </c>
      <c r="K912" s="150" t="s">
        <v>242</v>
      </c>
      <c r="L912" s="150" t="s">
        <v>243</v>
      </c>
      <c r="M912" s="150" t="s">
        <v>244</v>
      </c>
      <c r="N912" s="150" t="s">
        <v>245</v>
      </c>
      <c r="O912" s="150" t="s">
        <v>246</v>
      </c>
      <c r="P912" s="150" t="s">
        <v>247</v>
      </c>
      <c r="Q912" s="150" t="s">
        <v>248</v>
      </c>
      <c r="R912" s="150" t="s">
        <v>249</v>
      </c>
      <c r="S912" s="150" t="s">
        <v>250</v>
      </c>
      <c r="T912" s="151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 t="s">
        <v>3</v>
      </c>
    </row>
    <row r="913" spans="1:65">
      <c r="A913" s="29"/>
      <c r="B913" s="19"/>
      <c r="C913" s="9"/>
      <c r="D913" s="10" t="s">
        <v>288</v>
      </c>
      <c r="E913" s="11" t="s">
        <v>288</v>
      </c>
      <c r="F913" s="11" t="s">
        <v>288</v>
      </c>
      <c r="G913" s="11" t="s">
        <v>288</v>
      </c>
      <c r="H913" s="11" t="s">
        <v>289</v>
      </c>
      <c r="I913" s="11" t="s">
        <v>288</v>
      </c>
      <c r="J913" s="11" t="s">
        <v>289</v>
      </c>
      <c r="K913" s="11" t="s">
        <v>288</v>
      </c>
      <c r="L913" s="11" t="s">
        <v>289</v>
      </c>
      <c r="M913" s="11" t="s">
        <v>289</v>
      </c>
      <c r="N913" s="11" t="s">
        <v>114</v>
      </c>
      <c r="O913" s="11" t="s">
        <v>289</v>
      </c>
      <c r="P913" s="11" t="s">
        <v>289</v>
      </c>
      <c r="Q913" s="11" t="s">
        <v>289</v>
      </c>
      <c r="R913" s="11" t="s">
        <v>289</v>
      </c>
      <c r="S913" s="11" t="s">
        <v>288</v>
      </c>
      <c r="T913" s="151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2</v>
      </c>
    </row>
    <row r="914" spans="1:65">
      <c r="A914" s="29"/>
      <c r="B914" s="19"/>
      <c r="C914" s="9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151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3</v>
      </c>
    </row>
    <row r="915" spans="1:65">
      <c r="A915" s="29"/>
      <c r="B915" s="18">
        <v>1</v>
      </c>
      <c r="C915" s="14">
        <v>1</v>
      </c>
      <c r="D915" s="21">
        <v>8.34</v>
      </c>
      <c r="E915" s="21">
        <v>8.8985657149122304</v>
      </c>
      <c r="F915" s="21">
        <v>8.6909138695169528</v>
      </c>
      <c r="G915" s="21">
        <v>8.57</v>
      </c>
      <c r="H915" s="152">
        <v>9.5</v>
      </c>
      <c r="I915" s="152">
        <v>7.28</v>
      </c>
      <c r="J915" s="21">
        <v>8.6199999999999992</v>
      </c>
      <c r="K915" s="21">
        <v>8.6</v>
      </c>
      <c r="L915" s="152">
        <v>11.37</v>
      </c>
      <c r="M915" s="21">
        <v>8.64</v>
      </c>
      <c r="N915" s="21">
        <v>8.7764699946280764</v>
      </c>
      <c r="O915" s="21">
        <v>8.77</v>
      </c>
      <c r="P915" s="21">
        <v>8.6</v>
      </c>
      <c r="Q915" s="21">
        <v>9.15</v>
      </c>
      <c r="R915" s="21">
        <v>8.41</v>
      </c>
      <c r="S915" s="21">
        <v>8.75</v>
      </c>
      <c r="T915" s="151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1</v>
      </c>
    </row>
    <row r="916" spans="1:65">
      <c r="A916" s="29"/>
      <c r="B916" s="19">
        <v>1</v>
      </c>
      <c r="C916" s="9">
        <v>2</v>
      </c>
      <c r="D916" s="11">
        <v>8.81</v>
      </c>
      <c r="E916" s="11">
        <v>8.9151232691943996</v>
      </c>
      <c r="F916" s="11">
        <v>8.4817501503075459</v>
      </c>
      <c r="G916" s="11">
        <v>8.5500000000000007</v>
      </c>
      <c r="H916" s="153">
        <v>10</v>
      </c>
      <c r="I916" s="153">
        <v>7.34</v>
      </c>
      <c r="J916" s="11">
        <v>8.56</v>
      </c>
      <c r="K916" s="11">
        <v>8.5</v>
      </c>
      <c r="L916" s="153">
        <v>11.566700000000001</v>
      </c>
      <c r="M916" s="11">
        <v>8.0500000000000007</v>
      </c>
      <c r="N916" s="11">
        <v>8.684048274847818</v>
      </c>
      <c r="O916" s="11">
        <v>8.7200000000000006</v>
      </c>
      <c r="P916" s="11">
        <v>9.32</v>
      </c>
      <c r="Q916" s="11">
        <v>9.4</v>
      </c>
      <c r="R916" s="11">
        <v>8.5500000000000007</v>
      </c>
      <c r="S916" s="11">
        <v>8.6999999999999993</v>
      </c>
      <c r="T916" s="151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26</v>
      </c>
    </row>
    <row r="917" spans="1:65">
      <c r="A917" s="29"/>
      <c r="B917" s="19">
        <v>1</v>
      </c>
      <c r="C917" s="9">
        <v>3</v>
      </c>
      <c r="D917" s="11">
        <v>8.4700000000000006</v>
      </c>
      <c r="E917" s="11">
        <v>8.7515122070002604</v>
      </c>
      <c r="F917" s="11">
        <v>8.6376800931105819</v>
      </c>
      <c r="G917" s="11">
        <v>8.74</v>
      </c>
      <c r="H917" s="153">
        <v>10.199999999999999</v>
      </c>
      <c r="I917" s="147">
        <v>7.55</v>
      </c>
      <c r="J917" s="11">
        <v>8.9700000000000006</v>
      </c>
      <c r="K917" s="11">
        <v>8.6999999999999993</v>
      </c>
      <c r="L917" s="153">
        <v>11.698399999999999</v>
      </c>
      <c r="M917" s="11">
        <v>8.33</v>
      </c>
      <c r="N917" s="11">
        <v>8.552806302955771</v>
      </c>
      <c r="O917" s="11">
        <v>8.3699999999999992</v>
      </c>
      <c r="P917" s="11">
        <v>9.2799999999999994</v>
      </c>
      <c r="Q917" s="11">
        <v>8.99</v>
      </c>
      <c r="R917" s="11">
        <v>8.4700000000000006</v>
      </c>
      <c r="S917" s="11">
        <v>8.67</v>
      </c>
      <c r="T917" s="151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16</v>
      </c>
    </row>
    <row r="918" spans="1:65">
      <c r="A918" s="29"/>
      <c r="B918" s="19">
        <v>1</v>
      </c>
      <c r="C918" s="9">
        <v>4</v>
      </c>
      <c r="D918" s="11">
        <v>8.91</v>
      </c>
      <c r="E918" s="11">
        <v>8.9883702860533692</v>
      </c>
      <c r="F918" s="11">
        <v>8.8618118583059076</v>
      </c>
      <c r="G918" s="11">
        <v>8.77</v>
      </c>
      <c r="H918" s="153">
        <v>9.4</v>
      </c>
      <c r="I918" s="153">
        <v>7.31</v>
      </c>
      <c r="J918" s="11">
        <v>8.64</v>
      </c>
      <c r="K918" s="11">
        <v>8.6999999999999993</v>
      </c>
      <c r="L918" s="153">
        <v>11.880599999999999</v>
      </c>
      <c r="M918" s="11">
        <v>7.8299999999999992</v>
      </c>
      <c r="N918" s="11">
        <v>7.6878464592754314</v>
      </c>
      <c r="O918" s="147">
        <v>8.11</v>
      </c>
      <c r="P918" s="11">
        <v>9.1199999999999992</v>
      </c>
      <c r="Q918" s="11">
        <v>9.16</v>
      </c>
      <c r="R918" s="11">
        <v>8.5</v>
      </c>
      <c r="S918" s="11">
        <v>8.81</v>
      </c>
      <c r="T918" s="151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8.6754918069743407</v>
      </c>
    </row>
    <row r="919" spans="1:65">
      <c r="A919" s="29"/>
      <c r="B919" s="19">
        <v>1</v>
      </c>
      <c r="C919" s="9">
        <v>5</v>
      </c>
      <c r="D919" s="11">
        <v>8.4499999999999993</v>
      </c>
      <c r="E919" s="11">
        <v>8.7684611803548496</v>
      </c>
      <c r="F919" s="11">
        <v>8.3572441401769257</v>
      </c>
      <c r="G919" s="11">
        <v>8.56</v>
      </c>
      <c r="H919" s="153">
        <v>9.4</v>
      </c>
      <c r="I919" s="153">
        <v>7.45</v>
      </c>
      <c r="J919" s="11">
        <v>8.84</v>
      </c>
      <c r="K919" s="11">
        <v>8.6999999999999993</v>
      </c>
      <c r="L919" s="153">
        <v>11.305899999999999</v>
      </c>
      <c r="M919" s="11">
        <v>7.97</v>
      </c>
      <c r="N919" s="11">
        <v>9.2647802049221539</v>
      </c>
      <c r="O919" s="11">
        <v>8.81</v>
      </c>
      <c r="P919" s="11">
        <v>9.33</v>
      </c>
      <c r="Q919" s="11">
        <v>8.84</v>
      </c>
      <c r="R919" s="11">
        <v>8.92</v>
      </c>
      <c r="S919" s="11">
        <v>8.44</v>
      </c>
      <c r="T919" s="151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61</v>
      </c>
    </row>
    <row r="920" spans="1:65">
      <c r="A920" s="29"/>
      <c r="B920" s="19">
        <v>1</v>
      </c>
      <c r="C920" s="9">
        <v>6</v>
      </c>
      <c r="D920" s="11">
        <v>8.1300000000000008</v>
      </c>
      <c r="E920" s="11">
        <v>8.9797819018210205</v>
      </c>
      <c r="F920" s="11">
        <v>8.4588041800544538</v>
      </c>
      <c r="G920" s="11">
        <v>8.77</v>
      </c>
      <c r="H920" s="153">
        <v>9</v>
      </c>
      <c r="I920" s="153">
        <v>7.32</v>
      </c>
      <c r="J920" s="11">
        <v>8.69</v>
      </c>
      <c r="K920" s="11">
        <v>8.3000000000000007</v>
      </c>
      <c r="L920" s="153">
        <v>11.489699999999999</v>
      </c>
      <c r="M920" s="11">
        <v>8.2899999999999991</v>
      </c>
      <c r="N920" s="11">
        <v>7.79639085656075</v>
      </c>
      <c r="O920" s="11">
        <v>8.76</v>
      </c>
      <c r="P920" s="11">
        <v>8.89</v>
      </c>
      <c r="Q920" s="11">
        <v>9.26</v>
      </c>
      <c r="R920" s="11">
        <v>9</v>
      </c>
      <c r="S920" s="11">
        <v>8.4600000000000009</v>
      </c>
      <c r="T920" s="151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A921" s="29"/>
      <c r="B921" s="20" t="s">
        <v>257</v>
      </c>
      <c r="C921" s="12"/>
      <c r="D921" s="22">
        <v>8.5183333333333344</v>
      </c>
      <c r="E921" s="22">
        <v>8.8836357598893549</v>
      </c>
      <c r="F921" s="22">
        <v>8.5813673819120613</v>
      </c>
      <c r="G921" s="22">
        <v>8.6599999999999984</v>
      </c>
      <c r="H921" s="22">
        <v>9.5833333333333339</v>
      </c>
      <c r="I921" s="22">
        <v>7.375</v>
      </c>
      <c r="J921" s="22">
        <v>8.7199999999999989</v>
      </c>
      <c r="K921" s="22">
        <v>8.5833333333333339</v>
      </c>
      <c r="L921" s="22">
        <v>11.551883333333334</v>
      </c>
      <c r="M921" s="22">
        <v>8.1850000000000005</v>
      </c>
      <c r="N921" s="22">
        <v>8.4603903488649994</v>
      </c>
      <c r="O921" s="22">
        <v>8.59</v>
      </c>
      <c r="P921" s="22">
        <v>9.09</v>
      </c>
      <c r="Q921" s="22">
        <v>9.1333333333333346</v>
      </c>
      <c r="R921" s="22">
        <v>8.6416666666666675</v>
      </c>
      <c r="S921" s="22">
        <v>8.6383333333333336</v>
      </c>
      <c r="T921" s="151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29"/>
      <c r="B922" s="3" t="s">
        <v>258</v>
      </c>
      <c r="C922" s="28"/>
      <c r="D922" s="11">
        <v>8.4600000000000009</v>
      </c>
      <c r="E922" s="11">
        <v>8.906844492053315</v>
      </c>
      <c r="F922" s="11">
        <v>8.5597151217090648</v>
      </c>
      <c r="G922" s="11">
        <v>8.6550000000000011</v>
      </c>
      <c r="H922" s="11">
        <v>9.4499999999999993</v>
      </c>
      <c r="I922" s="11">
        <v>7.33</v>
      </c>
      <c r="J922" s="11">
        <v>8.6649999999999991</v>
      </c>
      <c r="K922" s="11">
        <v>8.6499999999999986</v>
      </c>
      <c r="L922" s="11">
        <v>11.5282</v>
      </c>
      <c r="M922" s="11">
        <v>8.17</v>
      </c>
      <c r="N922" s="11">
        <v>8.6184272889017954</v>
      </c>
      <c r="O922" s="11">
        <v>8.74</v>
      </c>
      <c r="P922" s="11">
        <v>9.1999999999999993</v>
      </c>
      <c r="Q922" s="11">
        <v>9.1550000000000011</v>
      </c>
      <c r="R922" s="11">
        <v>8.5250000000000004</v>
      </c>
      <c r="S922" s="11">
        <v>8.6849999999999987</v>
      </c>
      <c r="T922" s="151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3" t="s">
        <v>259</v>
      </c>
      <c r="C923" s="28"/>
      <c r="D923" s="23">
        <v>0.2926032581272236</v>
      </c>
      <c r="E923" s="23">
        <v>0.10212696546686618</v>
      </c>
      <c r="F923" s="23">
        <v>0.18384624962012011</v>
      </c>
      <c r="G923" s="23">
        <v>0.11027239001672136</v>
      </c>
      <c r="H923" s="23">
        <v>0.44007575105505009</v>
      </c>
      <c r="I923" s="23">
        <v>0.10368220676663854</v>
      </c>
      <c r="J923" s="23">
        <v>0.15479018056711494</v>
      </c>
      <c r="K923" s="23">
        <v>0.16020819787597163</v>
      </c>
      <c r="L923" s="23">
        <v>0.21316539509654633</v>
      </c>
      <c r="M923" s="23">
        <v>0.29310407707843333</v>
      </c>
      <c r="N923" s="23">
        <v>0.60716263826775196</v>
      </c>
      <c r="O923" s="23">
        <v>0.28474550040343083</v>
      </c>
      <c r="P923" s="23">
        <v>0.29243802762294779</v>
      </c>
      <c r="Q923" s="23">
        <v>0.19734909846935378</v>
      </c>
      <c r="R923" s="23">
        <v>0.25198544931536537</v>
      </c>
      <c r="S923" s="23">
        <v>0.15354695264532819</v>
      </c>
      <c r="T923" s="204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29"/>
      <c r="B924" s="3" t="s">
        <v>86</v>
      </c>
      <c r="C924" s="28"/>
      <c r="D924" s="13">
        <v>3.4349824863301535E-2</v>
      </c>
      <c r="E924" s="13">
        <v>1.1496077532577514E-2</v>
      </c>
      <c r="F924" s="13">
        <v>2.1423887527252834E-2</v>
      </c>
      <c r="G924" s="13">
        <v>1.2733532334494386E-2</v>
      </c>
      <c r="H924" s="13">
        <v>4.5920947936179138E-2</v>
      </c>
      <c r="I924" s="13">
        <v>1.405860430734082E-2</v>
      </c>
      <c r="J924" s="13">
        <v>1.7751167496228779E-2</v>
      </c>
      <c r="K924" s="13">
        <v>1.866503276224912E-2</v>
      </c>
      <c r="L924" s="13">
        <v>1.8452869453888153E-2</v>
      </c>
      <c r="M924" s="13">
        <v>3.5809905568531863E-2</v>
      </c>
      <c r="N924" s="13">
        <v>7.1765322075145813E-2</v>
      </c>
      <c r="O924" s="13">
        <v>3.3148486659305101E-2</v>
      </c>
      <c r="P924" s="13">
        <v>3.2171400178542114E-2</v>
      </c>
      <c r="Q924" s="13">
        <v>2.160756552584165E-2</v>
      </c>
      <c r="R924" s="13">
        <v>2.9159357683552403E-2</v>
      </c>
      <c r="S924" s="13">
        <v>1.7775066869997476E-2</v>
      </c>
      <c r="T924" s="151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260</v>
      </c>
      <c r="C925" s="28"/>
      <c r="D925" s="13">
        <v>-1.8115223567459871E-2</v>
      </c>
      <c r="E925" s="13">
        <v>2.3992179065593033E-2</v>
      </c>
      <c r="F925" s="13">
        <v>-1.0849462734390691E-2</v>
      </c>
      <c r="G925" s="13">
        <v>-1.7856978392727374E-3</v>
      </c>
      <c r="H925" s="13">
        <v>0.10464438749503135</v>
      </c>
      <c r="I925" s="13">
        <v>-0.14990410179730196</v>
      </c>
      <c r="J925" s="13">
        <v>5.1303365867831907E-3</v>
      </c>
      <c r="K925" s="13">
        <v>-1.0622852939232708E-2</v>
      </c>
      <c r="L925" s="13">
        <v>0.33155371365190223</v>
      </c>
      <c r="M925" s="13">
        <v>-5.6537637045547928E-2</v>
      </c>
      <c r="N925" s="13">
        <v>-2.4794151489650251E-2</v>
      </c>
      <c r="O925" s="13">
        <v>-9.8544046696710241E-3</v>
      </c>
      <c r="P925" s="13">
        <v>4.7779215547461007E-2</v>
      </c>
      <c r="Q925" s="13">
        <v>5.2774129299612671E-2</v>
      </c>
      <c r="R925" s="13">
        <v>-3.8989305805673391E-3</v>
      </c>
      <c r="S925" s="13">
        <v>-4.2831547153482363E-3</v>
      </c>
      <c r="T925" s="151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45" t="s">
        <v>261</v>
      </c>
      <c r="C926" s="46"/>
      <c r="D926" s="44">
        <v>0.54</v>
      </c>
      <c r="E926" s="44">
        <v>1.0900000000000001</v>
      </c>
      <c r="F926" s="44">
        <v>0.26</v>
      </c>
      <c r="G926" s="44">
        <v>0.09</v>
      </c>
      <c r="H926" s="44">
        <v>4.22</v>
      </c>
      <c r="I926" s="44">
        <v>5.66</v>
      </c>
      <c r="J926" s="44">
        <v>0.36</v>
      </c>
      <c r="K926" s="44">
        <v>0.25</v>
      </c>
      <c r="L926" s="44">
        <v>13.03</v>
      </c>
      <c r="M926" s="44">
        <v>2.04</v>
      </c>
      <c r="N926" s="44">
        <v>0.8</v>
      </c>
      <c r="O926" s="44">
        <v>0.22</v>
      </c>
      <c r="P926" s="44">
        <v>2.0099999999999998</v>
      </c>
      <c r="Q926" s="44">
        <v>2.21</v>
      </c>
      <c r="R926" s="44">
        <v>0.01</v>
      </c>
      <c r="S926" s="44">
        <v>0.01</v>
      </c>
      <c r="T926" s="151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BM927" s="55"/>
    </row>
    <row r="928" spans="1:65" ht="15">
      <c r="B928" s="8" t="s">
        <v>511</v>
      </c>
      <c r="BM928" s="27" t="s">
        <v>66</v>
      </c>
    </row>
    <row r="929" spans="1:65" ht="15">
      <c r="A929" s="24" t="s">
        <v>62</v>
      </c>
      <c r="B929" s="18" t="s">
        <v>110</v>
      </c>
      <c r="C929" s="15" t="s">
        <v>111</v>
      </c>
      <c r="D929" s="16" t="s">
        <v>227</v>
      </c>
      <c r="E929" s="17" t="s">
        <v>227</v>
      </c>
      <c r="F929" s="17" t="s">
        <v>227</v>
      </c>
      <c r="G929" s="17" t="s">
        <v>227</v>
      </c>
      <c r="H929" s="17" t="s">
        <v>227</v>
      </c>
      <c r="I929" s="17" t="s">
        <v>227</v>
      </c>
      <c r="J929" s="17" t="s">
        <v>227</v>
      </c>
      <c r="K929" s="17" t="s">
        <v>227</v>
      </c>
      <c r="L929" s="17" t="s">
        <v>227</v>
      </c>
      <c r="M929" s="17" t="s">
        <v>227</v>
      </c>
      <c r="N929" s="17" t="s">
        <v>227</v>
      </c>
      <c r="O929" s="17" t="s">
        <v>227</v>
      </c>
      <c r="P929" s="17" t="s">
        <v>227</v>
      </c>
      <c r="Q929" s="17" t="s">
        <v>227</v>
      </c>
      <c r="R929" s="17" t="s">
        <v>227</v>
      </c>
      <c r="S929" s="17" t="s">
        <v>227</v>
      </c>
      <c r="T929" s="17" t="s">
        <v>227</v>
      </c>
      <c r="U929" s="17" t="s">
        <v>227</v>
      </c>
      <c r="V929" s="151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</v>
      </c>
    </row>
    <row r="930" spans="1:65">
      <c r="A930" s="29"/>
      <c r="B930" s="19" t="s">
        <v>228</v>
      </c>
      <c r="C930" s="9" t="s">
        <v>228</v>
      </c>
      <c r="D930" s="149" t="s">
        <v>230</v>
      </c>
      <c r="E930" s="150" t="s">
        <v>231</v>
      </c>
      <c r="F930" s="150" t="s">
        <v>232</v>
      </c>
      <c r="G930" s="150" t="s">
        <v>235</v>
      </c>
      <c r="H930" s="150" t="s">
        <v>236</v>
      </c>
      <c r="I930" s="150" t="s">
        <v>238</v>
      </c>
      <c r="J930" s="150" t="s">
        <v>239</v>
      </c>
      <c r="K930" s="150" t="s">
        <v>240</v>
      </c>
      <c r="L930" s="150" t="s">
        <v>241</v>
      </c>
      <c r="M930" s="150" t="s">
        <v>242</v>
      </c>
      <c r="N930" s="150" t="s">
        <v>243</v>
      </c>
      <c r="O930" s="150" t="s">
        <v>244</v>
      </c>
      <c r="P930" s="150" t="s">
        <v>245</v>
      </c>
      <c r="Q930" s="150" t="s">
        <v>246</v>
      </c>
      <c r="R930" s="150" t="s">
        <v>247</v>
      </c>
      <c r="S930" s="150" t="s">
        <v>248</v>
      </c>
      <c r="T930" s="150" t="s">
        <v>249</v>
      </c>
      <c r="U930" s="150" t="s">
        <v>250</v>
      </c>
      <c r="V930" s="151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 t="s">
        <v>1</v>
      </c>
    </row>
    <row r="931" spans="1:65">
      <c r="A931" s="29"/>
      <c r="B931" s="19"/>
      <c r="C931" s="9"/>
      <c r="D931" s="10" t="s">
        <v>114</v>
      </c>
      <c r="E931" s="11" t="s">
        <v>114</v>
      </c>
      <c r="F931" s="11" t="s">
        <v>288</v>
      </c>
      <c r="G931" s="11" t="s">
        <v>114</v>
      </c>
      <c r="H931" s="11" t="s">
        <v>114</v>
      </c>
      <c r="I931" s="11" t="s">
        <v>289</v>
      </c>
      <c r="J931" s="11" t="s">
        <v>288</v>
      </c>
      <c r="K931" s="11" t="s">
        <v>114</v>
      </c>
      <c r="L931" s="11" t="s">
        <v>289</v>
      </c>
      <c r="M931" s="11" t="s">
        <v>288</v>
      </c>
      <c r="N931" s="11" t="s">
        <v>289</v>
      </c>
      <c r="O931" s="11" t="s">
        <v>289</v>
      </c>
      <c r="P931" s="11" t="s">
        <v>114</v>
      </c>
      <c r="Q931" s="11" t="s">
        <v>289</v>
      </c>
      <c r="R931" s="11" t="s">
        <v>289</v>
      </c>
      <c r="S931" s="11" t="s">
        <v>289</v>
      </c>
      <c r="T931" s="11" t="s">
        <v>289</v>
      </c>
      <c r="U931" s="11" t="s">
        <v>114</v>
      </c>
      <c r="V931" s="151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3</v>
      </c>
    </row>
    <row r="932" spans="1:65">
      <c r="A932" s="29"/>
      <c r="B932" s="19"/>
      <c r="C932" s="9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151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3</v>
      </c>
    </row>
    <row r="933" spans="1:65">
      <c r="A933" s="29"/>
      <c r="B933" s="18">
        <v>1</v>
      </c>
      <c r="C933" s="14">
        <v>1</v>
      </c>
      <c r="D933" s="203">
        <v>0.57969999999999999</v>
      </c>
      <c r="E933" s="203">
        <v>0.59124449999999995</v>
      </c>
      <c r="F933" s="203">
        <v>0.57127018472037139</v>
      </c>
      <c r="G933" s="210">
        <v>0.49462825999999993</v>
      </c>
      <c r="H933" s="203">
        <v>0.55799999999999994</v>
      </c>
      <c r="I933" s="210">
        <v>0.48199999999999998</v>
      </c>
      <c r="J933" s="203">
        <v>0.55600000000000005</v>
      </c>
      <c r="K933" s="203">
        <v>0.55000000000000004</v>
      </c>
      <c r="L933" s="203">
        <v>0.55200000000000005</v>
      </c>
      <c r="M933" s="203">
        <v>0.56000000000000005</v>
      </c>
      <c r="N933" s="210">
        <v>0.44693660320999984</v>
      </c>
      <c r="O933" s="203">
        <v>0.57899999999999996</v>
      </c>
      <c r="P933" s="210">
        <v>0.59963032501754765</v>
      </c>
      <c r="Q933" s="203">
        <v>0.56999999999999995</v>
      </c>
      <c r="R933" s="203">
        <v>0.56399999999999995</v>
      </c>
      <c r="S933" s="203">
        <v>0.56299999999999994</v>
      </c>
      <c r="T933" s="203">
        <v>0.55900000000000005</v>
      </c>
      <c r="U933" s="210">
        <v>0.502</v>
      </c>
      <c r="V933" s="204"/>
      <c r="W933" s="205"/>
      <c r="X933" s="205"/>
      <c r="Y933" s="205"/>
      <c r="Z933" s="205"/>
      <c r="AA933" s="205"/>
      <c r="AB933" s="205"/>
      <c r="AC933" s="205"/>
      <c r="AD933" s="205"/>
      <c r="AE933" s="205"/>
      <c r="AF933" s="205"/>
      <c r="AG933" s="205"/>
      <c r="AH933" s="205"/>
      <c r="AI933" s="205"/>
      <c r="AJ933" s="205"/>
      <c r="AK933" s="205"/>
      <c r="AL933" s="205"/>
      <c r="AM933" s="205"/>
      <c r="AN933" s="205"/>
      <c r="AO933" s="205"/>
      <c r="AP933" s="205"/>
      <c r="AQ933" s="205"/>
      <c r="AR933" s="205"/>
      <c r="AS933" s="205"/>
      <c r="AT933" s="205"/>
      <c r="AU933" s="205"/>
      <c r="AV933" s="205"/>
      <c r="AW933" s="205"/>
      <c r="AX933" s="205"/>
      <c r="AY933" s="205"/>
      <c r="AZ933" s="205"/>
      <c r="BA933" s="205"/>
      <c r="BB933" s="205"/>
      <c r="BC933" s="205"/>
      <c r="BD933" s="205"/>
      <c r="BE933" s="205"/>
      <c r="BF933" s="205"/>
      <c r="BG933" s="205"/>
      <c r="BH933" s="205"/>
      <c r="BI933" s="205"/>
      <c r="BJ933" s="205"/>
      <c r="BK933" s="205"/>
      <c r="BL933" s="205"/>
      <c r="BM933" s="206">
        <v>1</v>
      </c>
    </row>
    <row r="934" spans="1:65">
      <c r="A934" s="29"/>
      <c r="B934" s="19">
        <v>1</v>
      </c>
      <c r="C934" s="9">
        <v>2</v>
      </c>
      <c r="D934" s="23">
        <v>0.56909999999999994</v>
      </c>
      <c r="E934" s="23">
        <v>0.59373199999999993</v>
      </c>
      <c r="F934" s="23">
        <v>0.57484448688439149</v>
      </c>
      <c r="G934" s="211">
        <v>0.48723738999999994</v>
      </c>
      <c r="H934" s="23">
        <v>0.55399999999999994</v>
      </c>
      <c r="I934" s="211">
        <v>0.185</v>
      </c>
      <c r="J934" s="23">
        <v>0.54900000000000004</v>
      </c>
      <c r="K934" s="23">
        <v>0.54</v>
      </c>
      <c r="L934" s="23">
        <v>0.54300000000000004</v>
      </c>
      <c r="M934" s="23">
        <v>0.57699999999999996</v>
      </c>
      <c r="N934" s="211">
        <v>0.4260170437500001</v>
      </c>
      <c r="O934" s="23">
        <v>0.56000000000000005</v>
      </c>
      <c r="P934" s="211">
        <v>0.62056885114464122</v>
      </c>
      <c r="Q934" s="23">
        <v>0.56000000000000005</v>
      </c>
      <c r="R934" s="23">
        <v>0.56499999999999995</v>
      </c>
      <c r="S934" s="23">
        <v>0.57199999999999995</v>
      </c>
      <c r="T934" s="23">
        <v>0.55600000000000005</v>
      </c>
      <c r="U934" s="211">
        <v>0.48799999999999999</v>
      </c>
      <c r="V934" s="204"/>
      <c r="W934" s="205"/>
      <c r="X934" s="205"/>
      <c r="Y934" s="205"/>
      <c r="Z934" s="205"/>
      <c r="AA934" s="205"/>
      <c r="AB934" s="205"/>
      <c r="AC934" s="205"/>
      <c r="AD934" s="205"/>
      <c r="AE934" s="205"/>
      <c r="AF934" s="205"/>
      <c r="AG934" s="205"/>
      <c r="AH934" s="205"/>
      <c r="AI934" s="205"/>
      <c r="AJ934" s="205"/>
      <c r="AK934" s="205"/>
      <c r="AL934" s="205"/>
      <c r="AM934" s="205"/>
      <c r="AN934" s="205"/>
      <c r="AO934" s="205"/>
      <c r="AP934" s="205"/>
      <c r="AQ934" s="205"/>
      <c r="AR934" s="205"/>
      <c r="AS934" s="205"/>
      <c r="AT934" s="205"/>
      <c r="AU934" s="205"/>
      <c r="AV934" s="205"/>
      <c r="AW934" s="205"/>
      <c r="AX934" s="205"/>
      <c r="AY934" s="205"/>
      <c r="AZ934" s="205"/>
      <c r="BA934" s="205"/>
      <c r="BB934" s="205"/>
      <c r="BC934" s="205"/>
      <c r="BD934" s="205"/>
      <c r="BE934" s="205"/>
      <c r="BF934" s="205"/>
      <c r="BG934" s="205"/>
      <c r="BH934" s="205"/>
      <c r="BI934" s="205"/>
      <c r="BJ934" s="205"/>
      <c r="BK934" s="205"/>
      <c r="BL934" s="205"/>
      <c r="BM934" s="206">
        <v>27</v>
      </c>
    </row>
    <row r="935" spans="1:65">
      <c r="A935" s="29"/>
      <c r="B935" s="19">
        <v>1</v>
      </c>
      <c r="C935" s="9">
        <v>3</v>
      </c>
      <c r="D935" s="23">
        <v>0.57040000000000002</v>
      </c>
      <c r="E935" s="23">
        <v>0.5951479999999999</v>
      </c>
      <c r="F935" s="23">
        <v>0.57805514108212519</v>
      </c>
      <c r="G935" s="211">
        <v>0.49438986999999995</v>
      </c>
      <c r="H935" s="23">
        <v>0.56699999999999995</v>
      </c>
      <c r="I935" s="211">
        <v>0.16500000000000001</v>
      </c>
      <c r="J935" s="23">
        <v>0.54800000000000004</v>
      </c>
      <c r="K935" s="23">
        <v>0.53</v>
      </c>
      <c r="L935" s="23">
        <v>0.57699999999999996</v>
      </c>
      <c r="M935" s="23">
        <v>0.56299999999999994</v>
      </c>
      <c r="N935" s="211">
        <v>0.43257742812</v>
      </c>
      <c r="O935" s="23">
        <v>0.57199999999999995</v>
      </c>
      <c r="P935" s="211">
        <v>0.60641538038586729</v>
      </c>
      <c r="Q935" s="23">
        <v>0.56000000000000005</v>
      </c>
      <c r="R935" s="23">
        <v>0.56899999999999995</v>
      </c>
      <c r="S935" s="23">
        <v>0.54400000000000004</v>
      </c>
      <c r="T935" s="23">
        <v>0.55500000000000005</v>
      </c>
      <c r="U935" s="211">
        <v>0.48099999999999998</v>
      </c>
      <c r="V935" s="204"/>
      <c r="W935" s="205"/>
      <c r="X935" s="205"/>
      <c r="Y935" s="205"/>
      <c r="Z935" s="205"/>
      <c r="AA935" s="205"/>
      <c r="AB935" s="205"/>
      <c r="AC935" s="205"/>
      <c r="AD935" s="205"/>
      <c r="AE935" s="205"/>
      <c r="AF935" s="205"/>
      <c r="AG935" s="205"/>
      <c r="AH935" s="205"/>
      <c r="AI935" s="205"/>
      <c r="AJ935" s="205"/>
      <c r="AK935" s="205"/>
      <c r="AL935" s="205"/>
      <c r="AM935" s="205"/>
      <c r="AN935" s="205"/>
      <c r="AO935" s="205"/>
      <c r="AP935" s="205"/>
      <c r="AQ935" s="205"/>
      <c r="AR935" s="205"/>
      <c r="AS935" s="205"/>
      <c r="AT935" s="205"/>
      <c r="AU935" s="205"/>
      <c r="AV935" s="205"/>
      <c r="AW935" s="205"/>
      <c r="AX935" s="205"/>
      <c r="AY935" s="205"/>
      <c r="AZ935" s="205"/>
      <c r="BA935" s="205"/>
      <c r="BB935" s="205"/>
      <c r="BC935" s="205"/>
      <c r="BD935" s="205"/>
      <c r="BE935" s="205"/>
      <c r="BF935" s="205"/>
      <c r="BG935" s="205"/>
      <c r="BH935" s="205"/>
      <c r="BI935" s="205"/>
      <c r="BJ935" s="205"/>
      <c r="BK935" s="205"/>
      <c r="BL935" s="205"/>
      <c r="BM935" s="206">
        <v>16</v>
      </c>
    </row>
    <row r="936" spans="1:65">
      <c r="A936" s="29"/>
      <c r="B936" s="19">
        <v>1</v>
      </c>
      <c r="C936" s="9">
        <v>4</v>
      </c>
      <c r="D936" s="23">
        <v>0.57619999999999993</v>
      </c>
      <c r="E936" s="23">
        <v>0.59507900000000002</v>
      </c>
      <c r="F936" s="23">
        <v>0.56965964733224572</v>
      </c>
      <c r="G936" s="211">
        <v>0.49288441999999993</v>
      </c>
      <c r="H936" s="23">
        <v>0.55999999999999994</v>
      </c>
      <c r="I936" s="211">
        <v>0.27</v>
      </c>
      <c r="J936" s="23">
        <v>0.54100000000000004</v>
      </c>
      <c r="K936" s="23">
        <v>0.56000000000000005</v>
      </c>
      <c r="L936" s="23">
        <v>0.56399999999999995</v>
      </c>
      <c r="M936" s="23">
        <v>0.57399999999999995</v>
      </c>
      <c r="N936" s="211">
        <v>0.44841648139000007</v>
      </c>
      <c r="O936" s="23">
        <v>0.56299999999999994</v>
      </c>
      <c r="P936" s="211">
        <v>0.62143333691347624</v>
      </c>
      <c r="Q936" s="23">
        <v>0.56000000000000005</v>
      </c>
      <c r="R936" s="23">
        <v>0.58299999999999996</v>
      </c>
      <c r="S936" s="23">
        <v>0.56200000000000006</v>
      </c>
      <c r="T936" s="23">
        <v>0.56200000000000006</v>
      </c>
      <c r="U936" s="211">
        <v>0.51200000000000001</v>
      </c>
      <c r="V936" s="204"/>
      <c r="W936" s="205"/>
      <c r="X936" s="205"/>
      <c r="Y936" s="205"/>
      <c r="Z936" s="205"/>
      <c r="AA936" s="205"/>
      <c r="AB936" s="205"/>
      <c r="AC936" s="205"/>
      <c r="AD936" s="205"/>
      <c r="AE936" s="205"/>
      <c r="AF936" s="205"/>
      <c r="AG936" s="205"/>
      <c r="AH936" s="205"/>
      <c r="AI936" s="205"/>
      <c r="AJ936" s="205"/>
      <c r="AK936" s="205"/>
      <c r="AL936" s="205"/>
      <c r="AM936" s="205"/>
      <c r="AN936" s="205"/>
      <c r="AO936" s="205"/>
      <c r="AP936" s="205"/>
      <c r="AQ936" s="205"/>
      <c r="AR936" s="205"/>
      <c r="AS936" s="205"/>
      <c r="AT936" s="205"/>
      <c r="AU936" s="205"/>
      <c r="AV936" s="205"/>
      <c r="AW936" s="205"/>
      <c r="AX936" s="205"/>
      <c r="AY936" s="205"/>
      <c r="AZ936" s="205"/>
      <c r="BA936" s="205"/>
      <c r="BB936" s="205"/>
      <c r="BC936" s="205"/>
      <c r="BD936" s="205"/>
      <c r="BE936" s="205"/>
      <c r="BF936" s="205"/>
      <c r="BG936" s="205"/>
      <c r="BH936" s="205"/>
      <c r="BI936" s="205"/>
      <c r="BJ936" s="205"/>
      <c r="BK936" s="205"/>
      <c r="BL936" s="205"/>
      <c r="BM936" s="206">
        <v>0.56692432660278014</v>
      </c>
    </row>
    <row r="937" spans="1:65">
      <c r="A937" s="29"/>
      <c r="B937" s="19">
        <v>1</v>
      </c>
      <c r="C937" s="9">
        <v>5</v>
      </c>
      <c r="D937" s="23">
        <v>0.58589999999999998</v>
      </c>
      <c r="E937" s="23">
        <v>0.59661549999999997</v>
      </c>
      <c r="F937" s="23">
        <v>0.56962114961797528</v>
      </c>
      <c r="G937" s="211" t="s">
        <v>105</v>
      </c>
      <c r="H937" s="23">
        <v>0.56200000000000006</v>
      </c>
      <c r="I937" s="211">
        <v>0.41399999999999998</v>
      </c>
      <c r="J937" s="23">
        <v>0.55900000000000005</v>
      </c>
      <c r="K937" s="23">
        <v>0.54</v>
      </c>
      <c r="L937" s="23">
        <v>0.56000000000000005</v>
      </c>
      <c r="M937" s="23">
        <v>0.57799999999999996</v>
      </c>
      <c r="N937" s="211">
        <v>0.41870742238999997</v>
      </c>
      <c r="O937" s="23">
        <v>0.57599999999999996</v>
      </c>
      <c r="P937" s="211">
        <v>0.59993934603940446</v>
      </c>
      <c r="Q937" s="23">
        <v>0.56000000000000005</v>
      </c>
      <c r="R937" s="23">
        <v>0.57799999999999996</v>
      </c>
      <c r="S937" s="23">
        <v>0.56399999999999995</v>
      </c>
      <c r="T937" s="208">
        <v>0.57899999999999996</v>
      </c>
      <c r="U937" s="211">
        <v>0.49499999999999994</v>
      </c>
      <c r="V937" s="204"/>
      <c r="W937" s="205"/>
      <c r="X937" s="205"/>
      <c r="Y937" s="205"/>
      <c r="Z937" s="205"/>
      <c r="AA937" s="205"/>
      <c r="AB937" s="205"/>
      <c r="AC937" s="205"/>
      <c r="AD937" s="205"/>
      <c r="AE937" s="205"/>
      <c r="AF937" s="205"/>
      <c r="AG937" s="205"/>
      <c r="AH937" s="205"/>
      <c r="AI937" s="205"/>
      <c r="AJ937" s="205"/>
      <c r="AK937" s="205"/>
      <c r="AL937" s="205"/>
      <c r="AM937" s="205"/>
      <c r="AN937" s="205"/>
      <c r="AO937" s="205"/>
      <c r="AP937" s="205"/>
      <c r="AQ937" s="205"/>
      <c r="AR937" s="205"/>
      <c r="AS937" s="205"/>
      <c r="AT937" s="205"/>
      <c r="AU937" s="205"/>
      <c r="AV937" s="205"/>
      <c r="AW937" s="205"/>
      <c r="AX937" s="205"/>
      <c r="AY937" s="205"/>
      <c r="AZ937" s="205"/>
      <c r="BA937" s="205"/>
      <c r="BB937" s="205"/>
      <c r="BC937" s="205"/>
      <c r="BD937" s="205"/>
      <c r="BE937" s="205"/>
      <c r="BF937" s="205"/>
      <c r="BG937" s="205"/>
      <c r="BH937" s="205"/>
      <c r="BI937" s="205"/>
      <c r="BJ937" s="205"/>
      <c r="BK937" s="205"/>
      <c r="BL937" s="205"/>
      <c r="BM937" s="206">
        <v>62</v>
      </c>
    </row>
    <row r="938" spans="1:65">
      <c r="A938" s="29"/>
      <c r="B938" s="19">
        <v>1</v>
      </c>
      <c r="C938" s="9">
        <v>6</v>
      </c>
      <c r="D938" s="23">
        <v>0.58440000000000003</v>
      </c>
      <c r="E938" s="23">
        <v>0.593696</v>
      </c>
      <c r="F938" s="23">
        <v>0.57203186537973527</v>
      </c>
      <c r="G938" s="211" t="s">
        <v>105</v>
      </c>
      <c r="H938" s="23">
        <v>0.56200000000000006</v>
      </c>
      <c r="I938" s="211">
        <v>0.46200000000000002</v>
      </c>
      <c r="J938" s="23">
        <v>0.56799999999999995</v>
      </c>
      <c r="K938" s="23">
        <v>0.56999999999999995</v>
      </c>
      <c r="L938" s="23">
        <v>0.55800000000000005</v>
      </c>
      <c r="M938" s="23">
        <v>0.56999999999999995</v>
      </c>
      <c r="N938" s="211">
        <v>0.44284675922000011</v>
      </c>
      <c r="O938" s="23">
        <v>0.57899999999999996</v>
      </c>
      <c r="P938" s="211">
        <v>0.62799882776733151</v>
      </c>
      <c r="Q938" s="23">
        <v>0.56999999999999995</v>
      </c>
      <c r="R938" s="23">
        <v>0.58799999999999997</v>
      </c>
      <c r="S938" s="23">
        <v>0.58599999999999997</v>
      </c>
      <c r="T938" s="23">
        <v>0.56499999999999995</v>
      </c>
      <c r="U938" s="211">
        <v>0.48700000000000004</v>
      </c>
      <c r="V938" s="204"/>
      <c r="W938" s="205"/>
      <c r="X938" s="205"/>
      <c r="Y938" s="205"/>
      <c r="Z938" s="205"/>
      <c r="AA938" s="205"/>
      <c r="AB938" s="205"/>
      <c r="AC938" s="205"/>
      <c r="AD938" s="205"/>
      <c r="AE938" s="205"/>
      <c r="AF938" s="205"/>
      <c r="AG938" s="205"/>
      <c r="AH938" s="205"/>
      <c r="AI938" s="205"/>
      <c r="AJ938" s="205"/>
      <c r="AK938" s="205"/>
      <c r="AL938" s="205"/>
      <c r="AM938" s="205"/>
      <c r="AN938" s="205"/>
      <c r="AO938" s="205"/>
      <c r="AP938" s="205"/>
      <c r="AQ938" s="205"/>
      <c r="AR938" s="205"/>
      <c r="AS938" s="205"/>
      <c r="AT938" s="205"/>
      <c r="AU938" s="205"/>
      <c r="AV938" s="205"/>
      <c r="AW938" s="205"/>
      <c r="AX938" s="205"/>
      <c r="AY938" s="205"/>
      <c r="AZ938" s="205"/>
      <c r="BA938" s="205"/>
      <c r="BB938" s="205"/>
      <c r="BC938" s="205"/>
      <c r="BD938" s="205"/>
      <c r="BE938" s="205"/>
      <c r="BF938" s="205"/>
      <c r="BG938" s="205"/>
      <c r="BH938" s="205"/>
      <c r="BI938" s="205"/>
      <c r="BJ938" s="205"/>
      <c r="BK938" s="205"/>
      <c r="BL938" s="205"/>
      <c r="BM938" s="56"/>
    </row>
    <row r="939" spans="1:65">
      <c r="A939" s="29"/>
      <c r="B939" s="20" t="s">
        <v>257</v>
      </c>
      <c r="C939" s="12"/>
      <c r="D939" s="209">
        <v>0.57761666666666667</v>
      </c>
      <c r="E939" s="209">
        <v>0.59425249999999996</v>
      </c>
      <c r="F939" s="209">
        <v>0.57258041250280745</v>
      </c>
      <c r="G939" s="209">
        <v>0.49228498499999995</v>
      </c>
      <c r="H939" s="209">
        <v>0.56050000000000011</v>
      </c>
      <c r="I939" s="209">
        <v>0.32966666666666666</v>
      </c>
      <c r="J939" s="209">
        <v>0.55349999999999999</v>
      </c>
      <c r="K939" s="209">
        <v>0.54833333333333334</v>
      </c>
      <c r="L939" s="209">
        <v>0.55900000000000005</v>
      </c>
      <c r="M939" s="209">
        <v>0.57033333333333325</v>
      </c>
      <c r="N939" s="209">
        <v>0.43591695634666666</v>
      </c>
      <c r="O939" s="209">
        <v>0.57150000000000001</v>
      </c>
      <c r="P939" s="209">
        <v>0.61266434454471141</v>
      </c>
      <c r="Q939" s="209">
        <v>0.56333333333333335</v>
      </c>
      <c r="R939" s="209">
        <v>0.5744999999999999</v>
      </c>
      <c r="S939" s="209">
        <v>0.5651666666666666</v>
      </c>
      <c r="T939" s="209">
        <v>0.56266666666666665</v>
      </c>
      <c r="U939" s="209">
        <v>0.4941666666666667</v>
      </c>
      <c r="V939" s="204"/>
      <c r="W939" s="205"/>
      <c r="X939" s="205"/>
      <c r="Y939" s="205"/>
      <c r="Z939" s="205"/>
      <c r="AA939" s="205"/>
      <c r="AB939" s="205"/>
      <c r="AC939" s="205"/>
      <c r="AD939" s="205"/>
      <c r="AE939" s="205"/>
      <c r="AF939" s="205"/>
      <c r="AG939" s="205"/>
      <c r="AH939" s="205"/>
      <c r="AI939" s="205"/>
      <c r="AJ939" s="205"/>
      <c r="AK939" s="205"/>
      <c r="AL939" s="205"/>
      <c r="AM939" s="205"/>
      <c r="AN939" s="205"/>
      <c r="AO939" s="205"/>
      <c r="AP939" s="205"/>
      <c r="AQ939" s="205"/>
      <c r="AR939" s="205"/>
      <c r="AS939" s="205"/>
      <c r="AT939" s="205"/>
      <c r="AU939" s="205"/>
      <c r="AV939" s="205"/>
      <c r="AW939" s="205"/>
      <c r="AX939" s="205"/>
      <c r="AY939" s="205"/>
      <c r="AZ939" s="205"/>
      <c r="BA939" s="205"/>
      <c r="BB939" s="205"/>
      <c r="BC939" s="205"/>
      <c r="BD939" s="205"/>
      <c r="BE939" s="205"/>
      <c r="BF939" s="205"/>
      <c r="BG939" s="205"/>
      <c r="BH939" s="205"/>
      <c r="BI939" s="205"/>
      <c r="BJ939" s="205"/>
      <c r="BK939" s="205"/>
      <c r="BL939" s="205"/>
      <c r="BM939" s="56"/>
    </row>
    <row r="940" spans="1:65">
      <c r="A940" s="29"/>
      <c r="B940" s="3" t="s">
        <v>258</v>
      </c>
      <c r="C940" s="28"/>
      <c r="D940" s="23">
        <v>0.57794999999999996</v>
      </c>
      <c r="E940" s="23">
        <v>0.59440549999999992</v>
      </c>
      <c r="F940" s="23">
        <v>0.57165102505005327</v>
      </c>
      <c r="G940" s="23">
        <v>0.49363714499999994</v>
      </c>
      <c r="H940" s="23">
        <v>0.56099999999999994</v>
      </c>
      <c r="I940" s="23">
        <v>0.34199999999999997</v>
      </c>
      <c r="J940" s="23">
        <v>0.55249999999999999</v>
      </c>
      <c r="K940" s="23">
        <v>0.54500000000000004</v>
      </c>
      <c r="L940" s="23">
        <v>0.55900000000000005</v>
      </c>
      <c r="M940" s="23">
        <v>0.57199999999999995</v>
      </c>
      <c r="N940" s="23">
        <v>0.43771209367000008</v>
      </c>
      <c r="O940" s="23">
        <v>0.57399999999999995</v>
      </c>
      <c r="P940" s="23">
        <v>0.6134921157652542</v>
      </c>
      <c r="Q940" s="23">
        <v>0.56000000000000005</v>
      </c>
      <c r="R940" s="23">
        <v>0.5734999999999999</v>
      </c>
      <c r="S940" s="23">
        <v>0.56349999999999989</v>
      </c>
      <c r="T940" s="23">
        <v>0.5605</v>
      </c>
      <c r="U940" s="23">
        <v>0.49149999999999994</v>
      </c>
      <c r="V940" s="204"/>
      <c r="W940" s="205"/>
      <c r="X940" s="205"/>
      <c r="Y940" s="205"/>
      <c r="Z940" s="205"/>
      <c r="AA940" s="205"/>
      <c r="AB940" s="205"/>
      <c r="AC940" s="205"/>
      <c r="AD940" s="205"/>
      <c r="AE940" s="205"/>
      <c r="AF940" s="205"/>
      <c r="AG940" s="205"/>
      <c r="AH940" s="205"/>
      <c r="AI940" s="205"/>
      <c r="AJ940" s="205"/>
      <c r="AK940" s="205"/>
      <c r="AL940" s="205"/>
      <c r="AM940" s="205"/>
      <c r="AN940" s="205"/>
      <c r="AO940" s="205"/>
      <c r="AP940" s="205"/>
      <c r="AQ940" s="205"/>
      <c r="AR940" s="205"/>
      <c r="AS940" s="205"/>
      <c r="AT940" s="205"/>
      <c r="AU940" s="205"/>
      <c r="AV940" s="205"/>
      <c r="AW940" s="205"/>
      <c r="AX940" s="205"/>
      <c r="AY940" s="205"/>
      <c r="AZ940" s="205"/>
      <c r="BA940" s="205"/>
      <c r="BB940" s="205"/>
      <c r="BC940" s="205"/>
      <c r="BD940" s="205"/>
      <c r="BE940" s="205"/>
      <c r="BF940" s="205"/>
      <c r="BG940" s="205"/>
      <c r="BH940" s="205"/>
      <c r="BI940" s="205"/>
      <c r="BJ940" s="205"/>
      <c r="BK940" s="205"/>
      <c r="BL940" s="205"/>
      <c r="BM940" s="56"/>
    </row>
    <row r="941" spans="1:65">
      <c r="A941" s="29"/>
      <c r="B941" s="3" t="s">
        <v>259</v>
      </c>
      <c r="C941" s="28"/>
      <c r="D941" s="23">
        <v>7.0083997222380838E-3</v>
      </c>
      <c r="E941" s="23">
        <v>1.8274281381219929E-3</v>
      </c>
      <c r="F941" s="23">
        <v>3.2986176684712469E-3</v>
      </c>
      <c r="G941" s="23">
        <v>3.4524878079485442E-3</v>
      </c>
      <c r="H941" s="23">
        <v>4.3703546766824504E-3</v>
      </c>
      <c r="I941" s="23">
        <v>0.14102009313096725</v>
      </c>
      <c r="J941" s="23">
        <v>9.5236547606472755E-3</v>
      </c>
      <c r="K941" s="23">
        <v>1.4719601443879725E-2</v>
      </c>
      <c r="L941" s="23">
        <v>1.1454256850621049E-2</v>
      </c>
      <c r="M941" s="23">
        <v>7.4475946900100778E-3</v>
      </c>
      <c r="N941" s="23">
        <v>1.2091498570224889E-2</v>
      </c>
      <c r="O941" s="23">
        <v>8.2158383625774694E-3</v>
      </c>
      <c r="P941" s="23">
        <v>1.220969805121876E-2</v>
      </c>
      <c r="Q941" s="23">
        <v>5.1639777949431696E-3</v>
      </c>
      <c r="R941" s="23">
        <v>9.974968671630011E-3</v>
      </c>
      <c r="S941" s="23">
        <v>1.3746514709797023E-2</v>
      </c>
      <c r="T941" s="23">
        <v>8.8242091241462518E-3</v>
      </c>
      <c r="U941" s="23">
        <v>1.133872420806974E-2</v>
      </c>
      <c r="V941" s="204"/>
      <c r="W941" s="205"/>
      <c r="X941" s="205"/>
      <c r="Y941" s="205"/>
      <c r="Z941" s="205"/>
      <c r="AA941" s="205"/>
      <c r="AB941" s="205"/>
      <c r="AC941" s="205"/>
      <c r="AD941" s="205"/>
      <c r="AE941" s="205"/>
      <c r="AF941" s="205"/>
      <c r="AG941" s="205"/>
      <c r="AH941" s="205"/>
      <c r="AI941" s="205"/>
      <c r="AJ941" s="205"/>
      <c r="AK941" s="205"/>
      <c r="AL941" s="205"/>
      <c r="AM941" s="205"/>
      <c r="AN941" s="205"/>
      <c r="AO941" s="205"/>
      <c r="AP941" s="205"/>
      <c r="AQ941" s="205"/>
      <c r="AR941" s="205"/>
      <c r="AS941" s="205"/>
      <c r="AT941" s="205"/>
      <c r="AU941" s="205"/>
      <c r="AV941" s="205"/>
      <c r="AW941" s="205"/>
      <c r="AX941" s="205"/>
      <c r="AY941" s="205"/>
      <c r="AZ941" s="205"/>
      <c r="BA941" s="205"/>
      <c r="BB941" s="205"/>
      <c r="BC941" s="205"/>
      <c r="BD941" s="205"/>
      <c r="BE941" s="205"/>
      <c r="BF941" s="205"/>
      <c r="BG941" s="205"/>
      <c r="BH941" s="205"/>
      <c r="BI941" s="205"/>
      <c r="BJ941" s="205"/>
      <c r="BK941" s="205"/>
      <c r="BL941" s="205"/>
      <c r="BM941" s="56"/>
    </row>
    <row r="942" spans="1:65">
      <c r="A942" s="29"/>
      <c r="B942" s="3" t="s">
        <v>86</v>
      </c>
      <c r="C942" s="28"/>
      <c r="D942" s="13">
        <v>1.2133305921871052E-2</v>
      </c>
      <c r="E942" s="13">
        <v>3.0751711404192546E-3</v>
      </c>
      <c r="F942" s="13">
        <v>5.7609684097516579E-3</v>
      </c>
      <c r="G942" s="13">
        <v>7.0131893377746316E-3</v>
      </c>
      <c r="H942" s="13">
        <v>7.7972429557224788E-3</v>
      </c>
      <c r="I942" s="13">
        <v>0.42776570211617976</v>
      </c>
      <c r="J942" s="13">
        <v>1.7206241663319379E-2</v>
      </c>
      <c r="K942" s="13">
        <v>2.6844257952364239E-2</v>
      </c>
      <c r="L942" s="13">
        <v>2.0490620484116366E-2</v>
      </c>
      <c r="M942" s="13">
        <v>1.3058319152560045E-2</v>
      </c>
      <c r="N942" s="13">
        <v>2.7738078076983596E-2</v>
      </c>
      <c r="O942" s="13">
        <v>1.437592014449251E-2</v>
      </c>
      <c r="P942" s="13">
        <v>1.9928853637291622E-2</v>
      </c>
      <c r="Q942" s="13">
        <v>9.1668244880647974E-3</v>
      </c>
      <c r="R942" s="13">
        <v>1.7362869750443887E-2</v>
      </c>
      <c r="S942" s="13">
        <v>2.4322939622171084E-2</v>
      </c>
      <c r="T942" s="13">
        <v>1.5682836121113007E-2</v>
      </c>
      <c r="U942" s="13">
        <v>2.2945141736397449E-2</v>
      </c>
      <c r="V942" s="151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260</v>
      </c>
      <c r="C943" s="28"/>
      <c r="D943" s="13">
        <v>1.8860259759814868E-2</v>
      </c>
      <c r="E943" s="13">
        <v>4.8204270155384421E-2</v>
      </c>
      <c r="F943" s="13">
        <v>9.9767916715105542E-3</v>
      </c>
      <c r="G943" s="13">
        <v>-0.13165662170478143</v>
      </c>
      <c r="H943" s="13">
        <v>-1.1331894401633735E-2</v>
      </c>
      <c r="I943" s="13">
        <v>-0.4184996988184454</v>
      </c>
      <c r="J943" s="13">
        <v>-2.3679221322576938E-2</v>
      </c>
      <c r="K943" s="13">
        <v>-3.2792724526130135E-2</v>
      </c>
      <c r="L943" s="13">
        <v>-1.3977750170407366E-2</v>
      </c>
      <c r="M943" s="13">
        <v>6.0131600825477083E-3</v>
      </c>
      <c r="N943" s="13">
        <v>-0.23108440422932286</v>
      </c>
      <c r="O943" s="13">
        <v>8.0710479027050752E-3</v>
      </c>
      <c r="P943" s="13">
        <v>8.0680993556975E-2</v>
      </c>
      <c r="Q943" s="13">
        <v>-6.33416683839505E-3</v>
      </c>
      <c r="R943" s="13">
        <v>1.3362759440251892E-2</v>
      </c>
      <c r="S943" s="13">
        <v>-3.1003431210053778E-3</v>
      </c>
      <c r="T943" s="13">
        <v>-7.5101027356277994E-3</v>
      </c>
      <c r="U943" s="13">
        <v>-0.12833751617628442</v>
      </c>
      <c r="V943" s="151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45" t="s">
        <v>261</v>
      </c>
      <c r="C944" s="46"/>
      <c r="D944" s="44">
        <v>0.94</v>
      </c>
      <c r="E944" s="44">
        <v>2</v>
      </c>
      <c r="F944" s="44">
        <v>0.61</v>
      </c>
      <c r="G944" s="44">
        <v>13.96</v>
      </c>
      <c r="H944" s="44">
        <v>0.16</v>
      </c>
      <c r="I944" s="44">
        <v>14.93</v>
      </c>
      <c r="J944" s="44">
        <v>0.61</v>
      </c>
      <c r="K944" s="44">
        <v>0.94</v>
      </c>
      <c r="L944" s="44">
        <v>0.26</v>
      </c>
      <c r="M944" s="44">
        <v>0.47</v>
      </c>
      <c r="N944" s="44">
        <v>8.1300000000000008</v>
      </c>
      <c r="O944" s="44">
        <v>0.54</v>
      </c>
      <c r="P944" s="44">
        <v>3.18</v>
      </c>
      <c r="Q944" s="44">
        <v>0.02</v>
      </c>
      <c r="R944" s="44">
        <v>0.74</v>
      </c>
      <c r="S944" s="44">
        <v>0.14000000000000001</v>
      </c>
      <c r="T944" s="44">
        <v>0.02</v>
      </c>
      <c r="U944" s="44">
        <v>4.4000000000000004</v>
      </c>
      <c r="V944" s="151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BM945" s="55"/>
    </row>
    <row r="946" spans="1:65" ht="15">
      <c r="B946" s="8" t="s">
        <v>512</v>
      </c>
      <c r="BM946" s="27" t="s">
        <v>66</v>
      </c>
    </row>
    <row r="947" spans="1:65" ht="15">
      <c r="A947" s="24" t="s">
        <v>63</v>
      </c>
      <c r="B947" s="18" t="s">
        <v>110</v>
      </c>
      <c r="C947" s="15" t="s">
        <v>111</v>
      </c>
      <c r="D947" s="16" t="s">
        <v>227</v>
      </c>
      <c r="E947" s="17" t="s">
        <v>227</v>
      </c>
      <c r="F947" s="17" t="s">
        <v>227</v>
      </c>
      <c r="G947" s="17" t="s">
        <v>227</v>
      </c>
      <c r="H947" s="17" t="s">
        <v>227</v>
      </c>
      <c r="I947" s="17" t="s">
        <v>227</v>
      </c>
      <c r="J947" s="17" t="s">
        <v>227</v>
      </c>
      <c r="K947" s="17" t="s">
        <v>227</v>
      </c>
      <c r="L947" s="17" t="s">
        <v>227</v>
      </c>
      <c r="M947" s="17" t="s">
        <v>227</v>
      </c>
      <c r="N947" s="17" t="s">
        <v>227</v>
      </c>
      <c r="O947" s="17" t="s">
        <v>227</v>
      </c>
      <c r="P947" s="17" t="s">
        <v>227</v>
      </c>
      <c r="Q947" s="17" t="s">
        <v>227</v>
      </c>
      <c r="R947" s="17" t="s">
        <v>227</v>
      </c>
      <c r="S947" s="17" t="s">
        <v>227</v>
      </c>
      <c r="T947" s="151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</v>
      </c>
    </row>
    <row r="948" spans="1:65">
      <c r="A948" s="29"/>
      <c r="B948" s="19" t="s">
        <v>228</v>
      </c>
      <c r="C948" s="9" t="s">
        <v>228</v>
      </c>
      <c r="D948" s="149" t="s">
        <v>230</v>
      </c>
      <c r="E948" s="150" t="s">
        <v>231</v>
      </c>
      <c r="F948" s="150" t="s">
        <v>232</v>
      </c>
      <c r="G948" s="150" t="s">
        <v>236</v>
      </c>
      <c r="H948" s="150" t="s">
        <v>238</v>
      </c>
      <c r="I948" s="150" t="s">
        <v>239</v>
      </c>
      <c r="J948" s="150" t="s">
        <v>241</v>
      </c>
      <c r="K948" s="150" t="s">
        <v>242</v>
      </c>
      <c r="L948" s="150" t="s">
        <v>243</v>
      </c>
      <c r="M948" s="150" t="s">
        <v>244</v>
      </c>
      <c r="N948" s="150" t="s">
        <v>245</v>
      </c>
      <c r="O948" s="150" t="s">
        <v>246</v>
      </c>
      <c r="P948" s="150" t="s">
        <v>247</v>
      </c>
      <c r="Q948" s="150" t="s">
        <v>248</v>
      </c>
      <c r="R948" s="150" t="s">
        <v>249</v>
      </c>
      <c r="S948" s="150" t="s">
        <v>250</v>
      </c>
      <c r="T948" s="151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 t="s">
        <v>3</v>
      </c>
    </row>
    <row r="949" spans="1:65">
      <c r="A949" s="29"/>
      <c r="B949" s="19"/>
      <c r="C949" s="9"/>
      <c r="D949" s="10" t="s">
        <v>288</v>
      </c>
      <c r="E949" s="11" t="s">
        <v>288</v>
      </c>
      <c r="F949" s="11" t="s">
        <v>288</v>
      </c>
      <c r="G949" s="11" t="s">
        <v>288</v>
      </c>
      <c r="H949" s="11" t="s">
        <v>289</v>
      </c>
      <c r="I949" s="11" t="s">
        <v>288</v>
      </c>
      <c r="J949" s="11" t="s">
        <v>289</v>
      </c>
      <c r="K949" s="11" t="s">
        <v>288</v>
      </c>
      <c r="L949" s="11" t="s">
        <v>289</v>
      </c>
      <c r="M949" s="11" t="s">
        <v>289</v>
      </c>
      <c r="N949" s="11" t="s">
        <v>114</v>
      </c>
      <c r="O949" s="11" t="s">
        <v>289</v>
      </c>
      <c r="P949" s="11" t="s">
        <v>289</v>
      </c>
      <c r="Q949" s="11" t="s">
        <v>289</v>
      </c>
      <c r="R949" s="11" t="s">
        <v>289</v>
      </c>
      <c r="S949" s="11" t="s">
        <v>288</v>
      </c>
      <c r="T949" s="151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2</v>
      </c>
    </row>
    <row r="950" spans="1:65">
      <c r="A950" s="29"/>
      <c r="B950" s="19"/>
      <c r="C950" s="9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151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8">
        <v>1</v>
      </c>
      <c r="C951" s="14">
        <v>1</v>
      </c>
      <c r="D951" s="21">
        <v>0.36</v>
      </c>
      <c r="E951" s="152">
        <v>0.11514128187405</v>
      </c>
      <c r="F951" s="21">
        <v>0.34975819186849305</v>
      </c>
      <c r="G951" s="21">
        <v>0.35</v>
      </c>
      <c r="H951" s="21">
        <v>0.37</v>
      </c>
      <c r="I951" s="152" t="s">
        <v>304</v>
      </c>
      <c r="J951" s="21">
        <v>0.32</v>
      </c>
      <c r="K951" s="152" t="s">
        <v>291</v>
      </c>
      <c r="L951" s="152" t="s">
        <v>305</v>
      </c>
      <c r="M951" s="21">
        <v>0.33</v>
      </c>
      <c r="N951" s="21">
        <v>0.37293739326065883</v>
      </c>
      <c r="O951" s="21">
        <v>0.38</v>
      </c>
      <c r="P951" s="21">
        <v>0.33</v>
      </c>
      <c r="Q951" s="21">
        <v>0.34</v>
      </c>
      <c r="R951" s="21">
        <v>0.35</v>
      </c>
      <c r="S951" s="21">
        <v>0.37</v>
      </c>
      <c r="T951" s="151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9">
        <v>1</v>
      </c>
      <c r="C952" s="9">
        <v>2</v>
      </c>
      <c r="D952" s="11">
        <v>0.39</v>
      </c>
      <c r="E952" s="153">
        <v>0.102882</v>
      </c>
      <c r="F952" s="11">
        <v>0.33918571337468179</v>
      </c>
      <c r="G952" s="11">
        <v>0.34</v>
      </c>
      <c r="H952" s="11">
        <v>0.4</v>
      </c>
      <c r="I952" s="153" t="s">
        <v>304</v>
      </c>
      <c r="J952" s="11">
        <v>0.32</v>
      </c>
      <c r="K952" s="153" t="s">
        <v>291</v>
      </c>
      <c r="L952" s="153" t="s">
        <v>306</v>
      </c>
      <c r="M952" s="11">
        <v>0.33</v>
      </c>
      <c r="N952" s="11">
        <v>0.34298297381173248</v>
      </c>
      <c r="O952" s="11">
        <v>0.37</v>
      </c>
      <c r="P952" s="11">
        <v>0.34</v>
      </c>
      <c r="Q952" s="11">
        <v>0.35</v>
      </c>
      <c r="R952" s="11">
        <v>0.35</v>
      </c>
      <c r="S952" s="11">
        <v>0.38</v>
      </c>
      <c r="T952" s="151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28</v>
      </c>
    </row>
    <row r="953" spans="1:65">
      <c r="A953" s="29"/>
      <c r="B953" s="19">
        <v>1</v>
      </c>
      <c r="C953" s="9">
        <v>3</v>
      </c>
      <c r="D953" s="11">
        <v>0.35</v>
      </c>
      <c r="E953" s="153">
        <v>0.11</v>
      </c>
      <c r="F953" s="11">
        <v>0.3531972896203357</v>
      </c>
      <c r="G953" s="11">
        <v>0.35</v>
      </c>
      <c r="H953" s="11">
        <v>0.39</v>
      </c>
      <c r="I953" s="153" t="s">
        <v>304</v>
      </c>
      <c r="J953" s="11">
        <v>0.34</v>
      </c>
      <c r="K953" s="153" t="s">
        <v>291</v>
      </c>
      <c r="L953" s="153" t="s">
        <v>307</v>
      </c>
      <c r="M953" s="11">
        <v>0.35</v>
      </c>
      <c r="N953" s="11">
        <v>0.37064885857241031</v>
      </c>
      <c r="O953" s="11">
        <v>0.36</v>
      </c>
      <c r="P953" s="11">
        <v>0.34</v>
      </c>
      <c r="Q953" s="11">
        <v>0.35</v>
      </c>
      <c r="R953" s="147">
        <v>0.3</v>
      </c>
      <c r="S953" s="11">
        <v>0.37</v>
      </c>
      <c r="T953" s="151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16</v>
      </c>
    </row>
    <row r="954" spans="1:65">
      <c r="A954" s="29"/>
      <c r="B954" s="19">
        <v>1</v>
      </c>
      <c r="C954" s="9">
        <v>4</v>
      </c>
      <c r="D954" s="11">
        <v>0.37</v>
      </c>
      <c r="E954" s="153">
        <v>0.105818660161839</v>
      </c>
      <c r="F954" s="11">
        <v>0.35374953463225045</v>
      </c>
      <c r="G954" s="11">
        <v>0.34</v>
      </c>
      <c r="H954" s="11">
        <v>0.38</v>
      </c>
      <c r="I954" s="153" t="s">
        <v>304</v>
      </c>
      <c r="J954" s="11">
        <v>0.34</v>
      </c>
      <c r="K954" s="153" t="s">
        <v>291</v>
      </c>
      <c r="L954" s="153" t="s">
        <v>308</v>
      </c>
      <c r="M954" s="11">
        <v>0.32</v>
      </c>
      <c r="N954" s="147">
        <v>0.28397607675739156</v>
      </c>
      <c r="O954" s="11">
        <v>0.37</v>
      </c>
      <c r="P954" s="11">
        <v>0.34</v>
      </c>
      <c r="Q954" s="11">
        <v>0.34</v>
      </c>
      <c r="R954" s="11">
        <v>0.36</v>
      </c>
      <c r="S954" s="11">
        <v>0.37</v>
      </c>
      <c r="T954" s="151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0.3532640834148319</v>
      </c>
    </row>
    <row r="955" spans="1:65">
      <c r="A955" s="29"/>
      <c r="B955" s="19">
        <v>1</v>
      </c>
      <c r="C955" s="9">
        <v>5</v>
      </c>
      <c r="D955" s="11">
        <v>0.36</v>
      </c>
      <c r="E955" s="153">
        <v>0.100925207560687</v>
      </c>
      <c r="F955" s="11">
        <v>0.36776206708705483</v>
      </c>
      <c r="G955" s="11">
        <v>0.34</v>
      </c>
      <c r="H955" s="11">
        <v>0.36</v>
      </c>
      <c r="I955" s="153" t="s">
        <v>304</v>
      </c>
      <c r="J955" s="11">
        <v>0.34</v>
      </c>
      <c r="K955" s="153" t="s">
        <v>291</v>
      </c>
      <c r="L955" s="153" t="s">
        <v>309</v>
      </c>
      <c r="M955" s="11">
        <v>0.34</v>
      </c>
      <c r="N955" s="11">
        <v>0.35244060502747215</v>
      </c>
      <c r="O955" s="11">
        <v>0.37</v>
      </c>
      <c r="P955" s="11">
        <v>0.35</v>
      </c>
      <c r="Q955" s="11">
        <v>0.34</v>
      </c>
      <c r="R955" s="11">
        <v>0.34</v>
      </c>
      <c r="S955" s="11">
        <v>0.36</v>
      </c>
      <c r="T955" s="151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63</v>
      </c>
    </row>
    <row r="956" spans="1:65">
      <c r="A956" s="29"/>
      <c r="B956" s="19">
        <v>1</v>
      </c>
      <c r="C956" s="9">
        <v>6</v>
      </c>
      <c r="D956" s="11">
        <v>0.34</v>
      </c>
      <c r="E956" s="153" t="s">
        <v>105</v>
      </c>
      <c r="F956" s="11">
        <v>0.34884646327666702</v>
      </c>
      <c r="G956" s="11">
        <v>0.34</v>
      </c>
      <c r="H956" s="11">
        <v>0.36</v>
      </c>
      <c r="I956" s="153" t="s">
        <v>304</v>
      </c>
      <c r="J956" s="11">
        <v>0.33</v>
      </c>
      <c r="K956" s="153" t="s">
        <v>291</v>
      </c>
      <c r="L956" s="153" t="s">
        <v>310</v>
      </c>
      <c r="M956" s="11">
        <v>0.33</v>
      </c>
      <c r="N956" s="147">
        <v>0.28232510334674521</v>
      </c>
      <c r="O956" s="11">
        <v>0.37</v>
      </c>
      <c r="P956" s="11">
        <v>0.34</v>
      </c>
      <c r="Q956" s="11">
        <v>0.35</v>
      </c>
      <c r="R956" s="11">
        <v>0.37</v>
      </c>
      <c r="S956" s="11">
        <v>0.38</v>
      </c>
      <c r="T956" s="151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29"/>
      <c r="B957" s="20" t="s">
        <v>257</v>
      </c>
      <c r="C957" s="12"/>
      <c r="D957" s="22">
        <v>0.36166666666666664</v>
      </c>
      <c r="E957" s="22">
        <v>0.1069534299193152</v>
      </c>
      <c r="F957" s="22">
        <v>0.35208320997658049</v>
      </c>
      <c r="G957" s="22">
        <v>0.34333333333333332</v>
      </c>
      <c r="H957" s="22">
        <v>0.37666666666666665</v>
      </c>
      <c r="I957" s="22" t="s">
        <v>650</v>
      </c>
      <c r="J957" s="22">
        <v>0.33166666666666672</v>
      </c>
      <c r="K957" s="22" t="s">
        <v>650</v>
      </c>
      <c r="L957" s="22" t="s">
        <v>650</v>
      </c>
      <c r="M957" s="22">
        <v>0.33333333333333331</v>
      </c>
      <c r="N957" s="22">
        <v>0.33421850179606843</v>
      </c>
      <c r="O957" s="22">
        <v>0.37000000000000005</v>
      </c>
      <c r="P957" s="22">
        <v>0.34</v>
      </c>
      <c r="Q957" s="22">
        <v>0.34500000000000003</v>
      </c>
      <c r="R957" s="22">
        <v>0.34499999999999997</v>
      </c>
      <c r="S957" s="22">
        <v>0.37166666666666665</v>
      </c>
      <c r="T957" s="151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3" t="s">
        <v>258</v>
      </c>
      <c r="C958" s="28"/>
      <c r="D958" s="11">
        <v>0.36</v>
      </c>
      <c r="E958" s="11">
        <v>0.105818660161839</v>
      </c>
      <c r="F958" s="11">
        <v>0.3514777407444144</v>
      </c>
      <c r="G958" s="11">
        <v>0.34</v>
      </c>
      <c r="H958" s="11">
        <v>0.375</v>
      </c>
      <c r="I958" s="11" t="s">
        <v>650</v>
      </c>
      <c r="J958" s="11">
        <v>0.33500000000000002</v>
      </c>
      <c r="K958" s="11" t="s">
        <v>650</v>
      </c>
      <c r="L958" s="11" t="s">
        <v>650</v>
      </c>
      <c r="M958" s="11">
        <v>0.33</v>
      </c>
      <c r="N958" s="11">
        <v>0.34771178941960235</v>
      </c>
      <c r="O958" s="11">
        <v>0.37</v>
      </c>
      <c r="P958" s="11">
        <v>0.34</v>
      </c>
      <c r="Q958" s="11">
        <v>0.34499999999999997</v>
      </c>
      <c r="R958" s="11">
        <v>0.35</v>
      </c>
      <c r="S958" s="11">
        <v>0.37</v>
      </c>
      <c r="T958" s="151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3" t="s">
        <v>259</v>
      </c>
      <c r="C959" s="28"/>
      <c r="D959" s="23">
        <v>1.7224014243685085E-2</v>
      </c>
      <c r="E959" s="23">
        <v>5.7124035590244487E-3</v>
      </c>
      <c r="F959" s="23">
        <v>9.2959349029532162E-3</v>
      </c>
      <c r="G959" s="23">
        <v>5.1639777949431982E-3</v>
      </c>
      <c r="H959" s="23">
        <v>1.6329931618554533E-2</v>
      </c>
      <c r="I959" s="23" t="s">
        <v>650</v>
      </c>
      <c r="J959" s="23">
        <v>9.8319208025017604E-3</v>
      </c>
      <c r="K959" s="23" t="s">
        <v>650</v>
      </c>
      <c r="L959" s="23" t="s">
        <v>650</v>
      </c>
      <c r="M959" s="23">
        <v>1.0327955589886436E-2</v>
      </c>
      <c r="N959" s="23">
        <v>4.1115472862110578E-2</v>
      </c>
      <c r="O959" s="23">
        <v>6.324555320336764E-3</v>
      </c>
      <c r="P959" s="23">
        <v>6.3245553203367466E-3</v>
      </c>
      <c r="Q959" s="23">
        <v>5.4772255750516353E-3</v>
      </c>
      <c r="R959" s="23">
        <v>2.4289915602982236E-2</v>
      </c>
      <c r="S959" s="23">
        <v>7.5277265270908165E-3</v>
      </c>
      <c r="T959" s="204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29"/>
      <c r="B960" s="3" t="s">
        <v>86</v>
      </c>
      <c r="C960" s="28"/>
      <c r="D960" s="13">
        <v>4.7624002517101624E-2</v>
      </c>
      <c r="E960" s="13">
        <v>5.3410195103923641E-2</v>
      </c>
      <c r="F960" s="13">
        <v>2.6402664596166213E-2</v>
      </c>
      <c r="G960" s="13">
        <v>1.5040712024106404E-2</v>
      </c>
      <c r="H960" s="13">
        <v>4.3353800757224427E-2</v>
      </c>
      <c r="I960" s="13" t="s">
        <v>650</v>
      </c>
      <c r="J960" s="13">
        <v>2.964398231910078E-2</v>
      </c>
      <c r="K960" s="13" t="s">
        <v>650</v>
      </c>
      <c r="L960" s="13" t="s">
        <v>650</v>
      </c>
      <c r="M960" s="13">
        <v>3.0983866769659311E-2</v>
      </c>
      <c r="N960" s="13">
        <v>0.12301973900654424</v>
      </c>
      <c r="O960" s="13">
        <v>1.7093392757666928E-2</v>
      </c>
      <c r="P960" s="13">
        <v>1.8601633295108076E-2</v>
      </c>
      <c r="Q960" s="13">
        <v>1.5876016159569958E-2</v>
      </c>
      <c r="R960" s="13">
        <v>7.0405552472412286E-2</v>
      </c>
      <c r="S960" s="13">
        <v>2.0253972718630001E-2</v>
      </c>
      <c r="T960" s="151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260</v>
      </c>
      <c r="C961" s="28"/>
      <c r="D961" s="13">
        <v>2.3785557735196416E-2</v>
      </c>
      <c r="E961" s="13">
        <v>-0.69724227584800458</v>
      </c>
      <c r="F961" s="13">
        <v>-3.3427497832116959E-3</v>
      </c>
      <c r="G961" s="13">
        <v>-2.8111406020965513E-2</v>
      </c>
      <c r="H961" s="13">
        <v>6.6246709899329126E-2</v>
      </c>
      <c r="I961" s="13" t="s">
        <v>650</v>
      </c>
      <c r="J961" s="13">
        <v>-6.1136746593068447E-2</v>
      </c>
      <c r="K961" s="13" t="s">
        <v>650</v>
      </c>
      <c r="L961" s="13" t="s">
        <v>650</v>
      </c>
      <c r="M961" s="13">
        <v>-5.6418840797053948E-2</v>
      </c>
      <c r="N961" s="13">
        <v>-5.3913155944581459E-2</v>
      </c>
      <c r="O961" s="13">
        <v>4.7375086715270243E-2</v>
      </c>
      <c r="P961" s="13">
        <v>-3.7547217612994843E-2</v>
      </c>
      <c r="Q961" s="13">
        <v>-2.3393500224950681E-2</v>
      </c>
      <c r="R961" s="13">
        <v>-2.3393500224950792E-2</v>
      </c>
      <c r="S961" s="13">
        <v>5.2092992511284963E-2</v>
      </c>
      <c r="T961" s="151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45" t="s">
        <v>261</v>
      </c>
      <c r="C962" s="46"/>
      <c r="D962" s="44">
        <v>0.89</v>
      </c>
      <c r="E962" s="44">
        <v>10.83</v>
      </c>
      <c r="F962" s="44">
        <v>0.46</v>
      </c>
      <c r="G962" s="44">
        <v>7.0000000000000007E-2</v>
      </c>
      <c r="H962" s="44">
        <v>1.55</v>
      </c>
      <c r="I962" s="44">
        <v>14.71</v>
      </c>
      <c r="J962" s="44">
        <v>0.44</v>
      </c>
      <c r="K962" s="44">
        <v>4.0599999999999996</v>
      </c>
      <c r="L962" s="44">
        <v>3.91</v>
      </c>
      <c r="M962" s="44">
        <v>0.37</v>
      </c>
      <c r="N962" s="44">
        <v>0.33</v>
      </c>
      <c r="O962" s="44">
        <v>1.26</v>
      </c>
      <c r="P962" s="44">
        <v>7.0000000000000007E-2</v>
      </c>
      <c r="Q962" s="44">
        <v>0.15</v>
      </c>
      <c r="R962" s="44">
        <v>0.15</v>
      </c>
      <c r="S962" s="44">
        <v>1.33</v>
      </c>
      <c r="T962" s="151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BM963" s="55"/>
    </row>
    <row r="964" spans="1:65" ht="15">
      <c r="B964" s="8" t="s">
        <v>513</v>
      </c>
      <c r="BM964" s="27" t="s">
        <v>66</v>
      </c>
    </row>
    <row r="965" spans="1:65" ht="15">
      <c r="A965" s="24" t="s">
        <v>64</v>
      </c>
      <c r="B965" s="18" t="s">
        <v>110</v>
      </c>
      <c r="C965" s="15" t="s">
        <v>111</v>
      </c>
      <c r="D965" s="16" t="s">
        <v>227</v>
      </c>
      <c r="E965" s="17" t="s">
        <v>227</v>
      </c>
      <c r="F965" s="17" t="s">
        <v>227</v>
      </c>
      <c r="G965" s="17" t="s">
        <v>227</v>
      </c>
      <c r="H965" s="17" t="s">
        <v>227</v>
      </c>
      <c r="I965" s="17" t="s">
        <v>227</v>
      </c>
      <c r="J965" s="17" t="s">
        <v>227</v>
      </c>
      <c r="K965" s="15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</v>
      </c>
    </row>
    <row r="966" spans="1:65">
      <c r="A966" s="29"/>
      <c r="B966" s="19" t="s">
        <v>228</v>
      </c>
      <c r="C966" s="9" t="s">
        <v>228</v>
      </c>
      <c r="D966" s="149" t="s">
        <v>230</v>
      </c>
      <c r="E966" s="150" t="s">
        <v>231</v>
      </c>
      <c r="F966" s="150" t="s">
        <v>232</v>
      </c>
      <c r="G966" s="150" t="s">
        <v>238</v>
      </c>
      <c r="H966" s="150" t="s">
        <v>239</v>
      </c>
      <c r="I966" s="150" t="s">
        <v>243</v>
      </c>
      <c r="J966" s="150" t="s">
        <v>250</v>
      </c>
      <c r="K966" s="15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 t="s">
        <v>3</v>
      </c>
    </row>
    <row r="967" spans="1:65">
      <c r="A967" s="29"/>
      <c r="B967" s="19"/>
      <c r="C967" s="9"/>
      <c r="D967" s="10" t="s">
        <v>288</v>
      </c>
      <c r="E967" s="11" t="s">
        <v>288</v>
      </c>
      <c r="F967" s="11" t="s">
        <v>288</v>
      </c>
      <c r="G967" s="11" t="s">
        <v>289</v>
      </c>
      <c r="H967" s="11" t="s">
        <v>288</v>
      </c>
      <c r="I967" s="11" t="s">
        <v>289</v>
      </c>
      <c r="J967" s="11" t="s">
        <v>288</v>
      </c>
      <c r="K967" s="15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2</v>
      </c>
    </row>
    <row r="968" spans="1:65">
      <c r="A968" s="29"/>
      <c r="B968" s="19"/>
      <c r="C968" s="9"/>
      <c r="D968" s="25"/>
      <c r="E968" s="25"/>
      <c r="F968" s="25"/>
      <c r="G968" s="25"/>
      <c r="H968" s="25"/>
      <c r="I968" s="25"/>
      <c r="J968" s="25"/>
      <c r="K968" s="15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3</v>
      </c>
    </row>
    <row r="969" spans="1:65">
      <c r="A969" s="29"/>
      <c r="B969" s="18">
        <v>1</v>
      </c>
      <c r="C969" s="14">
        <v>1</v>
      </c>
      <c r="D969" s="21">
        <v>0.2</v>
      </c>
      <c r="E969" s="21">
        <v>0.228356947860513</v>
      </c>
      <c r="F969" s="21">
        <v>0.187892358588481</v>
      </c>
      <c r="G969" s="152">
        <v>0.2</v>
      </c>
      <c r="H969" s="21">
        <v>0.19</v>
      </c>
      <c r="I969" s="21">
        <v>0.21152000000000001</v>
      </c>
      <c r="J969" s="21">
        <v>0.19</v>
      </c>
      <c r="K969" s="15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>
        <v>1</v>
      </c>
      <c r="C970" s="9">
        <v>2</v>
      </c>
      <c r="D970" s="147">
        <v>0.24</v>
      </c>
      <c r="E970" s="11">
        <v>0.212155000902572</v>
      </c>
      <c r="F970" s="11">
        <v>0.19294849564034899</v>
      </c>
      <c r="G970" s="153">
        <v>0.2</v>
      </c>
      <c r="H970" s="11">
        <v>0.19</v>
      </c>
      <c r="I970" s="11">
        <v>0.2082</v>
      </c>
      <c r="J970" s="11">
        <v>0.18</v>
      </c>
      <c r="K970" s="15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7</v>
      </c>
    </row>
    <row r="971" spans="1:65">
      <c r="A971" s="29"/>
      <c r="B971" s="19">
        <v>1</v>
      </c>
      <c r="C971" s="9">
        <v>3</v>
      </c>
      <c r="D971" s="11">
        <v>0.21</v>
      </c>
      <c r="E971" s="11">
        <v>0.21922286961312501</v>
      </c>
      <c r="F971" s="11">
        <v>0.192776359002266</v>
      </c>
      <c r="G971" s="153">
        <v>0.2</v>
      </c>
      <c r="H971" s="11">
        <v>0.19</v>
      </c>
      <c r="I971" s="11">
        <v>0.21</v>
      </c>
      <c r="J971" s="11">
        <v>0.19</v>
      </c>
      <c r="K971" s="15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16</v>
      </c>
    </row>
    <row r="972" spans="1:65">
      <c r="A972" s="29"/>
      <c r="B972" s="19">
        <v>1</v>
      </c>
      <c r="C972" s="9">
        <v>4</v>
      </c>
      <c r="D972" s="11">
        <v>0.21</v>
      </c>
      <c r="E972" s="11">
        <v>0.21939327509808601</v>
      </c>
      <c r="F972" s="11">
        <v>0.18991863015826799</v>
      </c>
      <c r="G972" s="153">
        <v>0.2</v>
      </c>
      <c r="H972" s="11">
        <v>0.19</v>
      </c>
      <c r="I972" s="11">
        <v>0.2142</v>
      </c>
      <c r="J972" s="11">
        <v>0.2</v>
      </c>
      <c r="K972" s="15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0.20127468491513989</v>
      </c>
    </row>
    <row r="973" spans="1:65">
      <c r="A973" s="29"/>
      <c r="B973" s="19">
        <v>1</v>
      </c>
      <c r="C973" s="9">
        <v>5</v>
      </c>
      <c r="D973" s="11">
        <v>0.2</v>
      </c>
      <c r="E973" s="11">
        <v>0.21594574837255701</v>
      </c>
      <c r="F973" s="11">
        <v>0.191407404451089</v>
      </c>
      <c r="G973" s="153">
        <v>0.2</v>
      </c>
      <c r="H973" s="11">
        <v>0.2</v>
      </c>
      <c r="I973" s="11">
        <v>0.21168000000000001</v>
      </c>
      <c r="J973" s="11">
        <v>0.19</v>
      </c>
      <c r="K973" s="15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64</v>
      </c>
    </row>
    <row r="974" spans="1:65">
      <c r="A974" s="29"/>
      <c r="B974" s="19">
        <v>1</v>
      </c>
      <c r="C974" s="9">
        <v>6</v>
      </c>
      <c r="D974" s="11">
        <v>0.2</v>
      </c>
      <c r="E974" s="11">
        <v>0.218365162005491</v>
      </c>
      <c r="F974" s="11">
        <v>0.18690640525223901</v>
      </c>
      <c r="G974" s="153">
        <v>0.2</v>
      </c>
      <c r="H974" s="11">
        <v>0.21</v>
      </c>
      <c r="I974" s="11">
        <v>0.21099999999999999</v>
      </c>
      <c r="J974" s="11">
        <v>0.18</v>
      </c>
      <c r="K974" s="15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29"/>
      <c r="B975" s="20" t="s">
        <v>257</v>
      </c>
      <c r="C975" s="12"/>
      <c r="D975" s="22">
        <v>0.21</v>
      </c>
      <c r="E975" s="22">
        <v>0.21890650064205733</v>
      </c>
      <c r="F975" s="22">
        <v>0.19030827551544868</v>
      </c>
      <c r="G975" s="22">
        <v>0.19999999999999998</v>
      </c>
      <c r="H975" s="22">
        <v>0.19499999999999998</v>
      </c>
      <c r="I975" s="22">
        <v>0.21110000000000004</v>
      </c>
      <c r="J975" s="22">
        <v>0.18833333333333332</v>
      </c>
      <c r="K975" s="15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3" t="s">
        <v>258</v>
      </c>
      <c r="C976" s="28"/>
      <c r="D976" s="11">
        <v>0.20500000000000002</v>
      </c>
      <c r="E976" s="11">
        <v>0.21879401580930802</v>
      </c>
      <c r="F976" s="11">
        <v>0.19066301730467849</v>
      </c>
      <c r="G976" s="11">
        <v>0.2</v>
      </c>
      <c r="H976" s="11">
        <v>0.19</v>
      </c>
      <c r="I976" s="11">
        <v>0.21126</v>
      </c>
      <c r="J976" s="11">
        <v>0.19</v>
      </c>
      <c r="K976" s="15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3" t="s">
        <v>259</v>
      </c>
      <c r="C977" s="28"/>
      <c r="D977" s="23">
        <v>1.5491933384829661E-2</v>
      </c>
      <c r="E977" s="23">
        <v>5.3719613099644384E-3</v>
      </c>
      <c r="F977" s="23">
        <v>2.523152084717943E-3</v>
      </c>
      <c r="G977" s="23">
        <v>3.0404709722440586E-17</v>
      </c>
      <c r="H977" s="23">
        <v>8.3666002653407529E-3</v>
      </c>
      <c r="I977" s="23">
        <v>1.9876015697317243E-3</v>
      </c>
      <c r="J977" s="23">
        <v>7.5277265270908165E-3</v>
      </c>
      <c r="K977" s="204"/>
      <c r="L977" s="205"/>
      <c r="M977" s="205"/>
      <c r="N977" s="205"/>
      <c r="O977" s="205"/>
      <c r="P977" s="205"/>
      <c r="Q977" s="205"/>
      <c r="R977" s="205"/>
      <c r="S977" s="205"/>
      <c r="T977" s="205"/>
      <c r="U977" s="205"/>
      <c r="V977" s="205"/>
      <c r="W977" s="205"/>
      <c r="X977" s="205"/>
      <c r="Y977" s="205"/>
      <c r="Z977" s="205"/>
      <c r="AA977" s="205"/>
      <c r="AB977" s="205"/>
      <c r="AC977" s="205"/>
      <c r="AD977" s="205"/>
      <c r="AE977" s="205"/>
      <c r="AF977" s="205"/>
      <c r="AG977" s="205"/>
      <c r="AH977" s="205"/>
      <c r="AI977" s="205"/>
      <c r="AJ977" s="205"/>
      <c r="AK977" s="205"/>
      <c r="AL977" s="205"/>
      <c r="AM977" s="205"/>
      <c r="AN977" s="205"/>
      <c r="AO977" s="205"/>
      <c r="AP977" s="205"/>
      <c r="AQ977" s="205"/>
      <c r="AR977" s="205"/>
      <c r="AS977" s="205"/>
      <c r="AT977" s="205"/>
      <c r="AU977" s="205"/>
      <c r="AV977" s="205"/>
      <c r="AW977" s="205"/>
      <c r="AX977" s="205"/>
      <c r="AY977" s="205"/>
      <c r="AZ977" s="205"/>
      <c r="BA977" s="205"/>
      <c r="BB977" s="205"/>
      <c r="BC977" s="205"/>
      <c r="BD977" s="205"/>
      <c r="BE977" s="205"/>
      <c r="BF977" s="205"/>
      <c r="BG977" s="205"/>
      <c r="BH977" s="205"/>
      <c r="BI977" s="205"/>
      <c r="BJ977" s="205"/>
      <c r="BK977" s="205"/>
      <c r="BL977" s="205"/>
      <c r="BM977" s="56"/>
    </row>
    <row r="978" spans="1:65">
      <c r="A978" s="29"/>
      <c r="B978" s="3" t="s">
        <v>86</v>
      </c>
      <c r="C978" s="28"/>
      <c r="D978" s="13">
        <v>7.3771111356331714E-2</v>
      </c>
      <c r="E978" s="13">
        <v>2.4539980741587683E-2</v>
      </c>
      <c r="F978" s="13">
        <v>1.3258236289956402E-2</v>
      </c>
      <c r="G978" s="13">
        <v>1.5202354861220294E-16</v>
      </c>
      <c r="H978" s="13">
        <v>4.2905642386362838E-2</v>
      </c>
      <c r="I978" s="13">
        <v>9.4154503540110086E-3</v>
      </c>
      <c r="J978" s="13">
        <v>3.9970229347384867E-2</v>
      </c>
      <c r="K978" s="15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3" t="s">
        <v>260</v>
      </c>
      <c r="C979" s="28"/>
      <c r="D979" s="13">
        <v>4.3350285648385611E-2</v>
      </c>
      <c r="E979" s="13">
        <v>8.7600761786566617E-2</v>
      </c>
      <c r="F979" s="13">
        <v>-5.4484792284309358E-2</v>
      </c>
      <c r="G979" s="13">
        <v>-6.3330612872519731E-3</v>
      </c>
      <c r="H979" s="13">
        <v>-3.117473475507071E-2</v>
      </c>
      <c r="I979" s="13">
        <v>4.881545381130592E-2</v>
      </c>
      <c r="J979" s="13">
        <v>-6.4296966045495507E-2</v>
      </c>
      <c r="K979" s="15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45" t="s">
        <v>261</v>
      </c>
      <c r="C980" s="46"/>
      <c r="D980" s="44">
        <v>0.49</v>
      </c>
      <c r="E980" s="44">
        <v>1.06</v>
      </c>
      <c r="F980" s="44">
        <v>0.79</v>
      </c>
      <c r="G980" s="44" t="s">
        <v>262</v>
      </c>
      <c r="H980" s="44">
        <v>0.49</v>
      </c>
      <c r="I980" s="44">
        <v>0.56000000000000005</v>
      </c>
      <c r="J980" s="44">
        <v>0.92</v>
      </c>
      <c r="K980" s="15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0" t="s">
        <v>295</v>
      </c>
      <c r="C981" s="20"/>
      <c r="D981" s="20"/>
      <c r="E981" s="20"/>
      <c r="F981" s="20"/>
      <c r="G981" s="20"/>
      <c r="H981" s="20"/>
      <c r="I981" s="20"/>
      <c r="J981" s="20"/>
      <c r="BM981" s="55"/>
    </row>
    <row r="982" spans="1:65">
      <c r="BM982" s="55"/>
    </row>
    <row r="983" spans="1:65" ht="15">
      <c r="B983" s="8" t="s">
        <v>514</v>
      </c>
      <c r="BM983" s="27" t="s">
        <v>66</v>
      </c>
    </row>
    <row r="984" spans="1:65" ht="15">
      <c r="A984" s="24" t="s">
        <v>32</v>
      </c>
      <c r="B984" s="18" t="s">
        <v>110</v>
      </c>
      <c r="C984" s="15" t="s">
        <v>111</v>
      </c>
      <c r="D984" s="16" t="s">
        <v>227</v>
      </c>
      <c r="E984" s="17" t="s">
        <v>227</v>
      </c>
      <c r="F984" s="17" t="s">
        <v>227</v>
      </c>
      <c r="G984" s="17" t="s">
        <v>227</v>
      </c>
      <c r="H984" s="17" t="s">
        <v>227</v>
      </c>
      <c r="I984" s="17" t="s">
        <v>227</v>
      </c>
      <c r="J984" s="17" t="s">
        <v>227</v>
      </c>
      <c r="K984" s="17" t="s">
        <v>227</v>
      </c>
      <c r="L984" s="17" t="s">
        <v>227</v>
      </c>
      <c r="M984" s="17" t="s">
        <v>227</v>
      </c>
      <c r="N984" s="17" t="s">
        <v>227</v>
      </c>
      <c r="O984" s="17" t="s">
        <v>227</v>
      </c>
      <c r="P984" s="17" t="s">
        <v>227</v>
      </c>
      <c r="Q984" s="17" t="s">
        <v>227</v>
      </c>
      <c r="R984" s="17" t="s">
        <v>227</v>
      </c>
      <c r="S984" s="17" t="s">
        <v>227</v>
      </c>
      <c r="T984" s="151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>
        <v>1</v>
      </c>
    </row>
    <row r="985" spans="1:65">
      <c r="A985" s="29"/>
      <c r="B985" s="19" t="s">
        <v>228</v>
      </c>
      <c r="C985" s="9" t="s">
        <v>228</v>
      </c>
      <c r="D985" s="149" t="s">
        <v>230</v>
      </c>
      <c r="E985" s="150" t="s">
        <v>231</v>
      </c>
      <c r="F985" s="150" t="s">
        <v>232</v>
      </c>
      <c r="G985" s="150" t="s">
        <v>236</v>
      </c>
      <c r="H985" s="150" t="s">
        <v>238</v>
      </c>
      <c r="I985" s="150" t="s">
        <v>239</v>
      </c>
      <c r="J985" s="150" t="s">
        <v>241</v>
      </c>
      <c r="K985" s="150" t="s">
        <v>242</v>
      </c>
      <c r="L985" s="150" t="s">
        <v>243</v>
      </c>
      <c r="M985" s="150" t="s">
        <v>244</v>
      </c>
      <c r="N985" s="150" t="s">
        <v>245</v>
      </c>
      <c r="O985" s="150" t="s">
        <v>246</v>
      </c>
      <c r="P985" s="150" t="s">
        <v>247</v>
      </c>
      <c r="Q985" s="150" t="s">
        <v>248</v>
      </c>
      <c r="R985" s="150" t="s">
        <v>249</v>
      </c>
      <c r="S985" s="150" t="s">
        <v>250</v>
      </c>
      <c r="T985" s="151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 t="s">
        <v>3</v>
      </c>
    </row>
    <row r="986" spans="1:65">
      <c r="A986" s="29"/>
      <c r="B986" s="19"/>
      <c r="C986" s="9"/>
      <c r="D986" s="10" t="s">
        <v>288</v>
      </c>
      <c r="E986" s="11" t="s">
        <v>288</v>
      </c>
      <c r="F986" s="11" t="s">
        <v>288</v>
      </c>
      <c r="G986" s="11" t="s">
        <v>288</v>
      </c>
      <c r="H986" s="11" t="s">
        <v>289</v>
      </c>
      <c r="I986" s="11" t="s">
        <v>288</v>
      </c>
      <c r="J986" s="11" t="s">
        <v>289</v>
      </c>
      <c r="K986" s="11" t="s">
        <v>288</v>
      </c>
      <c r="L986" s="11" t="s">
        <v>289</v>
      </c>
      <c r="M986" s="11" t="s">
        <v>289</v>
      </c>
      <c r="N986" s="11" t="s">
        <v>114</v>
      </c>
      <c r="O986" s="11" t="s">
        <v>289</v>
      </c>
      <c r="P986" s="11" t="s">
        <v>289</v>
      </c>
      <c r="Q986" s="11" t="s">
        <v>289</v>
      </c>
      <c r="R986" s="11" t="s">
        <v>289</v>
      </c>
      <c r="S986" s="11" t="s">
        <v>288</v>
      </c>
      <c r="T986" s="151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2</v>
      </c>
    </row>
    <row r="987" spans="1:65">
      <c r="A987" s="29"/>
      <c r="B987" s="19"/>
      <c r="C987" s="9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151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3</v>
      </c>
    </row>
    <row r="988" spans="1:65">
      <c r="A988" s="29"/>
      <c r="B988" s="18">
        <v>1</v>
      </c>
      <c r="C988" s="14">
        <v>1</v>
      </c>
      <c r="D988" s="21">
        <v>1.63</v>
      </c>
      <c r="E988" s="21">
        <v>1.6697367859791299</v>
      </c>
      <c r="F988" s="21">
        <v>1.5151276365434083</v>
      </c>
      <c r="G988" s="21">
        <v>1.69</v>
      </c>
      <c r="H988" s="21">
        <v>1.8</v>
      </c>
      <c r="I988" s="21">
        <v>1.6</v>
      </c>
      <c r="J988" s="21">
        <v>1.6</v>
      </c>
      <c r="K988" s="21">
        <v>1.5</v>
      </c>
      <c r="L988" s="152">
        <v>1.7824</v>
      </c>
      <c r="M988" s="21">
        <v>1.5</v>
      </c>
      <c r="N988" s="21">
        <v>1.6343595574639826</v>
      </c>
      <c r="O988" s="21">
        <v>1.73</v>
      </c>
      <c r="P988" s="21">
        <v>1.5</v>
      </c>
      <c r="Q988" s="21">
        <v>1.6</v>
      </c>
      <c r="R988" s="21">
        <v>1.5</v>
      </c>
      <c r="S988" s="21">
        <v>1.83</v>
      </c>
      <c r="T988" s="151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1</v>
      </c>
    </row>
    <row r="989" spans="1:65">
      <c r="A989" s="29"/>
      <c r="B989" s="19">
        <v>1</v>
      </c>
      <c r="C989" s="9">
        <v>2</v>
      </c>
      <c r="D989" s="11">
        <v>1.72</v>
      </c>
      <c r="E989" s="11">
        <v>1.6144701577806</v>
      </c>
      <c r="F989" s="11">
        <v>1.6349860220216084</v>
      </c>
      <c r="G989" s="11">
        <v>1.61</v>
      </c>
      <c r="H989" s="11">
        <v>1.9</v>
      </c>
      <c r="I989" s="11">
        <v>1.6</v>
      </c>
      <c r="J989" s="11">
        <v>1.6</v>
      </c>
      <c r="K989" s="11">
        <v>1.6</v>
      </c>
      <c r="L989" s="153">
        <v>1.8126</v>
      </c>
      <c r="M989" s="11">
        <v>1.4</v>
      </c>
      <c r="N989" s="11">
        <v>1.6496846383184998</v>
      </c>
      <c r="O989" s="11">
        <v>1.69</v>
      </c>
      <c r="P989" s="11">
        <v>1.6</v>
      </c>
      <c r="Q989" s="11">
        <v>1.7</v>
      </c>
      <c r="R989" s="11">
        <v>1.6</v>
      </c>
      <c r="S989" s="11">
        <v>1.79</v>
      </c>
      <c r="T989" s="151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30</v>
      </c>
    </row>
    <row r="990" spans="1:65">
      <c r="A990" s="29"/>
      <c r="B990" s="19">
        <v>1</v>
      </c>
      <c r="C990" s="9">
        <v>3</v>
      </c>
      <c r="D990" s="11">
        <v>1.71</v>
      </c>
      <c r="E990" s="11">
        <v>1.61760181615454</v>
      </c>
      <c r="F990" s="11">
        <v>1.4338900289705667</v>
      </c>
      <c r="G990" s="11">
        <v>1.65</v>
      </c>
      <c r="H990" s="11">
        <v>1.9</v>
      </c>
      <c r="I990" s="11">
        <v>1.5</v>
      </c>
      <c r="J990" s="11">
        <v>1.7</v>
      </c>
      <c r="K990" s="11">
        <v>1.5</v>
      </c>
      <c r="L990" s="153">
        <v>1.8353999999999999</v>
      </c>
      <c r="M990" s="11">
        <v>1.5</v>
      </c>
      <c r="N990" s="11">
        <v>1.5698379209056634</v>
      </c>
      <c r="O990" s="11">
        <v>1.67</v>
      </c>
      <c r="P990" s="11">
        <v>1.5</v>
      </c>
      <c r="Q990" s="11">
        <v>1.6</v>
      </c>
      <c r="R990" s="11">
        <v>1.6</v>
      </c>
      <c r="S990" s="11">
        <v>1.84</v>
      </c>
      <c r="T990" s="151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16</v>
      </c>
    </row>
    <row r="991" spans="1:65">
      <c r="A991" s="29"/>
      <c r="B991" s="19">
        <v>1</v>
      </c>
      <c r="C991" s="9">
        <v>4</v>
      </c>
      <c r="D991" s="11">
        <v>1.76</v>
      </c>
      <c r="E991" s="11">
        <v>1.6976713920486199</v>
      </c>
      <c r="F991" s="11">
        <v>1.551937317294225</v>
      </c>
      <c r="G991" s="11">
        <v>1.65</v>
      </c>
      <c r="H991" s="11">
        <v>1.8</v>
      </c>
      <c r="I991" s="11">
        <v>1.6</v>
      </c>
      <c r="J991" s="11">
        <v>1.6</v>
      </c>
      <c r="K991" s="11">
        <v>1.5</v>
      </c>
      <c r="L991" s="153">
        <v>1.8324</v>
      </c>
      <c r="M991" s="11">
        <v>1.4</v>
      </c>
      <c r="N991" s="11">
        <v>1.4782751051664749</v>
      </c>
      <c r="O991" s="11">
        <v>1.7</v>
      </c>
      <c r="P991" s="11">
        <v>1.6</v>
      </c>
      <c r="Q991" s="11">
        <v>1.6</v>
      </c>
      <c r="R991" s="11">
        <v>1.6</v>
      </c>
      <c r="S991" s="11">
        <v>1.79</v>
      </c>
      <c r="T991" s="151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1.6213271189776224</v>
      </c>
    </row>
    <row r="992" spans="1:65">
      <c r="A992" s="29"/>
      <c r="B992" s="19">
        <v>1</v>
      </c>
      <c r="C992" s="9">
        <v>5</v>
      </c>
      <c r="D992" s="11">
        <v>1.66</v>
      </c>
      <c r="E992" s="11">
        <v>1.63902377402276</v>
      </c>
      <c r="F992" s="11">
        <v>1.4623201500407583</v>
      </c>
      <c r="G992" s="11">
        <v>1.62</v>
      </c>
      <c r="H992" s="11">
        <v>1.7</v>
      </c>
      <c r="I992" s="11">
        <v>1.6</v>
      </c>
      <c r="J992" s="11">
        <v>1.6</v>
      </c>
      <c r="K992" s="11">
        <v>1.5</v>
      </c>
      <c r="L992" s="153">
        <v>1.8391</v>
      </c>
      <c r="M992" s="11">
        <v>1.5</v>
      </c>
      <c r="N992" s="11">
        <v>1.7060021991180734</v>
      </c>
      <c r="O992" s="11">
        <v>1.67</v>
      </c>
      <c r="P992" s="11">
        <v>1.7</v>
      </c>
      <c r="Q992" s="11">
        <v>1.6</v>
      </c>
      <c r="R992" s="11">
        <v>1.6</v>
      </c>
      <c r="S992" s="11">
        <v>1.78</v>
      </c>
      <c r="T992" s="151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65</v>
      </c>
    </row>
    <row r="993" spans="1:65">
      <c r="A993" s="29"/>
      <c r="B993" s="19">
        <v>1</v>
      </c>
      <c r="C993" s="9">
        <v>6</v>
      </c>
      <c r="D993" s="11">
        <v>1.6</v>
      </c>
      <c r="E993" s="11">
        <v>1.64002900257658</v>
      </c>
      <c r="F993" s="11">
        <v>1.5023656852203502</v>
      </c>
      <c r="G993" s="11">
        <v>1.63</v>
      </c>
      <c r="H993" s="11">
        <v>1.7</v>
      </c>
      <c r="I993" s="11">
        <v>1.6</v>
      </c>
      <c r="J993" s="11">
        <v>1.6</v>
      </c>
      <c r="K993" s="11">
        <v>1.5</v>
      </c>
      <c r="L993" s="153">
        <v>1.8189</v>
      </c>
      <c r="M993" s="11">
        <v>1.4</v>
      </c>
      <c r="N993" s="11">
        <v>1.4621215183601901</v>
      </c>
      <c r="O993" s="11">
        <v>1.65</v>
      </c>
      <c r="P993" s="11">
        <v>1.6</v>
      </c>
      <c r="Q993" s="11">
        <v>1.7</v>
      </c>
      <c r="R993" s="11">
        <v>1.6</v>
      </c>
      <c r="S993" s="11">
        <v>1.77</v>
      </c>
      <c r="T993" s="151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29"/>
      <c r="B994" s="20" t="s">
        <v>257</v>
      </c>
      <c r="C994" s="12"/>
      <c r="D994" s="22">
        <v>1.6799999999999997</v>
      </c>
      <c r="E994" s="22">
        <v>1.6464221547603717</v>
      </c>
      <c r="F994" s="22">
        <v>1.5167711400151529</v>
      </c>
      <c r="G994" s="22">
        <v>1.6416666666666664</v>
      </c>
      <c r="H994" s="22">
        <v>1.7999999999999998</v>
      </c>
      <c r="I994" s="22">
        <v>1.5833333333333333</v>
      </c>
      <c r="J994" s="22">
        <v>1.6166666666666665</v>
      </c>
      <c r="K994" s="22">
        <v>1.5166666666666666</v>
      </c>
      <c r="L994" s="22">
        <v>1.8201333333333329</v>
      </c>
      <c r="M994" s="22">
        <v>1.4500000000000002</v>
      </c>
      <c r="N994" s="22">
        <v>1.5833801565554806</v>
      </c>
      <c r="O994" s="22">
        <v>1.6850000000000003</v>
      </c>
      <c r="P994" s="22">
        <v>1.5833333333333333</v>
      </c>
      <c r="Q994" s="22">
        <v>1.6333333333333331</v>
      </c>
      <c r="R994" s="22">
        <v>1.5833333333333333</v>
      </c>
      <c r="S994" s="22">
        <v>1.7999999999999998</v>
      </c>
      <c r="T994" s="151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29"/>
      <c r="B995" s="3" t="s">
        <v>258</v>
      </c>
      <c r="C995" s="28"/>
      <c r="D995" s="11">
        <v>1.6850000000000001</v>
      </c>
      <c r="E995" s="11">
        <v>1.63952638829967</v>
      </c>
      <c r="F995" s="11">
        <v>1.5087466608818794</v>
      </c>
      <c r="G995" s="11">
        <v>1.64</v>
      </c>
      <c r="H995" s="11">
        <v>1.8</v>
      </c>
      <c r="I995" s="11">
        <v>1.6</v>
      </c>
      <c r="J995" s="11">
        <v>1.6</v>
      </c>
      <c r="K995" s="11">
        <v>1.5</v>
      </c>
      <c r="L995" s="11">
        <v>1.82565</v>
      </c>
      <c r="M995" s="11">
        <v>1.45</v>
      </c>
      <c r="N995" s="11">
        <v>1.6020987391848229</v>
      </c>
      <c r="O995" s="11">
        <v>1.68</v>
      </c>
      <c r="P995" s="11">
        <v>1.6</v>
      </c>
      <c r="Q995" s="11">
        <v>1.6</v>
      </c>
      <c r="R995" s="11">
        <v>1.6</v>
      </c>
      <c r="S995" s="11">
        <v>1.79</v>
      </c>
      <c r="T995" s="151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29"/>
      <c r="B996" s="3" t="s">
        <v>259</v>
      </c>
      <c r="C996" s="28"/>
      <c r="D996" s="23">
        <v>6.0332412515993424E-2</v>
      </c>
      <c r="E996" s="23">
        <v>3.1991270097411838E-2</v>
      </c>
      <c r="F996" s="23">
        <v>7.1071549104978288E-2</v>
      </c>
      <c r="G996" s="23">
        <v>2.8577380332470353E-2</v>
      </c>
      <c r="H996" s="23">
        <v>8.9442719099991574E-2</v>
      </c>
      <c r="I996" s="23">
        <v>4.0824829046386332E-2</v>
      </c>
      <c r="J996" s="23">
        <v>4.0824829046386249E-2</v>
      </c>
      <c r="K996" s="23">
        <v>4.0824829046386339E-2</v>
      </c>
      <c r="L996" s="23">
        <v>2.109669800387412E-2</v>
      </c>
      <c r="M996" s="23">
        <v>5.4772255750516662E-2</v>
      </c>
      <c r="N996" s="23">
        <v>9.7944341594531845E-2</v>
      </c>
      <c r="O996" s="23">
        <v>2.8106938645110418E-2</v>
      </c>
      <c r="P996" s="23">
        <v>7.5277265270908097E-2</v>
      </c>
      <c r="Q996" s="23">
        <v>5.1639777949432156E-2</v>
      </c>
      <c r="R996" s="23">
        <v>4.0824829046386332E-2</v>
      </c>
      <c r="S996" s="23">
        <v>2.8284271247461926E-2</v>
      </c>
      <c r="T996" s="204"/>
      <c r="U996" s="205"/>
      <c r="V996" s="205"/>
      <c r="W996" s="205"/>
      <c r="X996" s="205"/>
      <c r="Y996" s="205"/>
      <c r="Z996" s="205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5"/>
      <c r="AT996" s="205"/>
      <c r="AU996" s="205"/>
      <c r="AV996" s="205"/>
      <c r="AW996" s="205"/>
      <c r="AX996" s="205"/>
      <c r="AY996" s="205"/>
      <c r="AZ996" s="205"/>
      <c r="BA996" s="205"/>
      <c r="BB996" s="205"/>
      <c r="BC996" s="205"/>
      <c r="BD996" s="205"/>
      <c r="BE996" s="205"/>
      <c r="BF996" s="205"/>
      <c r="BG996" s="205"/>
      <c r="BH996" s="205"/>
      <c r="BI996" s="205"/>
      <c r="BJ996" s="205"/>
      <c r="BK996" s="205"/>
      <c r="BL996" s="205"/>
      <c r="BM996" s="56"/>
    </row>
    <row r="997" spans="1:65">
      <c r="A997" s="29"/>
      <c r="B997" s="3" t="s">
        <v>86</v>
      </c>
      <c r="C997" s="28"/>
      <c r="D997" s="13">
        <v>3.591215030713895E-2</v>
      </c>
      <c r="E997" s="13">
        <v>1.9430782077922173E-2</v>
      </c>
      <c r="F997" s="13">
        <v>4.6857134362583049E-2</v>
      </c>
      <c r="G997" s="13">
        <v>1.7407541319271285E-2</v>
      </c>
      <c r="H997" s="13">
        <v>4.9690399499995326E-2</v>
      </c>
      <c r="I997" s="13">
        <v>2.578410255561242E-2</v>
      </c>
      <c r="J997" s="13">
        <v>2.5252471575084281E-2</v>
      </c>
      <c r="K997" s="13">
        <v>2.6917469700914069E-2</v>
      </c>
      <c r="L997" s="13">
        <v>1.1590743171127092E-2</v>
      </c>
      <c r="M997" s="13">
        <v>3.7773969483114934E-2</v>
      </c>
      <c r="N997" s="13">
        <v>6.185775487271615E-2</v>
      </c>
      <c r="O997" s="13">
        <v>1.6680675753774726E-2</v>
      </c>
      <c r="P997" s="13">
        <v>4.7543535960573535E-2</v>
      </c>
      <c r="Q997" s="13">
        <v>3.1616190581284995E-2</v>
      </c>
      <c r="R997" s="13">
        <v>2.578410255561242E-2</v>
      </c>
      <c r="S997" s="13">
        <v>1.5713484026367738E-2</v>
      </c>
      <c r="T997" s="151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3" t="s">
        <v>260</v>
      </c>
      <c r="C998" s="28"/>
      <c r="D998" s="13">
        <v>3.6188182098240151E-2</v>
      </c>
      <c r="E998" s="13">
        <v>1.547808304012932E-2</v>
      </c>
      <c r="F998" s="13">
        <v>-6.4487898671799493E-2</v>
      </c>
      <c r="G998" s="13">
        <v>1.254499937179232E-2</v>
      </c>
      <c r="H998" s="13">
        <v>0.11020162367668607</v>
      </c>
      <c r="I998" s="13">
        <v>-2.34337569510632E-2</v>
      </c>
      <c r="J998" s="13">
        <v>-2.8744676237172362E-3</v>
      </c>
      <c r="K998" s="13">
        <v>-6.455233560575524E-2</v>
      </c>
      <c r="L998" s="13">
        <v>0.1226194344304028</v>
      </c>
      <c r="M998" s="13">
        <v>-0.10567091426044717</v>
      </c>
      <c r="N998" s="13">
        <v>-2.3404877385922229E-2</v>
      </c>
      <c r="O998" s="13">
        <v>3.9272075497342351E-2</v>
      </c>
      <c r="P998" s="13">
        <v>-2.34337569510632E-2</v>
      </c>
      <c r="Q998" s="13">
        <v>7.4051770399556904E-3</v>
      </c>
      <c r="R998" s="13">
        <v>-2.34337569510632E-2</v>
      </c>
      <c r="S998" s="13">
        <v>0.11020162367668607</v>
      </c>
      <c r="T998" s="151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45" t="s">
        <v>261</v>
      </c>
      <c r="C999" s="46"/>
      <c r="D999" s="44">
        <v>0.77</v>
      </c>
      <c r="E999" s="44">
        <v>0.3</v>
      </c>
      <c r="F999" s="44">
        <v>1.51</v>
      </c>
      <c r="G999" s="44">
        <v>0.23</v>
      </c>
      <c r="H999" s="44">
        <v>2.44</v>
      </c>
      <c r="I999" s="44">
        <v>0.57999999999999996</v>
      </c>
      <c r="J999" s="44">
        <v>0.12</v>
      </c>
      <c r="K999" s="44">
        <v>1.51</v>
      </c>
      <c r="L999" s="44">
        <v>2.72</v>
      </c>
      <c r="M999" s="44">
        <v>2.44</v>
      </c>
      <c r="N999" s="44">
        <v>0.57999999999999996</v>
      </c>
      <c r="O999" s="44">
        <v>0.84</v>
      </c>
      <c r="P999" s="44">
        <v>0.57999999999999996</v>
      </c>
      <c r="Q999" s="44">
        <v>0.12</v>
      </c>
      <c r="R999" s="44">
        <v>0.57999999999999996</v>
      </c>
      <c r="S999" s="44">
        <v>2.44</v>
      </c>
      <c r="T999" s="151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B1000" s="3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BM1000" s="55"/>
    </row>
    <row r="1001" spans="1:65" ht="15">
      <c r="B1001" s="8" t="s">
        <v>515</v>
      </c>
      <c r="BM1001" s="27" t="s">
        <v>66</v>
      </c>
    </row>
    <row r="1002" spans="1:65" ht="15">
      <c r="A1002" s="24" t="s">
        <v>65</v>
      </c>
      <c r="B1002" s="18" t="s">
        <v>110</v>
      </c>
      <c r="C1002" s="15" t="s">
        <v>111</v>
      </c>
      <c r="D1002" s="16" t="s">
        <v>227</v>
      </c>
      <c r="E1002" s="17" t="s">
        <v>227</v>
      </c>
      <c r="F1002" s="17" t="s">
        <v>227</v>
      </c>
      <c r="G1002" s="17" t="s">
        <v>227</v>
      </c>
      <c r="H1002" s="17" t="s">
        <v>227</v>
      </c>
      <c r="I1002" s="17" t="s">
        <v>227</v>
      </c>
      <c r="J1002" s="17" t="s">
        <v>227</v>
      </c>
      <c r="K1002" s="17" t="s">
        <v>227</v>
      </c>
      <c r="L1002" s="17" t="s">
        <v>227</v>
      </c>
      <c r="M1002" s="17" t="s">
        <v>227</v>
      </c>
      <c r="N1002" s="17" t="s">
        <v>227</v>
      </c>
      <c r="O1002" s="17" t="s">
        <v>227</v>
      </c>
      <c r="P1002" s="17" t="s">
        <v>227</v>
      </c>
      <c r="Q1002" s="17" t="s">
        <v>227</v>
      </c>
      <c r="R1002" s="17" t="s">
        <v>227</v>
      </c>
      <c r="S1002" s="17" t="s">
        <v>227</v>
      </c>
      <c r="T1002" s="17" t="s">
        <v>227</v>
      </c>
      <c r="U1002" s="17" t="s">
        <v>227</v>
      </c>
      <c r="V1002" s="151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9" t="s">
        <v>228</v>
      </c>
      <c r="C1003" s="9" t="s">
        <v>228</v>
      </c>
      <c r="D1003" s="149" t="s">
        <v>230</v>
      </c>
      <c r="E1003" s="150" t="s">
        <v>231</v>
      </c>
      <c r="F1003" s="150" t="s">
        <v>232</v>
      </c>
      <c r="G1003" s="150" t="s">
        <v>235</v>
      </c>
      <c r="H1003" s="150" t="s">
        <v>236</v>
      </c>
      <c r="I1003" s="150" t="s">
        <v>238</v>
      </c>
      <c r="J1003" s="150" t="s">
        <v>239</v>
      </c>
      <c r="K1003" s="150" t="s">
        <v>240</v>
      </c>
      <c r="L1003" s="150" t="s">
        <v>241</v>
      </c>
      <c r="M1003" s="150" t="s">
        <v>242</v>
      </c>
      <c r="N1003" s="150" t="s">
        <v>243</v>
      </c>
      <c r="O1003" s="150" t="s">
        <v>244</v>
      </c>
      <c r="P1003" s="150" t="s">
        <v>245</v>
      </c>
      <c r="Q1003" s="150" t="s">
        <v>246</v>
      </c>
      <c r="R1003" s="150" t="s">
        <v>247</v>
      </c>
      <c r="S1003" s="150" t="s">
        <v>248</v>
      </c>
      <c r="T1003" s="150" t="s">
        <v>249</v>
      </c>
      <c r="U1003" s="150" t="s">
        <v>250</v>
      </c>
      <c r="V1003" s="151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 t="s">
        <v>3</v>
      </c>
    </row>
    <row r="1004" spans="1:65">
      <c r="A1004" s="29"/>
      <c r="B1004" s="19"/>
      <c r="C1004" s="9"/>
      <c r="D1004" s="10" t="s">
        <v>114</v>
      </c>
      <c r="E1004" s="11" t="s">
        <v>114</v>
      </c>
      <c r="F1004" s="11" t="s">
        <v>288</v>
      </c>
      <c r="G1004" s="11" t="s">
        <v>114</v>
      </c>
      <c r="H1004" s="11" t="s">
        <v>114</v>
      </c>
      <c r="I1004" s="11" t="s">
        <v>289</v>
      </c>
      <c r="J1004" s="11" t="s">
        <v>289</v>
      </c>
      <c r="K1004" s="11" t="s">
        <v>114</v>
      </c>
      <c r="L1004" s="11" t="s">
        <v>289</v>
      </c>
      <c r="M1004" s="11" t="s">
        <v>288</v>
      </c>
      <c r="N1004" s="11" t="s">
        <v>289</v>
      </c>
      <c r="O1004" s="11" t="s">
        <v>289</v>
      </c>
      <c r="P1004" s="11" t="s">
        <v>114</v>
      </c>
      <c r="Q1004" s="11" t="s">
        <v>289</v>
      </c>
      <c r="R1004" s="11" t="s">
        <v>289</v>
      </c>
      <c r="S1004" s="11" t="s">
        <v>289</v>
      </c>
      <c r="T1004" s="11" t="s">
        <v>289</v>
      </c>
      <c r="U1004" s="11" t="s">
        <v>114</v>
      </c>
      <c r="V1004" s="151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0</v>
      </c>
    </row>
    <row r="1005" spans="1:65">
      <c r="A1005" s="29"/>
      <c r="B1005" s="19"/>
      <c r="C1005" s="9"/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151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8">
        <v>1</v>
      </c>
      <c r="C1006" s="14">
        <v>1</v>
      </c>
      <c r="D1006" s="212">
        <v>70</v>
      </c>
      <c r="E1006" s="212">
        <v>69.543199999999999</v>
      </c>
      <c r="F1006" s="212">
        <v>71.492194274461568</v>
      </c>
      <c r="G1006" s="213">
        <v>58.092799999999997</v>
      </c>
      <c r="H1006" s="212">
        <v>66</v>
      </c>
      <c r="I1006" s="213">
        <v>53</v>
      </c>
      <c r="J1006" s="212">
        <v>69</v>
      </c>
      <c r="K1006" s="212">
        <v>72.266666666666666</v>
      </c>
      <c r="L1006" s="212">
        <v>68</v>
      </c>
      <c r="M1006" s="212">
        <v>73</v>
      </c>
      <c r="N1006" s="213">
        <v>61.577183500000011</v>
      </c>
      <c r="O1006" s="212">
        <v>71</v>
      </c>
      <c r="P1006" s="212">
        <v>72.331931977160195</v>
      </c>
      <c r="Q1006" s="212">
        <v>69</v>
      </c>
      <c r="R1006" s="212">
        <v>69</v>
      </c>
      <c r="S1006" s="212">
        <v>69</v>
      </c>
      <c r="T1006" s="212">
        <v>70</v>
      </c>
      <c r="U1006" s="212">
        <v>69</v>
      </c>
      <c r="V1006" s="214"/>
      <c r="W1006" s="215"/>
      <c r="X1006" s="215"/>
      <c r="Y1006" s="215"/>
      <c r="Z1006" s="215"/>
      <c r="AA1006" s="215"/>
      <c r="AB1006" s="215"/>
      <c r="AC1006" s="215"/>
      <c r="AD1006" s="215"/>
      <c r="AE1006" s="215"/>
      <c r="AF1006" s="215"/>
      <c r="AG1006" s="215"/>
      <c r="AH1006" s="215"/>
      <c r="AI1006" s="215"/>
      <c r="AJ1006" s="215"/>
      <c r="AK1006" s="215"/>
      <c r="AL1006" s="215"/>
      <c r="AM1006" s="215"/>
      <c r="AN1006" s="215"/>
      <c r="AO1006" s="215"/>
      <c r="AP1006" s="215"/>
      <c r="AQ1006" s="215"/>
      <c r="AR1006" s="215"/>
      <c r="AS1006" s="215"/>
      <c r="AT1006" s="215"/>
      <c r="AU1006" s="215"/>
      <c r="AV1006" s="215"/>
      <c r="AW1006" s="215"/>
      <c r="AX1006" s="215"/>
      <c r="AY1006" s="215"/>
      <c r="AZ1006" s="215"/>
      <c r="BA1006" s="215"/>
      <c r="BB1006" s="215"/>
      <c r="BC1006" s="215"/>
      <c r="BD1006" s="215"/>
      <c r="BE1006" s="215"/>
      <c r="BF1006" s="215"/>
      <c r="BG1006" s="215"/>
      <c r="BH1006" s="215"/>
      <c r="BI1006" s="215"/>
      <c r="BJ1006" s="215"/>
      <c r="BK1006" s="215"/>
      <c r="BL1006" s="215"/>
      <c r="BM1006" s="216">
        <v>1</v>
      </c>
    </row>
    <row r="1007" spans="1:65">
      <c r="A1007" s="29"/>
      <c r="B1007" s="19">
        <v>1</v>
      </c>
      <c r="C1007" s="9">
        <v>2</v>
      </c>
      <c r="D1007" s="217">
        <v>70</v>
      </c>
      <c r="E1007" s="217">
        <v>67.326000000000008</v>
      </c>
      <c r="F1007" s="217">
        <v>71.788720422285337</v>
      </c>
      <c r="G1007" s="218">
        <v>58.222799999999999</v>
      </c>
      <c r="H1007" s="217">
        <v>67</v>
      </c>
      <c r="I1007" s="218">
        <v>33</v>
      </c>
      <c r="J1007" s="217">
        <v>68</v>
      </c>
      <c r="K1007" s="217">
        <v>71.025000000000006</v>
      </c>
      <c r="L1007" s="217">
        <v>69</v>
      </c>
      <c r="M1007" s="217">
        <v>75</v>
      </c>
      <c r="N1007" s="218">
        <v>62.057007599999991</v>
      </c>
      <c r="O1007" s="217">
        <v>69</v>
      </c>
      <c r="P1007" s="217">
        <v>73.698561244868955</v>
      </c>
      <c r="Q1007" s="217">
        <v>68</v>
      </c>
      <c r="R1007" s="217">
        <v>70</v>
      </c>
      <c r="S1007" s="217">
        <v>70</v>
      </c>
      <c r="T1007" s="217">
        <v>69</v>
      </c>
      <c r="U1007" s="217">
        <v>66</v>
      </c>
      <c r="V1007" s="214"/>
      <c r="W1007" s="215"/>
      <c r="X1007" s="215"/>
      <c r="Y1007" s="215"/>
      <c r="Z1007" s="215"/>
      <c r="AA1007" s="215"/>
      <c r="AB1007" s="215"/>
      <c r="AC1007" s="215"/>
      <c r="AD1007" s="215"/>
      <c r="AE1007" s="215"/>
      <c r="AF1007" s="215"/>
      <c r="AG1007" s="215"/>
      <c r="AH1007" s="215"/>
      <c r="AI1007" s="215"/>
      <c r="AJ1007" s="215"/>
      <c r="AK1007" s="215"/>
      <c r="AL1007" s="215"/>
      <c r="AM1007" s="215"/>
      <c r="AN1007" s="215"/>
      <c r="AO1007" s="215"/>
      <c r="AP1007" s="215"/>
      <c r="AQ1007" s="215"/>
      <c r="AR1007" s="215"/>
      <c r="AS1007" s="215"/>
      <c r="AT1007" s="215"/>
      <c r="AU1007" s="215"/>
      <c r="AV1007" s="215"/>
      <c r="AW1007" s="215"/>
      <c r="AX1007" s="215"/>
      <c r="AY1007" s="215"/>
      <c r="AZ1007" s="215"/>
      <c r="BA1007" s="215"/>
      <c r="BB1007" s="215"/>
      <c r="BC1007" s="215"/>
      <c r="BD1007" s="215"/>
      <c r="BE1007" s="215"/>
      <c r="BF1007" s="215"/>
      <c r="BG1007" s="215"/>
      <c r="BH1007" s="215"/>
      <c r="BI1007" s="215"/>
      <c r="BJ1007" s="215"/>
      <c r="BK1007" s="215"/>
      <c r="BL1007" s="215"/>
      <c r="BM1007" s="216">
        <v>31</v>
      </c>
    </row>
    <row r="1008" spans="1:65">
      <c r="A1008" s="29"/>
      <c r="B1008" s="19">
        <v>1</v>
      </c>
      <c r="C1008" s="9">
        <v>3</v>
      </c>
      <c r="D1008" s="217">
        <v>72</v>
      </c>
      <c r="E1008" s="217">
        <v>66.845799999999997</v>
      </c>
      <c r="F1008" s="217">
        <v>71.782434090186371</v>
      </c>
      <c r="G1008" s="218">
        <v>56.6389</v>
      </c>
      <c r="H1008" s="217">
        <v>65</v>
      </c>
      <c r="I1008" s="218">
        <v>32</v>
      </c>
      <c r="J1008" s="217">
        <v>69</v>
      </c>
      <c r="K1008" s="217">
        <v>71.539999999999992</v>
      </c>
      <c r="L1008" s="217">
        <v>71</v>
      </c>
      <c r="M1008" s="217">
        <v>74</v>
      </c>
      <c r="N1008" s="218">
        <v>61.555158599999999</v>
      </c>
      <c r="O1008" s="217">
        <v>70</v>
      </c>
      <c r="P1008" s="217">
        <v>70.607193962412722</v>
      </c>
      <c r="Q1008" s="217">
        <v>68</v>
      </c>
      <c r="R1008" s="217">
        <v>70</v>
      </c>
      <c r="S1008" s="217">
        <v>69</v>
      </c>
      <c r="T1008" s="217">
        <v>69</v>
      </c>
      <c r="U1008" s="217">
        <v>66</v>
      </c>
      <c r="V1008" s="214"/>
      <c r="W1008" s="215"/>
      <c r="X1008" s="215"/>
      <c r="Y1008" s="215"/>
      <c r="Z1008" s="215"/>
      <c r="AA1008" s="215"/>
      <c r="AB1008" s="215"/>
      <c r="AC1008" s="215"/>
      <c r="AD1008" s="215"/>
      <c r="AE1008" s="215"/>
      <c r="AF1008" s="215"/>
      <c r="AG1008" s="215"/>
      <c r="AH1008" s="215"/>
      <c r="AI1008" s="215"/>
      <c r="AJ1008" s="215"/>
      <c r="AK1008" s="215"/>
      <c r="AL1008" s="215"/>
      <c r="AM1008" s="215"/>
      <c r="AN1008" s="215"/>
      <c r="AO1008" s="215"/>
      <c r="AP1008" s="215"/>
      <c r="AQ1008" s="215"/>
      <c r="AR1008" s="215"/>
      <c r="AS1008" s="215"/>
      <c r="AT1008" s="215"/>
      <c r="AU1008" s="215"/>
      <c r="AV1008" s="215"/>
      <c r="AW1008" s="215"/>
      <c r="AX1008" s="215"/>
      <c r="AY1008" s="215"/>
      <c r="AZ1008" s="215"/>
      <c r="BA1008" s="215"/>
      <c r="BB1008" s="215"/>
      <c r="BC1008" s="215"/>
      <c r="BD1008" s="215"/>
      <c r="BE1008" s="215"/>
      <c r="BF1008" s="215"/>
      <c r="BG1008" s="215"/>
      <c r="BH1008" s="215"/>
      <c r="BI1008" s="215"/>
      <c r="BJ1008" s="215"/>
      <c r="BK1008" s="215"/>
      <c r="BL1008" s="215"/>
      <c r="BM1008" s="216">
        <v>16</v>
      </c>
    </row>
    <row r="1009" spans="1:65">
      <c r="A1009" s="29"/>
      <c r="B1009" s="19">
        <v>1</v>
      </c>
      <c r="C1009" s="9">
        <v>4</v>
      </c>
      <c r="D1009" s="217">
        <v>70</v>
      </c>
      <c r="E1009" s="217">
        <v>66.404800000000009</v>
      </c>
      <c r="F1009" s="217">
        <v>71.483336199940808</v>
      </c>
      <c r="G1009" s="218">
        <v>56.492400000000004</v>
      </c>
      <c r="H1009" s="217">
        <v>67</v>
      </c>
      <c r="I1009" s="218">
        <v>35</v>
      </c>
      <c r="J1009" s="217">
        <v>68</v>
      </c>
      <c r="K1009" s="217">
        <v>73.136666666666656</v>
      </c>
      <c r="L1009" s="217">
        <v>69</v>
      </c>
      <c r="M1009" s="217">
        <v>75</v>
      </c>
      <c r="N1009" s="218">
        <v>61.916174699999999</v>
      </c>
      <c r="O1009" s="217">
        <v>69</v>
      </c>
      <c r="P1009" s="217">
        <v>73.460817508548686</v>
      </c>
      <c r="Q1009" s="217">
        <v>68</v>
      </c>
      <c r="R1009" s="217">
        <v>71</v>
      </c>
      <c r="S1009" s="217">
        <v>70</v>
      </c>
      <c r="T1009" s="217">
        <v>70</v>
      </c>
      <c r="U1009" s="217">
        <v>67</v>
      </c>
      <c r="V1009" s="214"/>
      <c r="W1009" s="215"/>
      <c r="X1009" s="215"/>
      <c r="Y1009" s="215"/>
      <c r="Z1009" s="215"/>
      <c r="AA1009" s="215"/>
      <c r="AB1009" s="215"/>
      <c r="AC1009" s="215"/>
      <c r="AD1009" s="215"/>
      <c r="AE1009" s="215"/>
      <c r="AF1009" s="215"/>
      <c r="AG1009" s="215"/>
      <c r="AH1009" s="215"/>
      <c r="AI1009" s="215"/>
      <c r="AJ1009" s="215"/>
      <c r="AK1009" s="215"/>
      <c r="AL1009" s="215"/>
      <c r="AM1009" s="215"/>
      <c r="AN1009" s="215"/>
      <c r="AO1009" s="215"/>
      <c r="AP1009" s="215"/>
      <c r="AQ1009" s="215"/>
      <c r="AR1009" s="215"/>
      <c r="AS1009" s="215"/>
      <c r="AT1009" s="215"/>
      <c r="AU1009" s="215"/>
      <c r="AV1009" s="215"/>
      <c r="AW1009" s="215"/>
      <c r="AX1009" s="215"/>
      <c r="AY1009" s="215"/>
      <c r="AZ1009" s="215"/>
      <c r="BA1009" s="215"/>
      <c r="BB1009" s="215"/>
      <c r="BC1009" s="215"/>
      <c r="BD1009" s="215"/>
      <c r="BE1009" s="215"/>
      <c r="BF1009" s="215"/>
      <c r="BG1009" s="215"/>
      <c r="BH1009" s="215"/>
      <c r="BI1009" s="215"/>
      <c r="BJ1009" s="215"/>
      <c r="BK1009" s="215"/>
      <c r="BL1009" s="215"/>
      <c r="BM1009" s="216">
        <v>69.932001603456513</v>
      </c>
    </row>
    <row r="1010" spans="1:65">
      <c r="A1010" s="29"/>
      <c r="B1010" s="19">
        <v>1</v>
      </c>
      <c r="C1010" s="9">
        <v>5</v>
      </c>
      <c r="D1010" s="217">
        <v>75</v>
      </c>
      <c r="E1010" s="217">
        <v>73.029599999999988</v>
      </c>
      <c r="F1010" s="217">
        <v>71.689198891049855</v>
      </c>
      <c r="G1010" s="218">
        <v>58.064700000000002</v>
      </c>
      <c r="H1010" s="217">
        <v>65</v>
      </c>
      <c r="I1010" s="218">
        <v>47</v>
      </c>
      <c r="J1010" s="217">
        <v>70</v>
      </c>
      <c r="K1010" s="217">
        <v>70.333333333333329</v>
      </c>
      <c r="L1010" s="217">
        <v>69</v>
      </c>
      <c r="M1010" s="217">
        <v>76</v>
      </c>
      <c r="N1010" s="218">
        <v>61.975596799999991</v>
      </c>
      <c r="O1010" s="217">
        <v>72</v>
      </c>
      <c r="P1010" s="217">
        <v>71.03143026062105</v>
      </c>
      <c r="Q1010" s="217">
        <v>66</v>
      </c>
      <c r="R1010" s="217">
        <v>71</v>
      </c>
      <c r="S1010" s="217">
        <v>70</v>
      </c>
      <c r="T1010" s="217">
        <v>72</v>
      </c>
      <c r="U1010" s="217">
        <v>65</v>
      </c>
      <c r="V1010" s="214"/>
      <c r="W1010" s="215"/>
      <c r="X1010" s="215"/>
      <c r="Y1010" s="215"/>
      <c r="Z1010" s="215"/>
      <c r="AA1010" s="215"/>
      <c r="AB1010" s="215"/>
      <c r="AC1010" s="215"/>
      <c r="AD1010" s="215"/>
      <c r="AE1010" s="215"/>
      <c r="AF1010" s="215"/>
      <c r="AG1010" s="215"/>
      <c r="AH1010" s="215"/>
      <c r="AI1010" s="215"/>
      <c r="AJ1010" s="215"/>
      <c r="AK1010" s="215"/>
      <c r="AL1010" s="215"/>
      <c r="AM1010" s="215"/>
      <c r="AN1010" s="215"/>
      <c r="AO1010" s="215"/>
      <c r="AP1010" s="215"/>
      <c r="AQ1010" s="215"/>
      <c r="AR1010" s="215"/>
      <c r="AS1010" s="215"/>
      <c r="AT1010" s="215"/>
      <c r="AU1010" s="215"/>
      <c r="AV1010" s="215"/>
      <c r="AW1010" s="215"/>
      <c r="AX1010" s="215"/>
      <c r="AY1010" s="215"/>
      <c r="AZ1010" s="215"/>
      <c r="BA1010" s="215"/>
      <c r="BB1010" s="215"/>
      <c r="BC1010" s="215"/>
      <c r="BD1010" s="215"/>
      <c r="BE1010" s="215"/>
      <c r="BF1010" s="215"/>
      <c r="BG1010" s="215"/>
      <c r="BH1010" s="215"/>
      <c r="BI1010" s="215"/>
      <c r="BJ1010" s="215"/>
      <c r="BK1010" s="215"/>
      <c r="BL1010" s="215"/>
      <c r="BM1010" s="216">
        <v>66</v>
      </c>
    </row>
    <row r="1011" spans="1:65">
      <c r="A1011" s="29"/>
      <c r="B1011" s="19">
        <v>1</v>
      </c>
      <c r="C1011" s="9">
        <v>6</v>
      </c>
      <c r="D1011" s="217">
        <v>66</v>
      </c>
      <c r="E1011" s="217">
        <v>69.756399999999999</v>
      </c>
      <c r="F1011" s="217">
        <v>72.057245079979197</v>
      </c>
      <c r="G1011" s="218">
        <v>58.5578</v>
      </c>
      <c r="H1011" s="217">
        <v>66</v>
      </c>
      <c r="I1011" s="218">
        <v>50</v>
      </c>
      <c r="J1011" s="217">
        <v>69</v>
      </c>
      <c r="K1011" s="217">
        <v>73.343333333333348</v>
      </c>
      <c r="L1011" s="217">
        <v>68</v>
      </c>
      <c r="M1011" s="217">
        <v>76</v>
      </c>
      <c r="N1011" s="218">
        <v>61.9773602</v>
      </c>
      <c r="O1011" s="217">
        <v>71</v>
      </c>
      <c r="P1011" s="217">
        <v>72.906280399572395</v>
      </c>
      <c r="Q1011" s="217">
        <v>68</v>
      </c>
      <c r="R1011" s="217">
        <v>72</v>
      </c>
      <c r="S1011" s="217">
        <v>71</v>
      </c>
      <c r="T1011" s="217">
        <v>71</v>
      </c>
      <c r="U1011" s="217">
        <v>65</v>
      </c>
      <c r="V1011" s="214"/>
      <c r="W1011" s="215"/>
      <c r="X1011" s="215"/>
      <c r="Y1011" s="215"/>
      <c r="Z1011" s="215"/>
      <c r="AA1011" s="215"/>
      <c r="AB1011" s="215"/>
      <c r="AC1011" s="215"/>
      <c r="AD1011" s="215"/>
      <c r="AE1011" s="215"/>
      <c r="AF1011" s="215"/>
      <c r="AG1011" s="215"/>
      <c r="AH1011" s="215"/>
      <c r="AI1011" s="215"/>
      <c r="AJ1011" s="215"/>
      <c r="AK1011" s="215"/>
      <c r="AL1011" s="215"/>
      <c r="AM1011" s="215"/>
      <c r="AN1011" s="215"/>
      <c r="AO1011" s="215"/>
      <c r="AP1011" s="215"/>
      <c r="AQ1011" s="215"/>
      <c r="AR1011" s="215"/>
      <c r="AS1011" s="215"/>
      <c r="AT1011" s="215"/>
      <c r="AU1011" s="215"/>
      <c r="AV1011" s="215"/>
      <c r="AW1011" s="215"/>
      <c r="AX1011" s="215"/>
      <c r="AY1011" s="215"/>
      <c r="AZ1011" s="215"/>
      <c r="BA1011" s="215"/>
      <c r="BB1011" s="215"/>
      <c r="BC1011" s="215"/>
      <c r="BD1011" s="215"/>
      <c r="BE1011" s="215"/>
      <c r="BF1011" s="215"/>
      <c r="BG1011" s="215"/>
      <c r="BH1011" s="215"/>
      <c r="BI1011" s="215"/>
      <c r="BJ1011" s="215"/>
      <c r="BK1011" s="215"/>
      <c r="BL1011" s="215"/>
      <c r="BM1011" s="220"/>
    </row>
    <row r="1012" spans="1:65">
      <c r="A1012" s="29"/>
      <c r="B1012" s="20" t="s">
        <v>257</v>
      </c>
      <c r="C1012" s="12"/>
      <c r="D1012" s="221">
        <v>70.5</v>
      </c>
      <c r="E1012" s="221">
        <v>68.817633333333333</v>
      </c>
      <c r="F1012" s="221">
        <v>71.715521492983854</v>
      </c>
      <c r="G1012" s="221">
        <v>57.678233333333331</v>
      </c>
      <c r="H1012" s="221">
        <v>66</v>
      </c>
      <c r="I1012" s="221">
        <v>41.666666666666664</v>
      </c>
      <c r="J1012" s="221">
        <v>68.833333333333329</v>
      </c>
      <c r="K1012" s="221">
        <v>71.940833333333345</v>
      </c>
      <c r="L1012" s="221">
        <v>69</v>
      </c>
      <c r="M1012" s="221">
        <v>74.833333333333329</v>
      </c>
      <c r="N1012" s="221">
        <v>61.843080233333332</v>
      </c>
      <c r="O1012" s="221">
        <v>70.333333333333329</v>
      </c>
      <c r="P1012" s="221">
        <v>72.33936922553066</v>
      </c>
      <c r="Q1012" s="221">
        <v>67.833333333333329</v>
      </c>
      <c r="R1012" s="221">
        <v>70.5</v>
      </c>
      <c r="S1012" s="221">
        <v>69.833333333333329</v>
      </c>
      <c r="T1012" s="221">
        <v>70.166666666666671</v>
      </c>
      <c r="U1012" s="221">
        <v>66.333333333333329</v>
      </c>
      <c r="V1012" s="214"/>
      <c r="W1012" s="215"/>
      <c r="X1012" s="215"/>
      <c r="Y1012" s="215"/>
      <c r="Z1012" s="215"/>
      <c r="AA1012" s="215"/>
      <c r="AB1012" s="215"/>
      <c r="AC1012" s="215"/>
      <c r="AD1012" s="215"/>
      <c r="AE1012" s="215"/>
      <c r="AF1012" s="215"/>
      <c r="AG1012" s="215"/>
      <c r="AH1012" s="215"/>
      <c r="AI1012" s="215"/>
      <c r="AJ1012" s="215"/>
      <c r="AK1012" s="215"/>
      <c r="AL1012" s="215"/>
      <c r="AM1012" s="215"/>
      <c r="AN1012" s="215"/>
      <c r="AO1012" s="215"/>
      <c r="AP1012" s="215"/>
      <c r="AQ1012" s="215"/>
      <c r="AR1012" s="215"/>
      <c r="AS1012" s="215"/>
      <c r="AT1012" s="215"/>
      <c r="AU1012" s="215"/>
      <c r="AV1012" s="215"/>
      <c r="AW1012" s="215"/>
      <c r="AX1012" s="215"/>
      <c r="AY1012" s="215"/>
      <c r="AZ1012" s="215"/>
      <c r="BA1012" s="215"/>
      <c r="BB1012" s="215"/>
      <c r="BC1012" s="215"/>
      <c r="BD1012" s="215"/>
      <c r="BE1012" s="215"/>
      <c r="BF1012" s="215"/>
      <c r="BG1012" s="215"/>
      <c r="BH1012" s="215"/>
      <c r="BI1012" s="215"/>
      <c r="BJ1012" s="215"/>
      <c r="BK1012" s="215"/>
      <c r="BL1012" s="215"/>
      <c r="BM1012" s="220"/>
    </row>
    <row r="1013" spans="1:65">
      <c r="A1013" s="29"/>
      <c r="B1013" s="3" t="s">
        <v>258</v>
      </c>
      <c r="C1013" s="28"/>
      <c r="D1013" s="217">
        <v>70</v>
      </c>
      <c r="E1013" s="217">
        <v>68.434600000000003</v>
      </c>
      <c r="F1013" s="217">
        <v>71.735816490618106</v>
      </c>
      <c r="G1013" s="217">
        <v>58.078749999999999</v>
      </c>
      <c r="H1013" s="217">
        <v>66</v>
      </c>
      <c r="I1013" s="217">
        <v>41</v>
      </c>
      <c r="J1013" s="217">
        <v>69</v>
      </c>
      <c r="K1013" s="217">
        <v>71.903333333333336</v>
      </c>
      <c r="L1013" s="217">
        <v>69</v>
      </c>
      <c r="M1013" s="217">
        <v>75</v>
      </c>
      <c r="N1013" s="217">
        <v>61.945885749999995</v>
      </c>
      <c r="O1013" s="217">
        <v>70.5</v>
      </c>
      <c r="P1013" s="217">
        <v>72.619106188366288</v>
      </c>
      <c r="Q1013" s="217">
        <v>68</v>
      </c>
      <c r="R1013" s="217">
        <v>70.5</v>
      </c>
      <c r="S1013" s="217">
        <v>70</v>
      </c>
      <c r="T1013" s="217">
        <v>70</v>
      </c>
      <c r="U1013" s="217">
        <v>66</v>
      </c>
      <c r="V1013" s="214"/>
      <c r="W1013" s="215"/>
      <c r="X1013" s="215"/>
      <c r="Y1013" s="215"/>
      <c r="Z1013" s="215"/>
      <c r="AA1013" s="215"/>
      <c r="AB1013" s="215"/>
      <c r="AC1013" s="215"/>
      <c r="AD1013" s="215"/>
      <c r="AE1013" s="215"/>
      <c r="AF1013" s="215"/>
      <c r="AG1013" s="215"/>
      <c r="AH1013" s="215"/>
      <c r="AI1013" s="215"/>
      <c r="AJ1013" s="215"/>
      <c r="AK1013" s="215"/>
      <c r="AL1013" s="215"/>
      <c r="AM1013" s="215"/>
      <c r="AN1013" s="215"/>
      <c r="AO1013" s="215"/>
      <c r="AP1013" s="215"/>
      <c r="AQ1013" s="215"/>
      <c r="AR1013" s="215"/>
      <c r="AS1013" s="215"/>
      <c r="AT1013" s="215"/>
      <c r="AU1013" s="215"/>
      <c r="AV1013" s="215"/>
      <c r="AW1013" s="215"/>
      <c r="AX1013" s="215"/>
      <c r="AY1013" s="215"/>
      <c r="AZ1013" s="215"/>
      <c r="BA1013" s="215"/>
      <c r="BB1013" s="215"/>
      <c r="BC1013" s="215"/>
      <c r="BD1013" s="215"/>
      <c r="BE1013" s="215"/>
      <c r="BF1013" s="215"/>
      <c r="BG1013" s="215"/>
      <c r="BH1013" s="215"/>
      <c r="BI1013" s="215"/>
      <c r="BJ1013" s="215"/>
      <c r="BK1013" s="215"/>
      <c r="BL1013" s="215"/>
      <c r="BM1013" s="220"/>
    </row>
    <row r="1014" spans="1:65">
      <c r="A1014" s="29"/>
      <c r="B1014" s="3" t="s">
        <v>259</v>
      </c>
      <c r="C1014" s="28"/>
      <c r="D1014" s="222">
        <v>2.9495762407505248</v>
      </c>
      <c r="E1014" s="222">
        <v>2.4933212562096032</v>
      </c>
      <c r="F1014" s="222">
        <v>0.21498294120008452</v>
      </c>
      <c r="G1014" s="222">
        <v>0.8806618935020778</v>
      </c>
      <c r="H1014" s="222">
        <v>0.89442719099991586</v>
      </c>
      <c r="I1014" s="222">
        <v>9.3737221351321693</v>
      </c>
      <c r="J1014" s="222">
        <v>0.752772652709081</v>
      </c>
      <c r="K1014" s="222">
        <v>1.1905179778380337</v>
      </c>
      <c r="L1014" s="222">
        <v>1.0954451150103321</v>
      </c>
      <c r="M1014" s="222">
        <v>1.1690451944500122</v>
      </c>
      <c r="N1014" s="222">
        <v>0.2192256412439029</v>
      </c>
      <c r="O1014" s="222">
        <v>1.2110601416389968</v>
      </c>
      <c r="P1014" s="222">
        <v>1.2757451365316046</v>
      </c>
      <c r="Q1014" s="222">
        <v>0.98319208025017513</v>
      </c>
      <c r="R1014" s="222">
        <v>1.0488088481701516</v>
      </c>
      <c r="S1014" s="222">
        <v>0.752772652709081</v>
      </c>
      <c r="T1014" s="222">
        <v>1.1690451944500122</v>
      </c>
      <c r="U1014" s="222">
        <v>1.505545305418162</v>
      </c>
      <c r="V1014" s="223"/>
      <c r="W1014" s="224"/>
      <c r="X1014" s="224"/>
      <c r="Y1014" s="224"/>
      <c r="Z1014" s="224"/>
      <c r="AA1014" s="224"/>
      <c r="AB1014" s="224"/>
      <c r="AC1014" s="224"/>
      <c r="AD1014" s="224"/>
      <c r="AE1014" s="224"/>
      <c r="AF1014" s="224"/>
      <c r="AG1014" s="224"/>
      <c r="AH1014" s="224"/>
      <c r="AI1014" s="224"/>
      <c r="AJ1014" s="224"/>
      <c r="AK1014" s="224"/>
      <c r="AL1014" s="224"/>
      <c r="AM1014" s="224"/>
      <c r="AN1014" s="224"/>
      <c r="AO1014" s="224"/>
      <c r="AP1014" s="224"/>
      <c r="AQ1014" s="224"/>
      <c r="AR1014" s="224"/>
      <c r="AS1014" s="224"/>
      <c r="AT1014" s="224"/>
      <c r="AU1014" s="224"/>
      <c r="AV1014" s="224"/>
      <c r="AW1014" s="224"/>
      <c r="AX1014" s="224"/>
      <c r="AY1014" s="224"/>
      <c r="AZ1014" s="224"/>
      <c r="BA1014" s="224"/>
      <c r="BB1014" s="224"/>
      <c r="BC1014" s="224"/>
      <c r="BD1014" s="224"/>
      <c r="BE1014" s="224"/>
      <c r="BF1014" s="224"/>
      <c r="BG1014" s="224"/>
      <c r="BH1014" s="224"/>
      <c r="BI1014" s="224"/>
      <c r="BJ1014" s="224"/>
      <c r="BK1014" s="224"/>
      <c r="BL1014" s="224"/>
      <c r="BM1014" s="225"/>
    </row>
    <row r="1015" spans="1:65">
      <c r="A1015" s="29"/>
      <c r="B1015" s="3" t="s">
        <v>86</v>
      </c>
      <c r="C1015" s="28"/>
      <c r="D1015" s="13">
        <v>4.1837960861709572E-2</v>
      </c>
      <c r="E1015" s="13">
        <v>3.6230848627598886E-2</v>
      </c>
      <c r="F1015" s="13">
        <v>2.9977184398096712E-3</v>
      </c>
      <c r="G1015" s="13">
        <v>1.5268530996997905E-2</v>
      </c>
      <c r="H1015" s="13">
        <v>1.3551927136362361E-2</v>
      </c>
      <c r="I1015" s="13">
        <v>0.22496933124317209</v>
      </c>
      <c r="J1015" s="13">
        <v>1.0936164446136772E-2</v>
      </c>
      <c r="K1015" s="13">
        <v>1.6548570855745348E-2</v>
      </c>
      <c r="L1015" s="13">
        <v>1.5876016159570031E-2</v>
      </c>
      <c r="M1015" s="13">
        <v>1.5621984781069206E-2</v>
      </c>
      <c r="N1015" s="13">
        <v>3.5448693761172103E-3</v>
      </c>
      <c r="O1015" s="13">
        <v>1.7218864573066307E-2</v>
      </c>
      <c r="P1015" s="13">
        <v>1.7635557929102832E-2</v>
      </c>
      <c r="Q1015" s="13">
        <v>1.4494232141280225E-2</v>
      </c>
      <c r="R1015" s="13">
        <v>1.4876721250640448E-2</v>
      </c>
      <c r="S1015" s="13">
        <v>1.0779560659318583E-2</v>
      </c>
      <c r="T1015" s="13">
        <v>1.6660976642993049E-2</v>
      </c>
      <c r="U1015" s="13">
        <v>2.2696662895751188E-2</v>
      </c>
      <c r="V1015" s="151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260</v>
      </c>
      <c r="C1016" s="28"/>
      <c r="D1016" s="13">
        <v>8.1221527129207161E-3</v>
      </c>
      <c r="E1016" s="13">
        <v>-1.5935026090660331E-2</v>
      </c>
      <c r="F1016" s="13">
        <v>2.550362993527111E-2</v>
      </c>
      <c r="G1016" s="13">
        <v>-0.17522404606130304</v>
      </c>
      <c r="H1016" s="13">
        <v>-5.622606980067002E-2</v>
      </c>
      <c r="I1016" s="13">
        <v>-0.40418312487416042</v>
      </c>
      <c r="J1016" s="13">
        <v>-1.5710522292113005E-2</v>
      </c>
      <c r="K1016" s="13">
        <v>2.8725500254772385E-2</v>
      </c>
      <c r="L1016" s="13">
        <v>-1.3327254791609566E-2</v>
      </c>
      <c r="M1016" s="13">
        <v>7.0087107726007902E-2</v>
      </c>
      <c r="N1016" s="13">
        <v>-0.11566838049325001</v>
      </c>
      <c r="O1016" s="13">
        <v>5.7388852124171663E-3</v>
      </c>
      <c r="P1016" s="13">
        <v>3.4424406092720128E-2</v>
      </c>
      <c r="Q1016" s="13">
        <v>-3.0010127295133082E-2</v>
      </c>
      <c r="R1016" s="13">
        <v>8.1221527129207161E-3</v>
      </c>
      <c r="S1016" s="13">
        <v>-1.4109172890928168E-3</v>
      </c>
      <c r="T1016" s="13">
        <v>3.3556177119140607E-3</v>
      </c>
      <c r="U1016" s="13">
        <v>-5.1459534799663365E-2</v>
      </c>
      <c r="V1016" s="151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45" t="s">
        <v>261</v>
      </c>
      <c r="C1017" s="46"/>
      <c r="D1017" s="44">
        <v>0.38</v>
      </c>
      <c r="E1017" s="44">
        <v>0.21</v>
      </c>
      <c r="F1017" s="44">
        <v>0.8</v>
      </c>
      <c r="G1017" s="44">
        <v>4.08</v>
      </c>
      <c r="H1017" s="44">
        <v>1.19</v>
      </c>
      <c r="I1017" s="44">
        <v>9.64</v>
      </c>
      <c r="J1017" s="44">
        <v>0.2</v>
      </c>
      <c r="K1017" s="44">
        <v>0.88</v>
      </c>
      <c r="L1017" s="44">
        <v>0.14000000000000001</v>
      </c>
      <c r="M1017" s="44">
        <v>1.88</v>
      </c>
      <c r="N1017" s="44">
        <v>2.63</v>
      </c>
      <c r="O1017" s="44">
        <v>0.32</v>
      </c>
      <c r="P1017" s="44">
        <v>1.02</v>
      </c>
      <c r="Q1017" s="44">
        <v>0.55000000000000004</v>
      </c>
      <c r="R1017" s="44">
        <v>0.38</v>
      </c>
      <c r="S1017" s="44">
        <v>0.14000000000000001</v>
      </c>
      <c r="T1017" s="44">
        <v>0.26</v>
      </c>
      <c r="U1017" s="44">
        <v>1.07</v>
      </c>
      <c r="V1017" s="151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BM1018" s="55"/>
    </row>
    <row r="1019" spans="1:65" ht="15">
      <c r="B1019" s="8" t="s">
        <v>516</v>
      </c>
      <c r="BM1019" s="27" t="s">
        <v>66</v>
      </c>
    </row>
    <row r="1020" spans="1:65" ht="15">
      <c r="A1020" s="24" t="s">
        <v>35</v>
      </c>
      <c r="B1020" s="18" t="s">
        <v>110</v>
      </c>
      <c r="C1020" s="15" t="s">
        <v>111</v>
      </c>
      <c r="D1020" s="16" t="s">
        <v>227</v>
      </c>
      <c r="E1020" s="17" t="s">
        <v>227</v>
      </c>
      <c r="F1020" s="17" t="s">
        <v>227</v>
      </c>
      <c r="G1020" s="17" t="s">
        <v>227</v>
      </c>
      <c r="H1020" s="17" t="s">
        <v>227</v>
      </c>
      <c r="I1020" s="17" t="s">
        <v>227</v>
      </c>
      <c r="J1020" s="17" t="s">
        <v>227</v>
      </c>
      <c r="K1020" s="17" t="s">
        <v>227</v>
      </c>
      <c r="L1020" s="17" t="s">
        <v>227</v>
      </c>
      <c r="M1020" s="17" t="s">
        <v>227</v>
      </c>
      <c r="N1020" s="17" t="s">
        <v>227</v>
      </c>
      <c r="O1020" s="17" t="s">
        <v>227</v>
      </c>
      <c r="P1020" s="17" t="s">
        <v>227</v>
      </c>
      <c r="Q1020" s="17" t="s">
        <v>227</v>
      </c>
      <c r="R1020" s="17" t="s">
        <v>227</v>
      </c>
      <c r="S1020" s="17" t="s">
        <v>227</v>
      </c>
      <c r="T1020" s="17" t="s">
        <v>227</v>
      </c>
      <c r="U1020" s="17" t="s">
        <v>227</v>
      </c>
      <c r="V1020" s="151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1</v>
      </c>
    </row>
    <row r="1021" spans="1:65">
      <c r="A1021" s="29"/>
      <c r="B1021" s="19" t="s">
        <v>228</v>
      </c>
      <c r="C1021" s="9" t="s">
        <v>228</v>
      </c>
      <c r="D1021" s="149" t="s">
        <v>230</v>
      </c>
      <c r="E1021" s="150" t="s">
        <v>231</v>
      </c>
      <c r="F1021" s="150" t="s">
        <v>232</v>
      </c>
      <c r="G1021" s="150" t="s">
        <v>235</v>
      </c>
      <c r="H1021" s="150" t="s">
        <v>236</v>
      </c>
      <c r="I1021" s="150" t="s">
        <v>238</v>
      </c>
      <c r="J1021" s="150" t="s">
        <v>239</v>
      </c>
      <c r="K1021" s="150" t="s">
        <v>240</v>
      </c>
      <c r="L1021" s="150" t="s">
        <v>241</v>
      </c>
      <c r="M1021" s="150" t="s">
        <v>242</v>
      </c>
      <c r="N1021" s="150" t="s">
        <v>243</v>
      </c>
      <c r="O1021" s="150" t="s">
        <v>244</v>
      </c>
      <c r="P1021" s="150" t="s">
        <v>245</v>
      </c>
      <c r="Q1021" s="150" t="s">
        <v>246</v>
      </c>
      <c r="R1021" s="150" t="s">
        <v>247</v>
      </c>
      <c r="S1021" s="150" t="s">
        <v>248</v>
      </c>
      <c r="T1021" s="150" t="s">
        <v>249</v>
      </c>
      <c r="U1021" s="150" t="s">
        <v>250</v>
      </c>
      <c r="V1021" s="151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 t="s">
        <v>3</v>
      </c>
    </row>
    <row r="1022" spans="1:65">
      <c r="A1022" s="29"/>
      <c r="B1022" s="19"/>
      <c r="C1022" s="9"/>
      <c r="D1022" s="10" t="s">
        <v>288</v>
      </c>
      <c r="E1022" s="11" t="s">
        <v>288</v>
      </c>
      <c r="F1022" s="11" t="s">
        <v>288</v>
      </c>
      <c r="G1022" s="11" t="s">
        <v>114</v>
      </c>
      <c r="H1022" s="11" t="s">
        <v>288</v>
      </c>
      <c r="I1022" s="11" t="s">
        <v>289</v>
      </c>
      <c r="J1022" s="11" t="s">
        <v>288</v>
      </c>
      <c r="K1022" s="11" t="s">
        <v>114</v>
      </c>
      <c r="L1022" s="11" t="s">
        <v>289</v>
      </c>
      <c r="M1022" s="11" t="s">
        <v>288</v>
      </c>
      <c r="N1022" s="11" t="s">
        <v>289</v>
      </c>
      <c r="O1022" s="11" t="s">
        <v>289</v>
      </c>
      <c r="P1022" s="11" t="s">
        <v>114</v>
      </c>
      <c r="Q1022" s="11" t="s">
        <v>289</v>
      </c>
      <c r="R1022" s="11" t="s">
        <v>289</v>
      </c>
      <c r="S1022" s="11" t="s">
        <v>289</v>
      </c>
      <c r="T1022" s="11" t="s">
        <v>289</v>
      </c>
      <c r="U1022" s="11" t="s">
        <v>288</v>
      </c>
      <c r="V1022" s="151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2</v>
      </c>
    </row>
    <row r="1023" spans="1:65">
      <c r="A1023" s="29"/>
      <c r="B1023" s="19"/>
      <c r="C1023" s="9"/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  <c r="R1023" s="25"/>
      <c r="S1023" s="25"/>
      <c r="T1023" s="25"/>
      <c r="U1023" s="25"/>
      <c r="V1023" s="151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3</v>
      </c>
    </row>
    <row r="1024" spans="1:65">
      <c r="A1024" s="29"/>
      <c r="B1024" s="18">
        <v>1</v>
      </c>
      <c r="C1024" s="14">
        <v>1</v>
      </c>
      <c r="D1024" s="21">
        <v>2.1</v>
      </c>
      <c r="E1024" s="21">
        <v>2.15525502615783</v>
      </c>
      <c r="F1024" s="21">
        <v>2.0283446463580175</v>
      </c>
      <c r="G1024" s="152">
        <v>6.3924000000000003</v>
      </c>
      <c r="H1024" s="21">
        <v>1.9</v>
      </c>
      <c r="I1024" s="152">
        <v>0.1</v>
      </c>
      <c r="J1024" s="152">
        <v>1.2</v>
      </c>
      <c r="K1024" s="152" t="s">
        <v>96</v>
      </c>
      <c r="L1024" s="21">
        <v>2.1</v>
      </c>
      <c r="M1024" s="21">
        <v>1.8</v>
      </c>
      <c r="N1024" s="21">
        <v>2.1890000000000001</v>
      </c>
      <c r="O1024" s="21">
        <v>2.1</v>
      </c>
      <c r="P1024" s="21">
        <v>1.9891474806173317</v>
      </c>
      <c r="Q1024" s="21">
        <v>2.2999999999999998</v>
      </c>
      <c r="R1024" s="21">
        <v>1.9</v>
      </c>
      <c r="S1024" s="21">
        <v>2.2000000000000002</v>
      </c>
      <c r="T1024" s="21">
        <v>2.1</v>
      </c>
      <c r="U1024" s="21">
        <v>2</v>
      </c>
      <c r="V1024" s="151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1</v>
      </c>
    </row>
    <row r="1025" spans="1:65">
      <c r="A1025" s="29"/>
      <c r="B1025" s="19">
        <v>1</v>
      </c>
      <c r="C1025" s="9">
        <v>2</v>
      </c>
      <c r="D1025" s="11">
        <v>2.2000000000000002</v>
      </c>
      <c r="E1025" s="147">
        <v>2.3671170538844</v>
      </c>
      <c r="F1025" s="11">
        <v>2.0549964485142174</v>
      </c>
      <c r="G1025" s="153">
        <v>4.1707000000000001</v>
      </c>
      <c r="H1025" s="11">
        <v>1.7</v>
      </c>
      <c r="I1025" s="153" t="s">
        <v>105</v>
      </c>
      <c r="J1025" s="153">
        <v>1.2</v>
      </c>
      <c r="K1025" s="153" t="s">
        <v>96</v>
      </c>
      <c r="L1025" s="11">
        <v>2</v>
      </c>
      <c r="M1025" s="11">
        <v>2</v>
      </c>
      <c r="N1025" s="11">
        <v>2.1456</v>
      </c>
      <c r="O1025" s="11">
        <v>2</v>
      </c>
      <c r="P1025" s="11">
        <v>1.9703776952319616</v>
      </c>
      <c r="Q1025" s="11">
        <v>2.2000000000000002</v>
      </c>
      <c r="R1025" s="11">
        <v>2</v>
      </c>
      <c r="S1025" s="11">
        <v>2.2999999999999998</v>
      </c>
      <c r="T1025" s="11">
        <v>2</v>
      </c>
      <c r="U1025" s="11">
        <v>2</v>
      </c>
      <c r="V1025" s="151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32</v>
      </c>
    </row>
    <row r="1026" spans="1:65">
      <c r="A1026" s="29"/>
      <c r="B1026" s="19">
        <v>1</v>
      </c>
      <c r="C1026" s="9">
        <v>3</v>
      </c>
      <c r="D1026" s="11">
        <v>2.1</v>
      </c>
      <c r="E1026" s="11">
        <v>2.2137728110063399</v>
      </c>
      <c r="F1026" s="11">
        <v>1.9871618041135131</v>
      </c>
      <c r="G1026" s="153">
        <v>4.6433</v>
      </c>
      <c r="H1026" s="11">
        <v>1.8</v>
      </c>
      <c r="I1026" s="153" t="s">
        <v>105</v>
      </c>
      <c r="J1026" s="153">
        <v>1.3</v>
      </c>
      <c r="K1026" s="153" t="s">
        <v>96</v>
      </c>
      <c r="L1026" s="11">
        <v>2.1</v>
      </c>
      <c r="M1026" s="11">
        <v>1.9</v>
      </c>
      <c r="N1026" s="11">
        <v>2.2509999999999999</v>
      </c>
      <c r="O1026" s="11">
        <v>2.1</v>
      </c>
      <c r="P1026" s="11">
        <v>1.8639548322059714</v>
      </c>
      <c r="Q1026" s="11">
        <v>2.2999999999999998</v>
      </c>
      <c r="R1026" s="11">
        <v>1.9</v>
      </c>
      <c r="S1026" s="11">
        <v>2.2000000000000002</v>
      </c>
      <c r="T1026" s="11">
        <v>2.1</v>
      </c>
      <c r="U1026" s="11">
        <v>1.9</v>
      </c>
      <c r="V1026" s="151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16</v>
      </c>
    </row>
    <row r="1027" spans="1:65">
      <c r="A1027" s="29"/>
      <c r="B1027" s="19">
        <v>1</v>
      </c>
      <c r="C1027" s="9">
        <v>4</v>
      </c>
      <c r="D1027" s="11">
        <v>2.2000000000000002</v>
      </c>
      <c r="E1027" s="11">
        <v>2.1834215664354799</v>
      </c>
      <c r="F1027" s="11">
        <v>2.0530033692614085</v>
      </c>
      <c r="G1027" s="153">
        <v>3.8136000000000001</v>
      </c>
      <c r="H1027" s="11">
        <v>1.8</v>
      </c>
      <c r="I1027" s="153" t="s">
        <v>105</v>
      </c>
      <c r="J1027" s="153">
        <v>1.2</v>
      </c>
      <c r="K1027" s="153" t="s">
        <v>96</v>
      </c>
      <c r="L1027" s="11">
        <v>2.1</v>
      </c>
      <c r="M1027" s="11">
        <v>1.8</v>
      </c>
      <c r="N1027" s="11">
        <v>2.2662</v>
      </c>
      <c r="O1027" s="11">
        <v>2</v>
      </c>
      <c r="P1027" s="11">
        <v>1.9993628207602112</v>
      </c>
      <c r="Q1027" s="11">
        <v>2.1</v>
      </c>
      <c r="R1027" s="11">
        <v>2</v>
      </c>
      <c r="S1027" s="11">
        <v>2.2000000000000002</v>
      </c>
      <c r="T1027" s="11">
        <v>2.1</v>
      </c>
      <c r="U1027" s="11">
        <v>1.9</v>
      </c>
      <c r="V1027" s="151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2.0535564040031233</v>
      </c>
    </row>
    <row r="1028" spans="1:65">
      <c r="A1028" s="29"/>
      <c r="B1028" s="19">
        <v>1</v>
      </c>
      <c r="C1028" s="9">
        <v>5</v>
      </c>
      <c r="D1028" s="11">
        <v>2.2000000000000002</v>
      </c>
      <c r="E1028" s="11">
        <v>2.1382619137443202</v>
      </c>
      <c r="F1028" s="11">
        <v>1.9879918883686001</v>
      </c>
      <c r="G1028" s="153">
        <v>4.3177000000000003</v>
      </c>
      <c r="H1028" s="11">
        <v>1.9</v>
      </c>
      <c r="I1028" s="153" t="s">
        <v>105</v>
      </c>
      <c r="J1028" s="153">
        <v>1.2</v>
      </c>
      <c r="K1028" s="153" t="s">
        <v>96</v>
      </c>
      <c r="L1028" s="11">
        <v>2</v>
      </c>
      <c r="M1028" s="11">
        <v>1.9</v>
      </c>
      <c r="N1028" s="11">
        <v>2.1147</v>
      </c>
      <c r="O1028" s="11">
        <v>2</v>
      </c>
      <c r="P1028" s="11">
        <v>2.058624071507098</v>
      </c>
      <c r="Q1028" s="11">
        <v>2.1</v>
      </c>
      <c r="R1028" s="11">
        <v>2.1</v>
      </c>
      <c r="S1028" s="11">
        <v>2.1</v>
      </c>
      <c r="T1028" s="147">
        <v>2.4</v>
      </c>
      <c r="U1028" s="11">
        <v>1.9</v>
      </c>
      <c r="V1028" s="151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67</v>
      </c>
    </row>
    <row r="1029" spans="1:65">
      <c r="A1029" s="29"/>
      <c r="B1029" s="19">
        <v>1</v>
      </c>
      <c r="C1029" s="9">
        <v>6</v>
      </c>
      <c r="D1029" s="11">
        <v>2</v>
      </c>
      <c r="E1029" s="11">
        <v>2.2309882053724701</v>
      </c>
      <c r="F1029" s="11">
        <v>1.9367326465571479</v>
      </c>
      <c r="G1029" s="153">
        <v>5.1249000000000002</v>
      </c>
      <c r="H1029" s="11">
        <v>1.9</v>
      </c>
      <c r="I1029" s="153" t="s">
        <v>105</v>
      </c>
      <c r="J1029" s="153">
        <v>1.3</v>
      </c>
      <c r="K1029" s="153" t="s">
        <v>96</v>
      </c>
      <c r="L1029" s="11">
        <v>2.1</v>
      </c>
      <c r="M1029" s="11">
        <v>1.9</v>
      </c>
      <c r="N1029" s="11">
        <v>2.1673</v>
      </c>
      <c r="O1029" s="11">
        <v>2.1</v>
      </c>
      <c r="P1029" s="11">
        <v>1.8292008055071369</v>
      </c>
      <c r="Q1029" s="11">
        <v>2.2000000000000002</v>
      </c>
      <c r="R1029" s="11">
        <v>2.1</v>
      </c>
      <c r="S1029" s="11">
        <v>2.2999999999999998</v>
      </c>
      <c r="T1029" s="11">
        <v>2.2000000000000002</v>
      </c>
      <c r="U1029" s="11">
        <v>1.9</v>
      </c>
      <c r="V1029" s="151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29"/>
      <c r="B1030" s="20" t="s">
        <v>257</v>
      </c>
      <c r="C1030" s="12"/>
      <c r="D1030" s="22">
        <v>2.1333333333333333</v>
      </c>
      <c r="E1030" s="22">
        <v>2.2148027627668063</v>
      </c>
      <c r="F1030" s="22">
        <v>2.0080384671954841</v>
      </c>
      <c r="G1030" s="22">
        <v>4.7437666666666667</v>
      </c>
      <c r="H1030" s="22">
        <v>1.8333333333333333</v>
      </c>
      <c r="I1030" s="22">
        <v>0.1</v>
      </c>
      <c r="J1030" s="22">
        <v>1.2333333333333334</v>
      </c>
      <c r="K1030" s="22" t="s">
        <v>650</v>
      </c>
      <c r="L1030" s="22">
        <v>2.0666666666666664</v>
      </c>
      <c r="M1030" s="22">
        <v>1.8833333333333331</v>
      </c>
      <c r="N1030" s="22">
        <v>2.1889666666666669</v>
      </c>
      <c r="O1030" s="22">
        <v>2.0499999999999998</v>
      </c>
      <c r="P1030" s="22">
        <v>1.9517779509716187</v>
      </c>
      <c r="Q1030" s="22">
        <v>2.1999999999999997</v>
      </c>
      <c r="R1030" s="22">
        <v>2</v>
      </c>
      <c r="S1030" s="22">
        <v>2.2166666666666668</v>
      </c>
      <c r="T1030" s="22">
        <v>2.15</v>
      </c>
      <c r="U1030" s="22">
        <v>1.9333333333333336</v>
      </c>
      <c r="V1030" s="151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3" t="s">
        <v>258</v>
      </c>
      <c r="C1031" s="28"/>
      <c r="D1031" s="11">
        <v>2.1500000000000004</v>
      </c>
      <c r="E1031" s="11">
        <v>2.1985971887209099</v>
      </c>
      <c r="F1031" s="11">
        <v>2.0081682673633088</v>
      </c>
      <c r="G1031" s="11">
        <v>4.4805000000000001</v>
      </c>
      <c r="H1031" s="11">
        <v>1.85</v>
      </c>
      <c r="I1031" s="11">
        <v>0.1</v>
      </c>
      <c r="J1031" s="11">
        <v>1.2</v>
      </c>
      <c r="K1031" s="11" t="s">
        <v>650</v>
      </c>
      <c r="L1031" s="11">
        <v>2.1</v>
      </c>
      <c r="M1031" s="11">
        <v>1.9</v>
      </c>
      <c r="N1031" s="11">
        <v>2.17815</v>
      </c>
      <c r="O1031" s="11">
        <v>2.0499999999999998</v>
      </c>
      <c r="P1031" s="11">
        <v>1.9797625879246468</v>
      </c>
      <c r="Q1031" s="11">
        <v>2.2000000000000002</v>
      </c>
      <c r="R1031" s="11">
        <v>2</v>
      </c>
      <c r="S1031" s="11">
        <v>2.2000000000000002</v>
      </c>
      <c r="T1031" s="11">
        <v>2.1</v>
      </c>
      <c r="U1031" s="11">
        <v>1.9</v>
      </c>
      <c r="V1031" s="151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29"/>
      <c r="B1032" s="3" t="s">
        <v>259</v>
      </c>
      <c r="C1032" s="28"/>
      <c r="D1032" s="23">
        <v>8.1649658092772678E-2</v>
      </c>
      <c r="E1032" s="23">
        <v>8.2282302616231484E-2</v>
      </c>
      <c r="F1032" s="23">
        <v>4.5959668798886598E-2</v>
      </c>
      <c r="G1032" s="23">
        <v>0.92179132924251217</v>
      </c>
      <c r="H1032" s="23">
        <v>8.1649658092772567E-2</v>
      </c>
      <c r="I1032" s="23" t="s">
        <v>650</v>
      </c>
      <c r="J1032" s="23">
        <v>5.1639777949432274E-2</v>
      </c>
      <c r="K1032" s="23" t="s">
        <v>650</v>
      </c>
      <c r="L1032" s="23">
        <v>5.1639777949432274E-2</v>
      </c>
      <c r="M1032" s="23">
        <v>7.527726527090807E-2</v>
      </c>
      <c r="N1032" s="23">
        <v>5.9462212090256643E-2</v>
      </c>
      <c r="O1032" s="23">
        <v>5.4772255750516662E-2</v>
      </c>
      <c r="P1032" s="23">
        <v>8.7362351523659426E-2</v>
      </c>
      <c r="Q1032" s="23">
        <v>8.9442719099991477E-2</v>
      </c>
      <c r="R1032" s="23">
        <v>8.9442719099991672E-2</v>
      </c>
      <c r="S1032" s="23">
        <v>7.5277265270907973E-2</v>
      </c>
      <c r="T1032" s="23">
        <v>0.13784048752090217</v>
      </c>
      <c r="U1032" s="23">
        <v>5.1639777949432267E-2</v>
      </c>
      <c r="V1032" s="204"/>
      <c r="W1032" s="205"/>
      <c r="X1032" s="205"/>
      <c r="Y1032" s="205"/>
      <c r="Z1032" s="205"/>
      <c r="AA1032" s="205"/>
      <c r="AB1032" s="205"/>
      <c r="AC1032" s="205"/>
      <c r="AD1032" s="205"/>
      <c r="AE1032" s="205"/>
      <c r="AF1032" s="205"/>
      <c r="AG1032" s="205"/>
      <c r="AH1032" s="205"/>
      <c r="AI1032" s="205"/>
      <c r="AJ1032" s="205"/>
      <c r="AK1032" s="205"/>
      <c r="AL1032" s="205"/>
      <c r="AM1032" s="205"/>
      <c r="AN1032" s="205"/>
      <c r="AO1032" s="205"/>
      <c r="AP1032" s="205"/>
      <c r="AQ1032" s="205"/>
      <c r="AR1032" s="205"/>
      <c r="AS1032" s="205"/>
      <c r="AT1032" s="205"/>
      <c r="AU1032" s="205"/>
      <c r="AV1032" s="205"/>
      <c r="AW1032" s="205"/>
      <c r="AX1032" s="205"/>
      <c r="AY1032" s="205"/>
      <c r="AZ1032" s="205"/>
      <c r="BA1032" s="205"/>
      <c r="BB1032" s="205"/>
      <c r="BC1032" s="205"/>
      <c r="BD1032" s="205"/>
      <c r="BE1032" s="205"/>
      <c r="BF1032" s="205"/>
      <c r="BG1032" s="205"/>
      <c r="BH1032" s="205"/>
      <c r="BI1032" s="205"/>
      <c r="BJ1032" s="205"/>
      <c r="BK1032" s="205"/>
      <c r="BL1032" s="205"/>
      <c r="BM1032" s="56"/>
    </row>
    <row r="1033" spans="1:65">
      <c r="A1033" s="29"/>
      <c r="B1033" s="3" t="s">
        <v>86</v>
      </c>
      <c r="C1033" s="28"/>
      <c r="D1033" s="13">
        <v>3.8273277230987196E-2</v>
      </c>
      <c r="E1033" s="13">
        <v>3.7151074578506332E-2</v>
      </c>
      <c r="F1033" s="13">
        <v>2.2887842812630933E-2</v>
      </c>
      <c r="G1033" s="13">
        <v>0.19431633004205776</v>
      </c>
      <c r="H1033" s="13">
        <v>4.4536177141512312E-2</v>
      </c>
      <c r="I1033" s="13" t="s">
        <v>650</v>
      </c>
      <c r="J1033" s="13">
        <v>4.1870090229269408E-2</v>
      </c>
      <c r="K1033" s="13" t="s">
        <v>650</v>
      </c>
      <c r="L1033" s="13">
        <v>2.4986989330370458E-2</v>
      </c>
      <c r="M1033" s="13">
        <v>3.9970229347384818E-2</v>
      </c>
      <c r="N1033" s="13">
        <v>2.7164512368205683E-2</v>
      </c>
      <c r="O1033" s="13">
        <v>2.6718173536837399E-2</v>
      </c>
      <c r="P1033" s="13">
        <v>4.4760394736588445E-2</v>
      </c>
      <c r="Q1033" s="13">
        <v>4.0655781409087037E-2</v>
      </c>
      <c r="R1033" s="13">
        <v>4.4721359549995836E-2</v>
      </c>
      <c r="S1033" s="13">
        <v>3.3959668543266749E-2</v>
      </c>
      <c r="T1033" s="13">
        <v>6.4111854660884732E-2</v>
      </c>
      <c r="U1033" s="13">
        <v>2.6710229973844271E-2</v>
      </c>
      <c r="V1033" s="151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260</v>
      </c>
      <c r="C1034" s="28"/>
      <c r="D1034" s="13">
        <v>3.8848180247056163E-2</v>
      </c>
      <c r="E1034" s="13">
        <v>7.8520540487398094E-2</v>
      </c>
      <c r="F1034" s="13">
        <v>-2.2165418353695232E-2</v>
      </c>
      <c r="G1034" s="13">
        <v>1.3100250168046768</v>
      </c>
      <c r="H1034" s="13">
        <v>-0.10723984510018603</v>
      </c>
      <c r="I1034" s="13">
        <v>-0.95130399155091927</v>
      </c>
      <c r="J1034" s="13">
        <v>-0.39941589579467063</v>
      </c>
      <c r="K1034" s="13" t="s">
        <v>650</v>
      </c>
      <c r="L1034" s="13">
        <v>6.3841746143356026E-3</v>
      </c>
      <c r="M1034" s="13">
        <v>-8.2891840875645828E-2</v>
      </c>
      <c r="N1034" s="13">
        <v>6.593939294756157E-2</v>
      </c>
      <c r="O1034" s="13">
        <v>-1.7318267938444265E-3</v>
      </c>
      <c r="P1034" s="13">
        <v>-4.956204408756526E-2</v>
      </c>
      <c r="Q1034" s="13">
        <v>7.1312185879776724E-2</v>
      </c>
      <c r="R1034" s="13">
        <v>-2.6079831018384736E-2</v>
      </c>
      <c r="S1034" s="13">
        <v>7.9428187287956975E-2</v>
      </c>
      <c r="T1034" s="13">
        <v>4.6964181655236414E-2</v>
      </c>
      <c r="U1034" s="13">
        <v>-5.8543836651105186E-2</v>
      </c>
      <c r="V1034" s="151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45" t="s">
        <v>261</v>
      </c>
      <c r="C1035" s="46"/>
      <c r="D1035" s="44">
        <v>0.37</v>
      </c>
      <c r="E1035" s="44">
        <v>0.77</v>
      </c>
      <c r="F1035" s="44">
        <v>0.25</v>
      </c>
      <c r="G1035" s="44">
        <v>13.3</v>
      </c>
      <c r="H1035" s="44">
        <v>1.1100000000000001</v>
      </c>
      <c r="I1035" s="44">
        <v>9.91</v>
      </c>
      <c r="J1035" s="44">
        <v>4.09</v>
      </c>
      <c r="K1035" s="44">
        <v>14.57</v>
      </c>
      <c r="L1035" s="44">
        <v>0.04</v>
      </c>
      <c r="M1035" s="44">
        <v>0.87</v>
      </c>
      <c r="N1035" s="44">
        <v>0.65</v>
      </c>
      <c r="O1035" s="44">
        <v>0.04</v>
      </c>
      <c r="P1035" s="44">
        <v>0.53</v>
      </c>
      <c r="Q1035" s="44">
        <v>0.7</v>
      </c>
      <c r="R1035" s="44">
        <v>0.28999999999999998</v>
      </c>
      <c r="S1035" s="44">
        <v>0.78</v>
      </c>
      <c r="T1035" s="44">
        <v>0.45</v>
      </c>
      <c r="U1035" s="44">
        <v>0.62</v>
      </c>
      <c r="V1035" s="151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B1036" s="3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BM1036" s="55"/>
    </row>
    <row r="1037" spans="1:65" ht="15">
      <c r="B1037" s="8" t="s">
        <v>517</v>
      </c>
      <c r="BM1037" s="27" t="s">
        <v>66</v>
      </c>
    </row>
    <row r="1038" spans="1:65" ht="15">
      <c r="A1038" s="24" t="s">
        <v>38</v>
      </c>
      <c r="B1038" s="18" t="s">
        <v>110</v>
      </c>
      <c r="C1038" s="15" t="s">
        <v>111</v>
      </c>
      <c r="D1038" s="16" t="s">
        <v>227</v>
      </c>
      <c r="E1038" s="17" t="s">
        <v>227</v>
      </c>
      <c r="F1038" s="17" t="s">
        <v>227</v>
      </c>
      <c r="G1038" s="17" t="s">
        <v>227</v>
      </c>
      <c r="H1038" s="17" t="s">
        <v>227</v>
      </c>
      <c r="I1038" s="17" t="s">
        <v>227</v>
      </c>
      <c r="J1038" s="17" t="s">
        <v>227</v>
      </c>
      <c r="K1038" s="17" t="s">
        <v>227</v>
      </c>
      <c r="L1038" s="17" t="s">
        <v>227</v>
      </c>
      <c r="M1038" s="17" t="s">
        <v>227</v>
      </c>
      <c r="N1038" s="17" t="s">
        <v>227</v>
      </c>
      <c r="O1038" s="17" t="s">
        <v>227</v>
      </c>
      <c r="P1038" s="17" t="s">
        <v>227</v>
      </c>
      <c r="Q1038" s="17" t="s">
        <v>227</v>
      </c>
      <c r="R1038" s="17" t="s">
        <v>227</v>
      </c>
      <c r="S1038" s="17" t="s">
        <v>227</v>
      </c>
      <c r="T1038" s="17" t="s">
        <v>227</v>
      </c>
      <c r="U1038" s="151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1</v>
      </c>
    </row>
    <row r="1039" spans="1:65">
      <c r="A1039" s="29"/>
      <c r="B1039" s="19" t="s">
        <v>228</v>
      </c>
      <c r="C1039" s="9" t="s">
        <v>228</v>
      </c>
      <c r="D1039" s="149" t="s">
        <v>230</v>
      </c>
      <c r="E1039" s="150" t="s">
        <v>232</v>
      </c>
      <c r="F1039" s="150" t="s">
        <v>235</v>
      </c>
      <c r="G1039" s="150" t="s">
        <v>236</v>
      </c>
      <c r="H1039" s="150" t="s">
        <v>238</v>
      </c>
      <c r="I1039" s="150" t="s">
        <v>239</v>
      </c>
      <c r="J1039" s="150" t="s">
        <v>240</v>
      </c>
      <c r="K1039" s="150" t="s">
        <v>241</v>
      </c>
      <c r="L1039" s="150" t="s">
        <v>242</v>
      </c>
      <c r="M1039" s="150" t="s">
        <v>243</v>
      </c>
      <c r="N1039" s="150" t="s">
        <v>244</v>
      </c>
      <c r="O1039" s="150" t="s">
        <v>245</v>
      </c>
      <c r="P1039" s="150" t="s">
        <v>246</v>
      </c>
      <c r="Q1039" s="150" t="s">
        <v>247</v>
      </c>
      <c r="R1039" s="150" t="s">
        <v>248</v>
      </c>
      <c r="S1039" s="150" t="s">
        <v>249</v>
      </c>
      <c r="T1039" s="150" t="s">
        <v>250</v>
      </c>
      <c r="U1039" s="151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 t="s">
        <v>3</v>
      </c>
    </row>
    <row r="1040" spans="1:65">
      <c r="A1040" s="29"/>
      <c r="B1040" s="19"/>
      <c r="C1040" s="9"/>
      <c r="D1040" s="10" t="s">
        <v>288</v>
      </c>
      <c r="E1040" s="11" t="s">
        <v>288</v>
      </c>
      <c r="F1040" s="11" t="s">
        <v>114</v>
      </c>
      <c r="G1040" s="11" t="s">
        <v>288</v>
      </c>
      <c r="H1040" s="11" t="s">
        <v>289</v>
      </c>
      <c r="I1040" s="11" t="s">
        <v>288</v>
      </c>
      <c r="J1040" s="11" t="s">
        <v>114</v>
      </c>
      <c r="K1040" s="11" t="s">
        <v>289</v>
      </c>
      <c r="L1040" s="11" t="s">
        <v>288</v>
      </c>
      <c r="M1040" s="11" t="s">
        <v>289</v>
      </c>
      <c r="N1040" s="11" t="s">
        <v>289</v>
      </c>
      <c r="O1040" s="11" t="s">
        <v>114</v>
      </c>
      <c r="P1040" s="11" t="s">
        <v>289</v>
      </c>
      <c r="Q1040" s="11" t="s">
        <v>289</v>
      </c>
      <c r="R1040" s="11" t="s">
        <v>289</v>
      </c>
      <c r="S1040" s="11" t="s">
        <v>289</v>
      </c>
      <c r="T1040" s="11" t="s">
        <v>288</v>
      </c>
      <c r="U1040" s="151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1</v>
      </c>
    </row>
    <row r="1041" spans="1:65">
      <c r="A1041" s="29"/>
      <c r="B1041" s="19"/>
      <c r="C1041" s="9"/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  <c r="R1041" s="25"/>
      <c r="S1041" s="25"/>
      <c r="T1041" s="25"/>
      <c r="U1041" s="151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2</v>
      </c>
    </row>
    <row r="1042" spans="1:65">
      <c r="A1042" s="29"/>
      <c r="B1042" s="18">
        <v>1</v>
      </c>
      <c r="C1042" s="14">
        <v>1</v>
      </c>
      <c r="D1042" s="226">
        <v>16.27</v>
      </c>
      <c r="E1042" s="226">
        <v>17.087938364890853</v>
      </c>
      <c r="F1042" s="226">
        <v>15.7418</v>
      </c>
      <c r="G1042" s="226">
        <v>15.8</v>
      </c>
      <c r="H1042" s="226">
        <v>15.5</v>
      </c>
      <c r="I1042" s="226">
        <v>15.2</v>
      </c>
      <c r="J1042" s="226">
        <v>14.826666666666666</v>
      </c>
      <c r="K1042" s="226">
        <v>16.3</v>
      </c>
      <c r="L1042" s="226">
        <v>14.2</v>
      </c>
      <c r="M1042" s="226">
        <v>14.668532599999999</v>
      </c>
      <c r="N1042" s="226">
        <v>16.600000000000001</v>
      </c>
      <c r="O1042" s="226">
        <v>16.078444199968491</v>
      </c>
      <c r="P1042" s="226">
        <v>16.5</v>
      </c>
      <c r="Q1042" s="226">
        <v>15.8</v>
      </c>
      <c r="R1042" s="226">
        <v>16.600000000000001</v>
      </c>
      <c r="S1042" s="226">
        <v>14.8</v>
      </c>
      <c r="T1042" s="226">
        <v>14.9</v>
      </c>
      <c r="U1042" s="223"/>
      <c r="V1042" s="224"/>
      <c r="W1042" s="224"/>
      <c r="X1042" s="224"/>
      <c r="Y1042" s="224"/>
      <c r="Z1042" s="224"/>
      <c r="AA1042" s="224"/>
      <c r="AB1042" s="224"/>
      <c r="AC1042" s="224"/>
      <c r="AD1042" s="224"/>
      <c r="AE1042" s="224"/>
      <c r="AF1042" s="224"/>
      <c r="AG1042" s="224"/>
      <c r="AH1042" s="224"/>
      <c r="AI1042" s="224"/>
      <c r="AJ1042" s="224"/>
      <c r="AK1042" s="224"/>
      <c r="AL1042" s="224"/>
      <c r="AM1042" s="224"/>
      <c r="AN1042" s="224"/>
      <c r="AO1042" s="224"/>
      <c r="AP1042" s="224"/>
      <c r="AQ1042" s="224"/>
      <c r="AR1042" s="224"/>
      <c r="AS1042" s="224"/>
      <c r="AT1042" s="224"/>
      <c r="AU1042" s="224"/>
      <c r="AV1042" s="224"/>
      <c r="AW1042" s="224"/>
      <c r="AX1042" s="224"/>
      <c r="AY1042" s="224"/>
      <c r="AZ1042" s="224"/>
      <c r="BA1042" s="224"/>
      <c r="BB1042" s="224"/>
      <c r="BC1042" s="224"/>
      <c r="BD1042" s="224"/>
      <c r="BE1042" s="224"/>
      <c r="BF1042" s="224"/>
      <c r="BG1042" s="224"/>
      <c r="BH1042" s="224"/>
      <c r="BI1042" s="224"/>
      <c r="BJ1042" s="224"/>
      <c r="BK1042" s="224"/>
      <c r="BL1042" s="224"/>
      <c r="BM1042" s="227">
        <v>1</v>
      </c>
    </row>
    <row r="1043" spans="1:65">
      <c r="A1043" s="29"/>
      <c r="B1043" s="19">
        <v>1</v>
      </c>
      <c r="C1043" s="9">
        <v>2</v>
      </c>
      <c r="D1043" s="222">
        <v>16.190000000000001</v>
      </c>
      <c r="E1043" s="222">
        <v>16.9114322320588</v>
      </c>
      <c r="F1043" s="222">
        <v>15.827299999999999</v>
      </c>
      <c r="G1043" s="222">
        <v>16.2</v>
      </c>
      <c r="H1043" s="222">
        <v>16.7</v>
      </c>
      <c r="I1043" s="222">
        <v>15.299999999999999</v>
      </c>
      <c r="J1043" s="222">
        <v>14.600000000000001</v>
      </c>
      <c r="K1043" s="222">
        <v>15.8</v>
      </c>
      <c r="L1043" s="222">
        <v>14.2</v>
      </c>
      <c r="M1043" s="222">
        <v>13.688875699999999</v>
      </c>
      <c r="N1043" s="222">
        <v>15.9</v>
      </c>
      <c r="O1043" s="222">
        <v>15.506742380615451</v>
      </c>
      <c r="P1043" s="222">
        <v>16.3</v>
      </c>
      <c r="Q1043" s="222">
        <v>15.9</v>
      </c>
      <c r="R1043" s="222">
        <v>17</v>
      </c>
      <c r="S1043" s="222">
        <v>14.6</v>
      </c>
      <c r="T1043" s="222">
        <v>14.4</v>
      </c>
      <c r="U1043" s="223"/>
      <c r="V1043" s="224"/>
      <c r="W1043" s="224"/>
      <c r="X1043" s="224"/>
      <c r="Y1043" s="224"/>
      <c r="Z1043" s="224"/>
      <c r="AA1043" s="224"/>
      <c r="AB1043" s="224"/>
      <c r="AC1043" s="224"/>
      <c r="AD1043" s="224"/>
      <c r="AE1043" s="224"/>
      <c r="AF1043" s="224"/>
      <c r="AG1043" s="224"/>
      <c r="AH1043" s="224"/>
      <c r="AI1043" s="224"/>
      <c r="AJ1043" s="224"/>
      <c r="AK1043" s="224"/>
      <c r="AL1043" s="224"/>
      <c r="AM1043" s="224"/>
      <c r="AN1043" s="224"/>
      <c r="AO1043" s="224"/>
      <c r="AP1043" s="224"/>
      <c r="AQ1043" s="224"/>
      <c r="AR1043" s="224"/>
      <c r="AS1043" s="224"/>
      <c r="AT1043" s="224"/>
      <c r="AU1043" s="224"/>
      <c r="AV1043" s="224"/>
      <c r="AW1043" s="224"/>
      <c r="AX1043" s="224"/>
      <c r="AY1043" s="224"/>
      <c r="AZ1043" s="224"/>
      <c r="BA1043" s="224"/>
      <c r="BB1043" s="224"/>
      <c r="BC1043" s="224"/>
      <c r="BD1043" s="224"/>
      <c r="BE1043" s="224"/>
      <c r="BF1043" s="224"/>
      <c r="BG1043" s="224"/>
      <c r="BH1043" s="224"/>
      <c r="BI1043" s="224"/>
      <c r="BJ1043" s="224"/>
      <c r="BK1043" s="224"/>
      <c r="BL1043" s="224"/>
      <c r="BM1043" s="227">
        <v>33</v>
      </c>
    </row>
    <row r="1044" spans="1:65">
      <c r="A1044" s="29"/>
      <c r="B1044" s="19">
        <v>1</v>
      </c>
      <c r="C1044" s="9">
        <v>3</v>
      </c>
      <c r="D1044" s="222">
        <v>15.82</v>
      </c>
      <c r="E1044" s="222">
        <v>16.991348633607153</v>
      </c>
      <c r="F1044" s="222">
        <v>15.642899999999999</v>
      </c>
      <c r="G1044" s="222">
        <v>16.100000000000001</v>
      </c>
      <c r="H1044" s="222">
        <v>16.8</v>
      </c>
      <c r="I1044" s="222">
        <v>15.2</v>
      </c>
      <c r="J1044" s="222">
        <v>14.280000000000001</v>
      </c>
      <c r="K1044" s="222">
        <v>17.899999999999999</v>
      </c>
      <c r="L1044" s="222">
        <v>14.2</v>
      </c>
      <c r="M1044" s="222">
        <v>14.018823399999999</v>
      </c>
      <c r="N1044" s="222">
        <v>16.600000000000001</v>
      </c>
      <c r="O1044" s="222">
        <v>15.204229333019512</v>
      </c>
      <c r="P1044" s="222">
        <v>16.100000000000001</v>
      </c>
      <c r="Q1044" s="222">
        <v>16.3</v>
      </c>
      <c r="R1044" s="222">
        <v>17.2</v>
      </c>
      <c r="S1044" s="222">
        <v>14.8</v>
      </c>
      <c r="T1044" s="222">
        <v>14.6</v>
      </c>
      <c r="U1044" s="223"/>
      <c r="V1044" s="224"/>
      <c r="W1044" s="224"/>
      <c r="X1044" s="224"/>
      <c r="Y1044" s="224"/>
      <c r="Z1044" s="224"/>
      <c r="AA1044" s="224"/>
      <c r="AB1044" s="224"/>
      <c r="AC1044" s="224"/>
      <c r="AD1044" s="224"/>
      <c r="AE1044" s="224"/>
      <c r="AF1044" s="224"/>
      <c r="AG1044" s="224"/>
      <c r="AH1044" s="224"/>
      <c r="AI1044" s="224"/>
      <c r="AJ1044" s="224"/>
      <c r="AK1044" s="224"/>
      <c r="AL1044" s="224"/>
      <c r="AM1044" s="224"/>
      <c r="AN1044" s="224"/>
      <c r="AO1044" s="224"/>
      <c r="AP1044" s="224"/>
      <c r="AQ1044" s="224"/>
      <c r="AR1044" s="224"/>
      <c r="AS1044" s="224"/>
      <c r="AT1044" s="224"/>
      <c r="AU1044" s="224"/>
      <c r="AV1044" s="224"/>
      <c r="AW1044" s="224"/>
      <c r="AX1044" s="224"/>
      <c r="AY1044" s="224"/>
      <c r="AZ1044" s="224"/>
      <c r="BA1044" s="224"/>
      <c r="BB1044" s="224"/>
      <c r="BC1044" s="224"/>
      <c r="BD1044" s="224"/>
      <c r="BE1044" s="224"/>
      <c r="BF1044" s="224"/>
      <c r="BG1044" s="224"/>
      <c r="BH1044" s="224"/>
      <c r="BI1044" s="224"/>
      <c r="BJ1044" s="224"/>
      <c r="BK1044" s="224"/>
      <c r="BL1044" s="224"/>
      <c r="BM1044" s="227">
        <v>16</v>
      </c>
    </row>
    <row r="1045" spans="1:65">
      <c r="A1045" s="29"/>
      <c r="B1045" s="19">
        <v>1</v>
      </c>
      <c r="C1045" s="9">
        <v>4</v>
      </c>
      <c r="D1045" s="222">
        <v>16.41</v>
      </c>
      <c r="E1045" s="222">
        <v>16.89588195394925</v>
      </c>
      <c r="F1045" s="222">
        <v>15.9603</v>
      </c>
      <c r="G1045" s="222">
        <v>16</v>
      </c>
      <c r="H1045" s="222">
        <v>16.100000000000001</v>
      </c>
      <c r="I1045" s="222">
        <v>15.2</v>
      </c>
      <c r="J1045" s="222">
        <v>15.183333333333332</v>
      </c>
      <c r="K1045" s="222">
        <v>16.2</v>
      </c>
      <c r="L1045" s="222">
        <v>14.1</v>
      </c>
      <c r="M1045" s="222">
        <v>14.3384757</v>
      </c>
      <c r="N1045" s="222">
        <v>14.9</v>
      </c>
      <c r="O1045" s="222">
        <v>14.292177875168401</v>
      </c>
      <c r="P1045" s="222">
        <v>16.2</v>
      </c>
      <c r="Q1045" s="222">
        <v>16.600000000000001</v>
      </c>
      <c r="R1045" s="222">
        <v>16.8</v>
      </c>
      <c r="S1045" s="222">
        <v>15.400000000000002</v>
      </c>
      <c r="T1045" s="222">
        <v>14.9</v>
      </c>
      <c r="U1045" s="223"/>
      <c r="V1045" s="224"/>
      <c r="W1045" s="224"/>
      <c r="X1045" s="224"/>
      <c r="Y1045" s="224"/>
      <c r="Z1045" s="224"/>
      <c r="AA1045" s="224"/>
      <c r="AB1045" s="224"/>
      <c r="AC1045" s="224"/>
      <c r="AD1045" s="224"/>
      <c r="AE1045" s="224"/>
      <c r="AF1045" s="224"/>
      <c r="AG1045" s="224"/>
      <c r="AH1045" s="224"/>
      <c r="AI1045" s="224"/>
      <c r="AJ1045" s="224"/>
      <c r="AK1045" s="224"/>
      <c r="AL1045" s="224"/>
      <c r="AM1045" s="224"/>
      <c r="AN1045" s="224"/>
      <c r="AO1045" s="224"/>
      <c r="AP1045" s="224"/>
      <c r="AQ1045" s="224"/>
      <c r="AR1045" s="224"/>
      <c r="AS1045" s="224"/>
      <c r="AT1045" s="224"/>
      <c r="AU1045" s="224"/>
      <c r="AV1045" s="224"/>
      <c r="AW1045" s="224"/>
      <c r="AX1045" s="224"/>
      <c r="AY1045" s="224"/>
      <c r="AZ1045" s="224"/>
      <c r="BA1045" s="224"/>
      <c r="BB1045" s="224"/>
      <c r="BC1045" s="224"/>
      <c r="BD1045" s="224"/>
      <c r="BE1045" s="224"/>
      <c r="BF1045" s="224"/>
      <c r="BG1045" s="224"/>
      <c r="BH1045" s="224"/>
      <c r="BI1045" s="224"/>
      <c r="BJ1045" s="224"/>
      <c r="BK1045" s="224"/>
      <c r="BL1045" s="224"/>
      <c r="BM1045" s="227">
        <v>15.664285133334472</v>
      </c>
    </row>
    <row r="1046" spans="1:65">
      <c r="A1046" s="29"/>
      <c r="B1046" s="19">
        <v>1</v>
      </c>
      <c r="C1046" s="9">
        <v>5</v>
      </c>
      <c r="D1046" s="222">
        <v>15.959999999999999</v>
      </c>
      <c r="E1046" s="222">
        <v>16.518336754909349</v>
      </c>
      <c r="F1046" s="222">
        <v>16.2529</v>
      </c>
      <c r="G1046" s="222">
        <v>16.399999999999999</v>
      </c>
      <c r="H1046" s="222">
        <v>15.299999999999999</v>
      </c>
      <c r="I1046" s="222">
        <v>15.400000000000002</v>
      </c>
      <c r="J1046" s="222">
        <v>14.193333333333333</v>
      </c>
      <c r="K1046" s="222">
        <v>16</v>
      </c>
      <c r="L1046" s="222">
        <v>14.7</v>
      </c>
      <c r="M1046" s="222">
        <v>13.449223</v>
      </c>
      <c r="N1046" s="222">
        <v>15.9</v>
      </c>
      <c r="O1046" s="222">
        <v>16.6132985826073</v>
      </c>
      <c r="P1046" s="222">
        <v>15.7</v>
      </c>
      <c r="Q1046" s="228">
        <v>20.3</v>
      </c>
      <c r="R1046" s="222">
        <v>16.3</v>
      </c>
      <c r="S1046" s="222">
        <v>16.600000000000001</v>
      </c>
      <c r="T1046" s="222">
        <v>14.7</v>
      </c>
      <c r="U1046" s="223"/>
      <c r="V1046" s="224"/>
      <c r="W1046" s="224"/>
      <c r="X1046" s="224"/>
      <c r="Y1046" s="224"/>
      <c r="Z1046" s="224"/>
      <c r="AA1046" s="224"/>
      <c r="AB1046" s="224"/>
      <c r="AC1046" s="224"/>
      <c r="AD1046" s="224"/>
      <c r="AE1046" s="224"/>
      <c r="AF1046" s="224"/>
      <c r="AG1046" s="224"/>
      <c r="AH1046" s="224"/>
      <c r="AI1046" s="224"/>
      <c r="AJ1046" s="224"/>
      <c r="AK1046" s="224"/>
      <c r="AL1046" s="224"/>
      <c r="AM1046" s="224"/>
      <c r="AN1046" s="224"/>
      <c r="AO1046" s="224"/>
      <c r="AP1046" s="224"/>
      <c r="AQ1046" s="224"/>
      <c r="AR1046" s="224"/>
      <c r="AS1046" s="224"/>
      <c r="AT1046" s="224"/>
      <c r="AU1046" s="224"/>
      <c r="AV1046" s="224"/>
      <c r="AW1046" s="224"/>
      <c r="AX1046" s="224"/>
      <c r="AY1046" s="224"/>
      <c r="AZ1046" s="224"/>
      <c r="BA1046" s="224"/>
      <c r="BB1046" s="224"/>
      <c r="BC1046" s="224"/>
      <c r="BD1046" s="224"/>
      <c r="BE1046" s="224"/>
      <c r="BF1046" s="224"/>
      <c r="BG1046" s="224"/>
      <c r="BH1046" s="224"/>
      <c r="BI1046" s="224"/>
      <c r="BJ1046" s="224"/>
      <c r="BK1046" s="224"/>
      <c r="BL1046" s="224"/>
      <c r="BM1046" s="227">
        <v>68</v>
      </c>
    </row>
    <row r="1047" spans="1:65">
      <c r="A1047" s="29"/>
      <c r="B1047" s="19">
        <v>1</v>
      </c>
      <c r="C1047" s="9">
        <v>6</v>
      </c>
      <c r="D1047" s="222">
        <v>15.18</v>
      </c>
      <c r="E1047" s="222">
        <v>16.893765655227547</v>
      </c>
      <c r="F1047" s="222">
        <v>16.267700000000001</v>
      </c>
      <c r="G1047" s="222">
        <v>15.7</v>
      </c>
      <c r="H1047" s="222">
        <v>15.2</v>
      </c>
      <c r="I1047" s="228">
        <v>15.9</v>
      </c>
      <c r="J1047" s="222">
        <v>15.223333333333334</v>
      </c>
      <c r="K1047" s="222">
        <v>17.2</v>
      </c>
      <c r="L1047" s="222">
        <v>13.8</v>
      </c>
      <c r="M1047" s="222">
        <v>14.298530000000001</v>
      </c>
      <c r="N1047" s="222">
        <v>16.2</v>
      </c>
      <c r="O1047" s="222">
        <v>15.091460567427367</v>
      </c>
      <c r="P1047" s="222">
        <v>16.3</v>
      </c>
      <c r="Q1047" s="222">
        <v>17</v>
      </c>
      <c r="R1047" s="222">
        <v>17.100000000000001</v>
      </c>
      <c r="S1047" s="222">
        <v>15.6</v>
      </c>
      <c r="T1047" s="222">
        <v>14</v>
      </c>
      <c r="U1047" s="223"/>
      <c r="V1047" s="224"/>
      <c r="W1047" s="224"/>
      <c r="X1047" s="224"/>
      <c r="Y1047" s="224"/>
      <c r="Z1047" s="224"/>
      <c r="AA1047" s="224"/>
      <c r="AB1047" s="224"/>
      <c r="AC1047" s="224"/>
      <c r="AD1047" s="224"/>
      <c r="AE1047" s="224"/>
      <c r="AF1047" s="224"/>
      <c r="AG1047" s="224"/>
      <c r="AH1047" s="224"/>
      <c r="AI1047" s="224"/>
      <c r="AJ1047" s="224"/>
      <c r="AK1047" s="224"/>
      <c r="AL1047" s="224"/>
      <c r="AM1047" s="224"/>
      <c r="AN1047" s="224"/>
      <c r="AO1047" s="224"/>
      <c r="AP1047" s="224"/>
      <c r="AQ1047" s="224"/>
      <c r="AR1047" s="224"/>
      <c r="AS1047" s="224"/>
      <c r="AT1047" s="224"/>
      <c r="AU1047" s="224"/>
      <c r="AV1047" s="224"/>
      <c r="AW1047" s="224"/>
      <c r="AX1047" s="224"/>
      <c r="AY1047" s="224"/>
      <c r="AZ1047" s="224"/>
      <c r="BA1047" s="224"/>
      <c r="BB1047" s="224"/>
      <c r="BC1047" s="224"/>
      <c r="BD1047" s="224"/>
      <c r="BE1047" s="224"/>
      <c r="BF1047" s="224"/>
      <c r="BG1047" s="224"/>
      <c r="BH1047" s="224"/>
      <c r="BI1047" s="224"/>
      <c r="BJ1047" s="224"/>
      <c r="BK1047" s="224"/>
      <c r="BL1047" s="224"/>
      <c r="BM1047" s="225"/>
    </row>
    <row r="1048" spans="1:65">
      <c r="A1048" s="29"/>
      <c r="B1048" s="20" t="s">
        <v>257</v>
      </c>
      <c r="C1048" s="12"/>
      <c r="D1048" s="229">
        <v>15.971666666666664</v>
      </c>
      <c r="E1048" s="229">
        <v>16.883117265773823</v>
      </c>
      <c r="F1048" s="229">
        <v>15.948816666666666</v>
      </c>
      <c r="G1048" s="229">
        <v>16.033333333333335</v>
      </c>
      <c r="H1048" s="229">
        <v>15.933333333333332</v>
      </c>
      <c r="I1048" s="229">
        <v>15.366666666666669</v>
      </c>
      <c r="J1048" s="229">
        <v>14.717777777777776</v>
      </c>
      <c r="K1048" s="229">
        <v>16.566666666666666</v>
      </c>
      <c r="L1048" s="229">
        <v>14.199999999999998</v>
      </c>
      <c r="M1048" s="229">
        <v>14.077076733333334</v>
      </c>
      <c r="N1048" s="229">
        <v>16.016666666666669</v>
      </c>
      <c r="O1048" s="229">
        <v>15.464392156467753</v>
      </c>
      <c r="P1048" s="229">
        <v>16.183333333333334</v>
      </c>
      <c r="Q1048" s="229">
        <v>16.983333333333331</v>
      </c>
      <c r="R1048" s="229">
        <v>16.833333333333332</v>
      </c>
      <c r="S1048" s="229">
        <v>15.300000000000002</v>
      </c>
      <c r="T1048" s="229">
        <v>14.583333333333334</v>
      </c>
      <c r="U1048" s="223"/>
      <c r="V1048" s="224"/>
      <c r="W1048" s="224"/>
      <c r="X1048" s="224"/>
      <c r="Y1048" s="224"/>
      <c r="Z1048" s="224"/>
      <c r="AA1048" s="224"/>
      <c r="AB1048" s="224"/>
      <c r="AC1048" s="224"/>
      <c r="AD1048" s="224"/>
      <c r="AE1048" s="224"/>
      <c r="AF1048" s="224"/>
      <c r="AG1048" s="224"/>
      <c r="AH1048" s="224"/>
      <c r="AI1048" s="224"/>
      <c r="AJ1048" s="224"/>
      <c r="AK1048" s="224"/>
      <c r="AL1048" s="224"/>
      <c r="AM1048" s="224"/>
      <c r="AN1048" s="224"/>
      <c r="AO1048" s="224"/>
      <c r="AP1048" s="224"/>
      <c r="AQ1048" s="224"/>
      <c r="AR1048" s="224"/>
      <c r="AS1048" s="224"/>
      <c r="AT1048" s="224"/>
      <c r="AU1048" s="224"/>
      <c r="AV1048" s="224"/>
      <c r="AW1048" s="224"/>
      <c r="AX1048" s="224"/>
      <c r="AY1048" s="224"/>
      <c r="AZ1048" s="224"/>
      <c r="BA1048" s="224"/>
      <c r="BB1048" s="224"/>
      <c r="BC1048" s="224"/>
      <c r="BD1048" s="224"/>
      <c r="BE1048" s="224"/>
      <c r="BF1048" s="224"/>
      <c r="BG1048" s="224"/>
      <c r="BH1048" s="224"/>
      <c r="BI1048" s="224"/>
      <c r="BJ1048" s="224"/>
      <c r="BK1048" s="224"/>
      <c r="BL1048" s="224"/>
      <c r="BM1048" s="225"/>
    </row>
    <row r="1049" spans="1:65">
      <c r="A1049" s="29"/>
      <c r="B1049" s="3" t="s">
        <v>258</v>
      </c>
      <c r="C1049" s="28"/>
      <c r="D1049" s="222">
        <v>16.074999999999999</v>
      </c>
      <c r="E1049" s="222">
        <v>16.903657093004025</v>
      </c>
      <c r="F1049" s="222">
        <v>15.893799999999999</v>
      </c>
      <c r="G1049" s="222">
        <v>16.05</v>
      </c>
      <c r="H1049" s="222">
        <v>15.8</v>
      </c>
      <c r="I1049" s="222">
        <v>15.25</v>
      </c>
      <c r="J1049" s="222">
        <v>14.713333333333335</v>
      </c>
      <c r="K1049" s="222">
        <v>16.25</v>
      </c>
      <c r="L1049" s="222">
        <v>14.2</v>
      </c>
      <c r="M1049" s="222">
        <v>14.158676700000001</v>
      </c>
      <c r="N1049" s="222">
        <v>16.05</v>
      </c>
      <c r="O1049" s="222">
        <v>15.355485856817481</v>
      </c>
      <c r="P1049" s="222">
        <v>16.25</v>
      </c>
      <c r="Q1049" s="222">
        <v>16.450000000000003</v>
      </c>
      <c r="R1049" s="222">
        <v>16.899999999999999</v>
      </c>
      <c r="S1049" s="222">
        <v>15.100000000000001</v>
      </c>
      <c r="T1049" s="222">
        <v>14.649999999999999</v>
      </c>
      <c r="U1049" s="223"/>
      <c r="V1049" s="224"/>
      <c r="W1049" s="224"/>
      <c r="X1049" s="224"/>
      <c r="Y1049" s="224"/>
      <c r="Z1049" s="224"/>
      <c r="AA1049" s="224"/>
      <c r="AB1049" s="224"/>
      <c r="AC1049" s="224"/>
      <c r="AD1049" s="224"/>
      <c r="AE1049" s="224"/>
      <c r="AF1049" s="224"/>
      <c r="AG1049" s="224"/>
      <c r="AH1049" s="224"/>
      <c r="AI1049" s="224"/>
      <c r="AJ1049" s="224"/>
      <c r="AK1049" s="224"/>
      <c r="AL1049" s="224"/>
      <c r="AM1049" s="224"/>
      <c r="AN1049" s="224"/>
      <c r="AO1049" s="224"/>
      <c r="AP1049" s="224"/>
      <c r="AQ1049" s="224"/>
      <c r="AR1049" s="224"/>
      <c r="AS1049" s="224"/>
      <c r="AT1049" s="224"/>
      <c r="AU1049" s="224"/>
      <c r="AV1049" s="224"/>
      <c r="AW1049" s="224"/>
      <c r="AX1049" s="224"/>
      <c r="AY1049" s="224"/>
      <c r="AZ1049" s="224"/>
      <c r="BA1049" s="224"/>
      <c r="BB1049" s="224"/>
      <c r="BC1049" s="224"/>
      <c r="BD1049" s="224"/>
      <c r="BE1049" s="224"/>
      <c r="BF1049" s="224"/>
      <c r="BG1049" s="224"/>
      <c r="BH1049" s="224"/>
      <c r="BI1049" s="224"/>
      <c r="BJ1049" s="224"/>
      <c r="BK1049" s="224"/>
      <c r="BL1049" s="224"/>
      <c r="BM1049" s="225"/>
    </row>
    <row r="1050" spans="1:65">
      <c r="A1050" s="29"/>
      <c r="B1050" s="3" t="s">
        <v>259</v>
      </c>
      <c r="C1050" s="28"/>
      <c r="D1050" s="23">
        <v>0.44242136777812491</v>
      </c>
      <c r="E1050" s="23">
        <v>0.19380845983136125</v>
      </c>
      <c r="F1050" s="23">
        <v>0.26286587010615714</v>
      </c>
      <c r="G1050" s="23">
        <v>0.25819888974716076</v>
      </c>
      <c r="H1050" s="23">
        <v>0.706163342766153</v>
      </c>
      <c r="I1050" s="23">
        <v>0.27325202042558983</v>
      </c>
      <c r="J1050" s="23">
        <v>0.43926032102800872</v>
      </c>
      <c r="K1050" s="23">
        <v>0.81158281565510326</v>
      </c>
      <c r="L1050" s="23">
        <v>0.28982753492378838</v>
      </c>
      <c r="M1050" s="23">
        <v>0.45066280407690046</v>
      </c>
      <c r="N1050" s="23">
        <v>0.63060817205826558</v>
      </c>
      <c r="O1050" s="23">
        <v>0.80989979821314229</v>
      </c>
      <c r="P1050" s="23">
        <v>0.27141603981096407</v>
      </c>
      <c r="Q1050" s="23">
        <v>1.6845375230806428</v>
      </c>
      <c r="R1050" s="23">
        <v>0.33862466931200746</v>
      </c>
      <c r="S1050" s="23">
        <v>0.74565407529229033</v>
      </c>
      <c r="T1050" s="23">
        <v>0.3430257521916783</v>
      </c>
      <c r="U1050" s="151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86</v>
      </c>
      <c r="C1051" s="28"/>
      <c r="D1051" s="13">
        <v>2.7700388257004591E-2</v>
      </c>
      <c r="E1051" s="13">
        <v>1.1479423899060278E-2</v>
      </c>
      <c r="F1051" s="13">
        <v>1.6481841606189623E-2</v>
      </c>
      <c r="G1051" s="13">
        <v>1.6103880857411271E-2</v>
      </c>
      <c r="H1051" s="13">
        <v>4.4319875069005421E-2</v>
      </c>
      <c r="I1051" s="13">
        <v>1.7782127142663109E-2</v>
      </c>
      <c r="J1051" s="13">
        <v>2.9845560087966773E-2</v>
      </c>
      <c r="K1051" s="13">
        <v>4.8988902353426754E-2</v>
      </c>
      <c r="L1051" s="13">
        <v>2.0410389783365381E-2</v>
      </c>
      <c r="M1051" s="13">
        <v>3.2013948109678829E-2</v>
      </c>
      <c r="N1051" s="13">
        <v>3.9371998255458826E-2</v>
      </c>
      <c r="O1051" s="13">
        <v>5.237191284459336E-2</v>
      </c>
      <c r="P1051" s="13">
        <v>1.677133098728923E-2</v>
      </c>
      <c r="Q1051" s="13">
        <v>9.9187685362942674E-2</v>
      </c>
      <c r="R1051" s="13">
        <v>2.0116316988832129E-2</v>
      </c>
      <c r="S1051" s="13">
        <v>4.8735560476620275E-2</v>
      </c>
      <c r="T1051" s="13">
        <v>2.3521765864572226E-2</v>
      </c>
      <c r="U1051" s="151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3" t="s">
        <v>260</v>
      </c>
      <c r="C1052" s="28"/>
      <c r="D1052" s="13">
        <v>1.9623080831059792E-2</v>
      </c>
      <c r="E1052" s="13">
        <v>7.780962374373579E-2</v>
      </c>
      <c r="F1052" s="13">
        <v>1.8164348446817691E-2</v>
      </c>
      <c r="G1052" s="13">
        <v>2.355984948291745E-2</v>
      </c>
      <c r="H1052" s="13">
        <v>1.7175900317743187E-2</v>
      </c>
      <c r="I1052" s="13">
        <v>-1.8999811618243267E-2</v>
      </c>
      <c r="J1052" s="13">
        <v>-6.0424548423373303E-2</v>
      </c>
      <c r="K1052" s="13">
        <v>5.7607578363846113E-2</v>
      </c>
      <c r="L1052" s="13">
        <v>-9.3479218545274967E-2</v>
      </c>
      <c r="M1052" s="13">
        <v>-0.10132657740144624</v>
      </c>
      <c r="N1052" s="13">
        <v>2.2495857955388665E-2</v>
      </c>
      <c r="O1052" s="13">
        <v>-1.2761066027924595E-2</v>
      </c>
      <c r="P1052" s="13">
        <v>3.3135773230678733E-2</v>
      </c>
      <c r="Q1052" s="13">
        <v>8.4207366552071505E-2</v>
      </c>
      <c r="R1052" s="13">
        <v>7.4631442804310222E-2</v>
      </c>
      <c r="S1052" s="13">
        <v>-2.3255777728359295E-2</v>
      </c>
      <c r="T1052" s="13">
        <v>-6.9007413412107255E-2</v>
      </c>
      <c r="U1052" s="151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45" t="s">
        <v>261</v>
      </c>
      <c r="C1053" s="46"/>
      <c r="D1053" s="44">
        <v>0.02</v>
      </c>
      <c r="E1053" s="44">
        <v>1.02</v>
      </c>
      <c r="F1053" s="44">
        <v>0</v>
      </c>
      <c r="G1053" s="44">
        <v>0.09</v>
      </c>
      <c r="H1053" s="44">
        <v>0.02</v>
      </c>
      <c r="I1053" s="44">
        <v>0.64</v>
      </c>
      <c r="J1053" s="44">
        <v>1.34</v>
      </c>
      <c r="K1053" s="44">
        <v>0.67</v>
      </c>
      <c r="L1053" s="44">
        <v>1.91</v>
      </c>
      <c r="M1053" s="44">
        <v>2.04</v>
      </c>
      <c r="N1053" s="44">
        <v>7.0000000000000007E-2</v>
      </c>
      <c r="O1053" s="44">
        <v>0.53</v>
      </c>
      <c r="P1053" s="44">
        <v>0.26</v>
      </c>
      <c r="Q1053" s="44">
        <v>1.1299999999999999</v>
      </c>
      <c r="R1053" s="44">
        <v>0.97</v>
      </c>
      <c r="S1053" s="44">
        <v>0.71</v>
      </c>
      <c r="T1053" s="44">
        <v>1.49</v>
      </c>
      <c r="U1053" s="151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BM1054" s="55"/>
    </row>
    <row r="1055" spans="1:65" ht="15">
      <c r="B1055" s="8" t="s">
        <v>518</v>
      </c>
      <c r="BM1055" s="27" t="s">
        <v>66</v>
      </c>
    </row>
    <row r="1056" spans="1:65" ht="15">
      <c r="A1056" s="24" t="s">
        <v>41</v>
      </c>
      <c r="B1056" s="18" t="s">
        <v>110</v>
      </c>
      <c r="C1056" s="15" t="s">
        <v>111</v>
      </c>
      <c r="D1056" s="16" t="s">
        <v>227</v>
      </c>
      <c r="E1056" s="17" t="s">
        <v>227</v>
      </c>
      <c r="F1056" s="17" t="s">
        <v>227</v>
      </c>
      <c r="G1056" s="17" t="s">
        <v>227</v>
      </c>
      <c r="H1056" s="17" t="s">
        <v>227</v>
      </c>
      <c r="I1056" s="17" t="s">
        <v>227</v>
      </c>
      <c r="J1056" s="17" t="s">
        <v>227</v>
      </c>
      <c r="K1056" s="17" t="s">
        <v>227</v>
      </c>
      <c r="L1056" s="151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1</v>
      </c>
    </row>
    <row r="1057" spans="1:65">
      <c r="A1057" s="29"/>
      <c r="B1057" s="19" t="s">
        <v>228</v>
      </c>
      <c r="C1057" s="9" t="s">
        <v>228</v>
      </c>
      <c r="D1057" s="149" t="s">
        <v>230</v>
      </c>
      <c r="E1057" s="150" t="s">
        <v>231</v>
      </c>
      <c r="F1057" s="150" t="s">
        <v>232</v>
      </c>
      <c r="G1057" s="150" t="s">
        <v>238</v>
      </c>
      <c r="H1057" s="150" t="s">
        <v>239</v>
      </c>
      <c r="I1057" s="150" t="s">
        <v>243</v>
      </c>
      <c r="J1057" s="150" t="s">
        <v>246</v>
      </c>
      <c r="K1057" s="150" t="s">
        <v>250</v>
      </c>
      <c r="L1057" s="151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 t="s">
        <v>3</v>
      </c>
    </row>
    <row r="1058" spans="1:65">
      <c r="A1058" s="29"/>
      <c r="B1058" s="19"/>
      <c r="C1058" s="9"/>
      <c r="D1058" s="10" t="s">
        <v>288</v>
      </c>
      <c r="E1058" s="11" t="s">
        <v>288</v>
      </c>
      <c r="F1058" s="11" t="s">
        <v>288</v>
      </c>
      <c r="G1058" s="11" t="s">
        <v>289</v>
      </c>
      <c r="H1058" s="11" t="s">
        <v>288</v>
      </c>
      <c r="I1058" s="11" t="s">
        <v>289</v>
      </c>
      <c r="J1058" s="11" t="s">
        <v>289</v>
      </c>
      <c r="K1058" s="11" t="s">
        <v>288</v>
      </c>
      <c r="L1058" s="151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2</v>
      </c>
    </row>
    <row r="1059" spans="1:65">
      <c r="A1059" s="29"/>
      <c r="B1059" s="19"/>
      <c r="C1059" s="9"/>
      <c r="D1059" s="25"/>
      <c r="E1059" s="25"/>
      <c r="F1059" s="25"/>
      <c r="G1059" s="25"/>
      <c r="H1059" s="25"/>
      <c r="I1059" s="25"/>
      <c r="J1059" s="25"/>
      <c r="K1059" s="25"/>
      <c r="L1059" s="151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3</v>
      </c>
    </row>
    <row r="1060" spans="1:65">
      <c r="A1060" s="29"/>
      <c r="B1060" s="18">
        <v>1</v>
      </c>
      <c r="C1060" s="14">
        <v>1</v>
      </c>
      <c r="D1060" s="21">
        <v>1.26</v>
      </c>
      <c r="E1060" s="21">
        <v>1.3759767581075399</v>
      </c>
      <c r="F1060" s="21">
        <v>1.1728357176797499</v>
      </c>
      <c r="G1060" s="152">
        <v>1.4</v>
      </c>
      <c r="H1060" s="21">
        <v>1.26</v>
      </c>
      <c r="I1060" s="21">
        <v>1.3179482</v>
      </c>
      <c r="J1060" s="21">
        <v>1.4</v>
      </c>
      <c r="K1060" s="152">
        <v>1.1000000000000001</v>
      </c>
      <c r="L1060" s="151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>
        <v>1</v>
      </c>
      <c r="C1061" s="9">
        <v>2</v>
      </c>
      <c r="D1061" s="11">
        <v>1.32</v>
      </c>
      <c r="E1061" s="11">
        <v>1.34873561579872</v>
      </c>
      <c r="F1061" s="11">
        <v>1.3362186317893801</v>
      </c>
      <c r="G1061" s="153">
        <v>1.5</v>
      </c>
      <c r="H1061" s="11">
        <v>1.24</v>
      </c>
      <c r="I1061" s="11">
        <v>1.2082299999999999</v>
      </c>
      <c r="J1061" s="11">
        <v>1.3</v>
      </c>
      <c r="K1061" s="153">
        <v>1.1000000000000001</v>
      </c>
      <c r="L1061" s="151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34</v>
      </c>
    </row>
    <row r="1062" spans="1:65">
      <c r="A1062" s="29"/>
      <c r="B1062" s="19">
        <v>1</v>
      </c>
      <c r="C1062" s="9">
        <v>3</v>
      </c>
      <c r="D1062" s="11">
        <v>1.32</v>
      </c>
      <c r="E1062" s="11">
        <v>1.3129666629427801</v>
      </c>
      <c r="F1062" s="147">
        <v>1.4868775836682799</v>
      </c>
      <c r="G1062" s="153">
        <v>1.4</v>
      </c>
      <c r="H1062" s="11">
        <v>1.23</v>
      </c>
      <c r="I1062" s="11">
        <v>1.1981898</v>
      </c>
      <c r="J1062" s="11">
        <v>1.2</v>
      </c>
      <c r="K1062" s="153">
        <v>1.1000000000000001</v>
      </c>
      <c r="L1062" s="151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16</v>
      </c>
    </row>
    <row r="1063" spans="1:65">
      <c r="A1063" s="29"/>
      <c r="B1063" s="19">
        <v>1</v>
      </c>
      <c r="C1063" s="9">
        <v>4</v>
      </c>
      <c r="D1063" s="11">
        <v>1.39</v>
      </c>
      <c r="E1063" s="11">
        <v>1.38607216946391</v>
      </c>
      <c r="F1063" s="11">
        <v>1.2676334691846001</v>
      </c>
      <c r="G1063" s="153">
        <v>1.4</v>
      </c>
      <c r="H1063" s="11">
        <v>1.25</v>
      </c>
      <c r="I1063" s="11">
        <v>1.2779420000000001</v>
      </c>
      <c r="J1063" s="11">
        <v>1.3</v>
      </c>
      <c r="K1063" s="153">
        <v>1.2</v>
      </c>
      <c r="L1063" s="151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1.2817044115276979</v>
      </c>
    </row>
    <row r="1064" spans="1:65">
      <c r="A1064" s="29"/>
      <c r="B1064" s="19">
        <v>1</v>
      </c>
      <c r="C1064" s="9">
        <v>5</v>
      </c>
      <c r="D1064" s="11">
        <v>1.31</v>
      </c>
      <c r="E1064" s="11">
        <v>1.2740609548500801</v>
      </c>
      <c r="F1064" s="11">
        <v>1.27703386734689</v>
      </c>
      <c r="G1064" s="153">
        <v>1.3</v>
      </c>
      <c r="H1064" s="11">
        <v>1.25</v>
      </c>
      <c r="I1064" s="11">
        <v>1.1585629999999998</v>
      </c>
      <c r="J1064" s="11">
        <v>1.2</v>
      </c>
      <c r="K1064" s="153">
        <v>1.1000000000000001</v>
      </c>
      <c r="L1064" s="151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69</v>
      </c>
    </row>
    <row r="1065" spans="1:65">
      <c r="A1065" s="29"/>
      <c r="B1065" s="19">
        <v>1</v>
      </c>
      <c r="C1065" s="9">
        <v>6</v>
      </c>
      <c r="D1065" s="11">
        <v>1.24</v>
      </c>
      <c r="E1065" s="11">
        <v>1.3853046820508601</v>
      </c>
      <c r="F1065" s="11">
        <v>1.2541637904854099</v>
      </c>
      <c r="G1065" s="153">
        <v>1.4</v>
      </c>
      <c r="H1065" s="11">
        <v>1.29</v>
      </c>
      <c r="I1065" s="11">
        <v>1.2679064</v>
      </c>
      <c r="J1065" s="11">
        <v>1.3</v>
      </c>
      <c r="K1065" s="153">
        <v>1.1000000000000001</v>
      </c>
      <c r="L1065" s="151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29"/>
      <c r="B1066" s="20" t="s">
        <v>257</v>
      </c>
      <c r="C1066" s="12"/>
      <c r="D1066" s="22">
        <v>1.3066666666666666</v>
      </c>
      <c r="E1066" s="22">
        <v>1.3471861405356484</v>
      </c>
      <c r="F1066" s="22">
        <v>1.2991271766923849</v>
      </c>
      <c r="G1066" s="22">
        <v>1.3999999999999997</v>
      </c>
      <c r="H1066" s="22">
        <v>1.2533333333333334</v>
      </c>
      <c r="I1066" s="22">
        <v>1.2381299000000001</v>
      </c>
      <c r="J1066" s="22">
        <v>1.2833333333333334</v>
      </c>
      <c r="K1066" s="22">
        <v>1.1166666666666665</v>
      </c>
      <c r="L1066" s="151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29"/>
      <c r="B1067" s="3" t="s">
        <v>258</v>
      </c>
      <c r="C1067" s="28"/>
      <c r="D1067" s="11">
        <v>1.3149999999999999</v>
      </c>
      <c r="E1067" s="11">
        <v>1.36235618695313</v>
      </c>
      <c r="F1067" s="11">
        <v>1.2723336682657451</v>
      </c>
      <c r="G1067" s="11">
        <v>1.4</v>
      </c>
      <c r="H1067" s="11">
        <v>1.25</v>
      </c>
      <c r="I1067" s="11">
        <v>1.2380681999999998</v>
      </c>
      <c r="J1067" s="11">
        <v>1.3</v>
      </c>
      <c r="K1067" s="11">
        <v>1.1000000000000001</v>
      </c>
      <c r="L1067" s="151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29"/>
      <c r="B1068" s="3" t="s">
        <v>259</v>
      </c>
      <c r="C1068" s="28"/>
      <c r="D1068" s="23">
        <v>5.2788887719544389E-2</v>
      </c>
      <c r="E1068" s="23">
        <v>4.541962662791485E-2</v>
      </c>
      <c r="F1068" s="23">
        <v>0.10590297258338494</v>
      </c>
      <c r="G1068" s="23">
        <v>6.3245553203367569E-2</v>
      </c>
      <c r="H1068" s="23">
        <v>2.0655911179772907E-2</v>
      </c>
      <c r="I1068" s="23">
        <v>5.943519404726471E-2</v>
      </c>
      <c r="J1068" s="23">
        <v>7.5277265270908097E-2</v>
      </c>
      <c r="K1068" s="23">
        <v>4.0824829046386249E-2</v>
      </c>
      <c r="L1068" s="204"/>
      <c r="M1068" s="205"/>
      <c r="N1068" s="205"/>
      <c r="O1068" s="205"/>
      <c r="P1068" s="205"/>
      <c r="Q1068" s="205"/>
      <c r="R1068" s="205"/>
      <c r="S1068" s="205"/>
      <c r="T1068" s="205"/>
      <c r="U1068" s="205"/>
      <c r="V1068" s="205"/>
      <c r="W1068" s="205"/>
      <c r="X1068" s="205"/>
      <c r="Y1068" s="205"/>
      <c r="Z1068" s="205"/>
      <c r="AA1068" s="205"/>
      <c r="AB1068" s="205"/>
      <c r="AC1068" s="205"/>
      <c r="AD1068" s="205"/>
      <c r="AE1068" s="205"/>
      <c r="AF1068" s="205"/>
      <c r="AG1068" s="205"/>
      <c r="AH1068" s="205"/>
      <c r="AI1068" s="205"/>
      <c r="AJ1068" s="205"/>
      <c r="AK1068" s="205"/>
      <c r="AL1068" s="205"/>
      <c r="AM1068" s="205"/>
      <c r="AN1068" s="205"/>
      <c r="AO1068" s="205"/>
      <c r="AP1068" s="205"/>
      <c r="AQ1068" s="205"/>
      <c r="AR1068" s="205"/>
      <c r="AS1068" s="205"/>
      <c r="AT1068" s="205"/>
      <c r="AU1068" s="205"/>
      <c r="AV1068" s="205"/>
      <c r="AW1068" s="205"/>
      <c r="AX1068" s="205"/>
      <c r="AY1068" s="205"/>
      <c r="AZ1068" s="205"/>
      <c r="BA1068" s="205"/>
      <c r="BB1068" s="205"/>
      <c r="BC1068" s="205"/>
      <c r="BD1068" s="205"/>
      <c r="BE1068" s="205"/>
      <c r="BF1068" s="205"/>
      <c r="BG1068" s="205"/>
      <c r="BH1068" s="205"/>
      <c r="BI1068" s="205"/>
      <c r="BJ1068" s="205"/>
      <c r="BK1068" s="205"/>
      <c r="BL1068" s="205"/>
      <c r="BM1068" s="56"/>
    </row>
    <row r="1069" spans="1:65">
      <c r="A1069" s="29"/>
      <c r="B1069" s="3" t="s">
        <v>86</v>
      </c>
      <c r="C1069" s="28"/>
      <c r="D1069" s="13">
        <v>4.0399658969039076E-2</v>
      </c>
      <c r="E1069" s="13">
        <v>3.3714440240496954E-2</v>
      </c>
      <c r="F1069" s="13">
        <v>8.1518556830607575E-2</v>
      </c>
      <c r="G1069" s="13">
        <v>4.5175395145262559E-2</v>
      </c>
      <c r="H1069" s="13">
        <v>1.6480780196627319E-2</v>
      </c>
      <c r="I1069" s="13">
        <v>4.800400511066303E-2</v>
      </c>
      <c r="J1069" s="13">
        <v>5.8657609302006308E-2</v>
      </c>
      <c r="K1069" s="13">
        <v>3.6559548399748884E-2</v>
      </c>
      <c r="L1069" s="151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3" t="s">
        <v>260</v>
      </c>
      <c r="C1070" s="28"/>
      <c r="D1070" s="13">
        <v>1.9475828369206916E-2</v>
      </c>
      <c r="E1070" s="13">
        <v>5.108957136997061E-2</v>
      </c>
      <c r="F1070" s="13">
        <v>1.3593434654656678E-2</v>
      </c>
      <c r="G1070" s="13">
        <v>9.2295530395578584E-2</v>
      </c>
      <c r="H1070" s="13">
        <v>-2.2135429931577022E-2</v>
      </c>
      <c r="I1070" s="13">
        <v>-3.3997317272053462E-2</v>
      </c>
      <c r="J1070" s="13">
        <v>1.2709028626141095E-3</v>
      </c>
      <c r="K1070" s="13">
        <v>-0.12876427932733603</v>
      </c>
      <c r="L1070" s="151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45" t="s">
        <v>261</v>
      </c>
      <c r="C1071" s="46"/>
      <c r="D1071" s="44">
        <v>0.23</v>
      </c>
      <c r="E1071" s="44">
        <v>0.83</v>
      </c>
      <c r="F1071" s="44">
        <v>0.12</v>
      </c>
      <c r="G1071" s="44">
        <v>1.61</v>
      </c>
      <c r="H1071" s="44">
        <v>0.56000000000000005</v>
      </c>
      <c r="I1071" s="44">
        <v>0.79</v>
      </c>
      <c r="J1071" s="44">
        <v>0.12</v>
      </c>
      <c r="K1071" s="44">
        <v>2.59</v>
      </c>
      <c r="L1071" s="151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0"/>
      <c r="C1072" s="20"/>
      <c r="D1072" s="20"/>
      <c r="E1072" s="20"/>
      <c r="F1072" s="20"/>
      <c r="G1072" s="20"/>
      <c r="H1072" s="20"/>
      <c r="I1072" s="20"/>
      <c r="J1072" s="20"/>
      <c r="K1072" s="20"/>
      <c r="BM1072" s="55"/>
    </row>
    <row r="1073" spans="1:65" ht="15">
      <c r="B1073" s="8" t="s">
        <v>519</v>
      </c>
      <c r="BM1073" s="27" t="s">
        <v>66</v>
      </c>
    </row>
    <row r="1074" spans="1:65" ht="15">
      <c r="A1074" s="24" t="s">
        <v>44</v>
      </c>
      <c r="B1074" s="18" t="s">
        <v>110</v>
      </c>
      <c r="C1074" s="15" t="s">
        <v>111</v>
      </c>
      <c r="D1074" s="16" t="s">
        <v>227</v>
      </c>
      <c r="E1074" s="17" t="s">
        <v>227</v>
      </c>
      <c r="F1074" s="17" t="s">
        <v>227</v>
      </c>
      <c r="G1074" s="17" t="s">
        <v>227</v>
      </c>
      <c r="H1074" s="17" t="s">
        <v>227</v>
      </c>
      <c r="I1074" s="17" t="s">
        <v>227</v>
      </c>
      <c r="J1074" s="17" t="s">
        <v>227</v>
      </c>
      <c r="K1074" s="17" t="s">
        <v>227</v>
      </c>
      <c r="L1074" s="17" t="s">
        <v>227</v>
      </c>
      <c r="M1074" s="17" t="s">
        <v>227</v>
      </c>
      <c r="N1074" s="17" t="s">
        <v>227</v>
      </c>
      <c r="O1074" s="17" t="s">
        <v>227</v>
      </c>
      <c r="P1074" s="17" t="s">
        <v>227</v>
      </c>
      <c r="Q1074" s="17" t="s">
        <v>227</v>
      </c>
      <c r="R1074" s="17" t="s">
        <v>227</v>
      </c>
      <c r="S1074" s="17" t="s">
        <v>227</v>
      </c>
      <c r="T1074" s="17" t="s">
        <v>227</v>
      </c>
      <c r="U1074" s="17" t="s">
        <v>227</v>
      </c>
      <c r="V1074" s="151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9" t="s">
        <v>228</v>
      </c>
      <c r="C1075" s="9" t="s">
        <v>228</v>
      </c>
      <c r="D1075" s="149" t="s">
        <v>230</v>
      </c>
      <c r="E1075" s="150" t="s">
        <v>231</v>
      </c>
      <c r="F1075" s="150" t="s">
        <v>232</v>
      </c>
      <c r="G1075" s="150" t="s">
        <v>235</v>
      </c>
      <c r="H1075" s="150" t="s">
        <v>236</v>
      </c>
      <c r="I1075" s="150" t="s">
        <v>238</v>
      </c>
      <c r="J1075" s="150" t="s">
        <v>239</v>
      </c>
      <c r="K1075" s="150" t="s">
        <v>240</v>
      </c>
      <c r="L1075" s="150" t="s">
        <v>241</v>
      </c>
      <c r="M1075" s="150" t="s">
        <v>242</v>
      </c>
      <c r="N1075" s="150" t="s">
        <v>243</v>
      </c>
      <c r="O1075" s="150" t="s">
        <v>244</v>
      </c>
      <c r="P1075" s="150" t="s">
        <v>245</v>
      </c>
      <c r="Q1075" s="150" t="s">
        <v>246</v>
      </c>
      <c r="R1075" s="150" t="s">
        <v>247</v>
      </c>
      <c r="S1075" s="150" t="s">
        <v>248</v>
      </c>
      <c r="T1075" s="150" t="s">
        <v>249</v>
      </c>
      <c r="U1075" s="150" t="s">
        <v>250</v>
      </c>
      <c r="V1075" s="151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 t="s">
        <v>3</v>
      </c>
    </row>
    <row r="1076" spans="1:65">
      <c r="A1076" s="29"/>
      <c r="B1076" s="19"/>
      <c r="C1076" s="9"/>
      <c r="D1076" s="10" t="s">
        <v>288</v>
      </c>
      <c r="E1076" s="11" t="s">
        <v>114</v>
      </c>
      <c r="F1076" s="11" t="s">
        <v>288</v>
      </c>
      <c r="G1076" s="11" t="s">
        <v>114</v>
      </c>
      <c r="H1076" s="11" t="s">
        <v>114</v>
      </c>
      <c r="I1076" s="11" t="s">
        <v>289</v>
      </c>
      <c r="J1076" s="11" t="s">
        <v>289</v>
      </c>
      <c r="K1076" s="11" t="s">
        <v>114</v>
      </c>
      <c r="L1076" s="11" t="s">
        <v>289</v>
      </c>
      <c r="M1076" s="11" t="s">
        <v>288</v>
      </c>
      <c r="N1076" s="11" t="s">
        <v>289</v>
      </c>
      <c r="O1076" s="11" t="s">
        <v>289</v>
      </c>
      <c r="P1076" s="11" t="s">
        <v>114</v>
      </c>
      <c r="Q1076" s="11" t="s">
        <v>289</v>
      </c>
      <c r="R1076" s="11" t="s">
        <v>289</v>
      </c>
      <c r="S1076" s="11" t="s">
        <v>289</v>
      </c>
      <c r="T1076" s="11" t="s">
        <v>289</v>
      </c>
      <c r="U1076" s="11" t="s">
        <v>114</v>
      </c>
      <c r="V1076" s="151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0</v>
      </c>
    </row>
    <row r="1077" spans="1:65">
      <c r="A1077" s="29"/>
      <c r="B1077" s="19"/>
      <c r="C1077" s="9"/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  <c r="R1077" s="25"/>
      <c r="S1077" s="25"/>
      <c r="T1077" s="25"/>
      <c r="U1077" s="25"/>
      <c r="V1077" s="151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8">
        <v>1</v>
      </c>
      <c r="C1078" s="14">
        <v>1</v>
      </c>
      <c r="D1078" s="212">
        <v>75</v>
      </c>
      <c r="E1078" s="212">
        <v>75.51900000000002</v>
      </c>
      <c r="F1078" s="212">
        <v>78.886493098785095</v>
      </c>
      <c r="G1078" s="213">
        <v>63.157899999999998</v>
      </c>
      <c r="H1078" s="212">
        <v>76</v>
      </c>
      <c r="I1078" s="212">
        <v>76</v>
      </c>
      <c r="J1078" s="212">
        <v>72</v>
      </c>
      <c r="K1078" s="212">
        <v>67.852500000000006</v>
      </c>
      <c r="L1078" s="212">
        <v>72</v>
      </c>
      <c r="M1078" s="212">
        <v>72</v>
      </c>
      <c r="N1078" s="212">
        <v>69.139561200000003</v>
      </c>
      <c r="O1078" s="212">
        <v>79</v>
      </c>
      <c r="P1078" s="212">
        <v>75.789381182711438</v>
      </c>
      <c r="Q1078" s="212">
        <v>76.8</v>
      </c>
      <c r="R1078" s="212">
        <v>75</v>
      </c>
      <c r="S1078" s="212">
        <v>78</v>
      </c>
      <c r="T1078" s="212">
        <v>74</v>
      </c>
      <c r="U1078" s="213">
        <v>65</v>
      </c>
      <c r="V1078" s="214"/>
      <c r="W1078" s="215"/>
      <c r="X1078" s="215"/>
      <c r="Y1078" s="215"/>
      <c r="Z1078" s="215"/>
      <c r="AA1078" s="215"/>
      <c r="AB1078" s="215"/>
      <c r="AC1078" s="215"/>
      <c r="AD1078" s="215"/>
      <c r="AE1078" s="215"/>
      <c r="AF1078" s="215"/>
      <c r="AG1078" s="215"/>
      <c r="AH1078" s="215"/>
      <c r="AI1078" s="215"/>
      <c r="AJ1078" s="215"/>
      <c r="AK1078" s="215"/>
      <c r="AL1078" s="215"/>
      <c r="AM1078" s="215"/>
      <c r="AN1078" s="215"/>
      <c r="AO1078" s="215"/>
      <c r="AP1078" s="215"/>
      <c r="AQ1078" s="215"/>
      <c r="AR1078" s="215"/>
      <c r="AS1078" s="215"/>
      <c r="AT1078" s="215"/>
      <c r="AU1078" s="215"/>
      <c r="AV1078" s="215"/>
      <c r="AW1078" s="215"/>
      <c r="AX1078" s="215"/>
      <c r="AY1078" s="215"/>
      <c r="AZ1078" s="215"/>
      <c r="BA1078" s="215"/>
      <c r="BB1078" s="215"/>
      <c r="BC1078" s="215"/>
      <c r="BD1078" s="215"/>
      <c r="BE1078" s="215"/>
      <c r="BF1078" s="215"/>
      <c r="BG1078" s="215"/>
      <c r="BH1078" s="215"/>
      <c r="BI1078" s="215"/>
      <c r="BJ1078" s="215"/>
      <c r="BK1078" s="215"/>
      <c r="BL1078" s="215"/>
      <c r="BM1078" s="216">
        <v>1</v>
      </c>
    </row>
    <row r="1079" spans="1:65">
      <c r="A1079" s="29"/>
      <c r="B1079" s="19">
        <v>1</v>
      </c>
      <c r="C1079" s="9">
        <v>2</v>
      </c>
      <c r="D1079" s="217">
        <v>76</v>
      </c>
      <c r="E1079" s="217">
        <v>78.621000000000009</v>
      </c>
      <c r="F1079" s="217">
        <v>79.463051156545646</v>
      </c>
      <c r="G1079" s="218">
        <v>63.064200000000007</v>
      </c>
      <c r="H1079" s="217">
        <v>76</v>
      </c>
      <c r="I1079" s="217">
        <v>78</v>
      </c>
      <c r="J1079" s="217">
        <v>72</v>
      </c>
      <c r="K1079" s="217">
        <v>69.648899999999998</v>
      </c>
      <c r="L1079" s="217">
        <v>72</v>
      </c>
      <c r="M1079" s="217">
        <v>74</v>
      </c>
      <c r="N1079" s="217">
        <v>68.441925800000007</v>
      </c>
      <c r="O1079" s="217">
        <v>76</v>
      </c>
      <c r="P1079" s="217">
        <v>71.139117274573607</v>
      </c>
      <c r="Q1079" s="217">
        <v>76.5</v>
      </c>
      <c r="R1079" s="217">
        <v>75</v>
      </c>
      <c r="S1079" s="217">
        <v>79</v>
      </c>
      <c r="T1079" s="217">
        <v>75</v>
      </c>
      <c r="U1079" s="218">
        <v>66</v>
      </c>
      <c r="V1079" s="214"/>
      <c r="W1079" s="215"/>
      <c r="X1079" s="215"/>
      <c r="Y1079" s="215"/>
      <c r="Z1079" s="215"/>
      <c r="AA1079" s="215"/>
      <c r="AB1079" s="215"/>
      <c r="AC1079" s="215"/>
      <c r="AD1079" s="215"/>
      <c r="AE1079" s="215"/>
      <c r="AF1079" s="215"/>
      <c r="AG1079" s="215"/>
      <c r="AH1079" s="215"/>
      <c r="AI1079" s="215"/>
      <c r="AJ1079" s="215"/>
      <c r="AK1079" s="215"/>
      <c r="AL1079" s="215"/>
      <c r="AM1079" s="215"/>
      <c r="AN1079" s="215"/>
      <c r="AO1079" s="215"/>
      <c r="AP1079" s="215"/>
      <c r="AQ1079" s="215"/>
      <c r="AR1079" s="215"/>
      <c r="AS1079" s="215"/>
      <c r="AT1079" s="215"/>
      <c r="AU1079" s="215"/>
      <c r="AV1079" s="215"/>
      <c r="AW1079" s="215"/>
      <c r="AX1079" s="215"/>
      <c r="AY1079" s="215"/>
      <c r="AZ1079" s="215"/>
      <c r="BA1079" s="215"/>
      <c r="BB1079" s="215"/>
      <c r="BC1079" s="215"/>
      <c r="BD1079" s="215"/>
      <c r="BE1079" s="215"/>
      <c r="BF1079" s="215"/>
      <c r="BG1079" s="215"/>
      <c r="BH1079" s="215"/>
      <c r="BI1079" s="215"/>
      <c r="BJ1079" s="215"/>
      <c r="BK1079" s="215"/>
      <c r="BL1079" s="215"/>
      <c r="BM1079" s="216">
        <v>35</v>
      </c>
    </row>
    <row r="1080" spans="1:65">
      <c r="A1080" s="29"/>
      <c r="B1080" s="19">
        <v>1</v>
      </c>
      <c r="C1080" s="9">
        <v>3</v>
      </c>
      <c r="D1080" s="217">
        <v>76</v>
      </c>
      <c r="E1080" s="217">
        <v>80.271000000000001</v>
      </c>
      <c r="F1080" s="217">
        <v>78.6512911548445</v>
      </c>
      <c r="G1080" s="218">
        <v>62.348100000000002</v>
      </c>
      <c r="H1080" s="217">
        <v>76</v>
      </c>
      <c r="I1080" s="217">
        <v>76</v>
      </c>
      <c r="J1080" s="217">
        <v>72</v>
      </c>
      <c r="K1080" s="219">
        <v>62.506866666666667</v>
      </c>
      <c r="L1080" s="217">
        <v>76</v>
      </c>
      <c r="M1080" s="217">
        <v>72</v>
      </c>
      <c r="N1080" s="217">
        <v>66.730293000000003</v>
      </c>
      <c r="O1080" s="217">
        <v>78</v>
      </c>
      <c r="P1080" s="217">
        <v>75.651839657647457</v>
      </c>
      <c r="Q1080" s="217">
        <v>75.900000000000006</v>
      </c>
      <c r="R1080" s="217">
        <v>75</v>
      </c>
      <c r="S1080" s="217">
        <v>77</v>
      </c>
      <c r="T1080" s="217">
        <v>73</v>
      </c>
      <c r="U1080" s="218">
        <v>65</v>
      </c>
      <c r="V1080" s="214"/>
      <c r="W1080" s="215"/>
      <c r="X1080" s="215"/>
      <c r="Y1080" s="215"/>
      <c r="Z1080" s="215"/>
      <c r="AA1080" s="215"/>
      <c r="AB1080" s="215"/>
      <c r="AC1080" s="215"/>
      <c r="AD1080" s="215"/>
      <c r="AE1080" s="215"/>
      <c r="AF1080" s="215"/>
      <c r="AG1080" s="215"/>
      <c r="AH1080" s="215"/>
      <c r="AI1080" s="215"/>
      <c r="AJ1080" s="215"/>
      <c r="AK1080" s="215"/>
      <c r="AL1080" s="215"/>
      <c r="AM1080" s="215"/>
      <c r="AN1080" s="215"/>
      <c r="AO1080" s="215"/>
      <c r="AP1080" s="215"/>
      <c r="AQ1080" s="215"/>
      <c r="AR1080" s="215"/>
      <c r="AS1080" s="215"/>
      <c r="AT1080" s="215"/>
      <c r="AU1080" s="215"/>
      <c r="AV1080" s="215"/>
      <c r="AW1080" s="215"/>
      <c r="AX1080" s="215"/>
      <c r="AY1080" s="215"/>
      <c r="AZ1080" s="215"/>
      <c r="BA1080" s="215"/>
      <c r="BB1080" s="215"/>
      <c r="BC1080" s="215"/>
      <c r="BD1080" s="215"/>
      <c r="BE1080" s="215"/>
      <c r="BF1080" s="215"/>
      <c r="BG1080" s="215"/>
      <c r="BH1080" s="215"/>
      <c r="BI1080" s="215"/>
      <c r="BJ1080" s="215"/>
      <c r="BK1080" s="215"/>
      <c r="BL1080" s="215"/>
      <c r="BM1080" s="216">
        <v>16</v>
      </c>
    </row>
    <row r="1081" spans="1:65">
      <c r="A1081" s="29"/>
      <c r="B1081" s="19">
        <v>1</v>
      </c>
      <c r="C1081" s="9">
        <v>4</v>
      </c>
      <c r="D1081" s="217">
        <v>77</v>
      </c>
      <c r="E1081" s="217">
        <v>76.245000000000005</v>
      </c>
      <c r="F1081" s="217">
        <v>77.566518483943156</v>
      </c>
      <c r="G1081" s="218">
        <v>64.729799999999997</v>
      </c>
      <c r="H1081" s="217">
        <v>77</v>
      </c>
      <c r="I1081" s="217">
        <v>78</v>
      </c>
      <c r="J1081" s="217">
        <v>72</v>
      </c>
      <c r="K1081" s="217">
        <v>70.14266666666667</v>
      </c>
      <c r="L1081" s="217">
        <v>75</v>
      </c>
      <c r="M1081" s="217">
        <v>73</v>
      </c>
      <c r="N1081" s="217">
        <v>69.432231999999985</v>
      </c>
      <c r="O1081" s="217">
        <v>76</v>
      </c>
      <c r="P1081" s="217">
        <v>70.67280174867642</v>
      </c>
      <c r="Q1081" s="217">
        <v>76.400000000000006</v>
      </c>
      <c r="R1081" s="217">
        <v>77</v>
      </c>
      <c r="S1081" s="217">
        <v>79</v>
      </c>
      <c r="T1081" s="217">
        <v>74</v>
      </c>
      <c r="U1081" s="218">
        <v>67</v>
      </c>
      <c r="V1081" s="214"/>
      <c r="W1081" s="215"/>
      <c r="X1081" s="215"/>
      <c r="Y1081" s="215"/>
      <c r="Z1081" s="215"/>
      <c r="AA1081" s="215"/>
      <c r="AB1081" s="215"/>
      <c r="AC1081" s="215"/>
      <c r="AD1081" s="215"/>
      <c r="AE1081" s="215"/>
      <c r="AF1081" s="215"/>
      <c r="AG1081" s="215"/>
      <c r="AH1081" s="215"/>
      <c r="AI1081" s="215"/>
      <c r="AJ1081" s="215"/>
      <c r="AK1081" s="215"/>
      <c r="AL1081" s="215"/>
      <c r="AM1081" s="215"/>
      <c r="AN1081" s="215"/>
      <c r="AO1081" s="215"/>
      <c r="AP1081" s="215"/>
      <c r="AQ1081" s="215"/>
      <c r="AR1081" s="215"/>
      <c r="AS1081" s="215"/>
      <c r="AT1081" s="215"/>
      <c r="AU1081" s="215"/>
      <c r="AV1081" s="215"/>
      <c r="AW1081" s="215"/>
      <c r="AX1081" s="215"/>
      <c r="AY1081" s="215"/>
      <c r="AZ1081" s="215"/>
      <c r="BA1081" s="215"/>
      <c r="BB1081" s="215"/>
      <c r="BC1081" s="215"/>
      <c r="BD1081" s="215"/>
      <c r="BE1081" s="215"/>
      <c r="BF1081" s="215"/>
      <c r="BG1081" s="215"/>
      <c r="BH1081" s="215"/>
      <c r="BI1081" s="215"/>
      <c r="BJ1081" s="215"/>
      <c r="BK1081" s="215"/>
      <c r="BL1081" s="215"/>
      <c r="BM1081" s="216">
        <v>74.941926386298704</v>
      </c>
    </row>
    <row r="1082" spans="1:65">
      <c r="A1082" s="29"/>
      <c r="B1082" s="19">
        <v>1</v>
      </c>
      <c r="C1082" s="9">
        <v>5</v>
      </c>
      <c r="D1082" s="217">
        <v>74</v>
      </c>
      <c r="E1082" s="219">
        <v>88.411000000000016</v>
      </c>
      <c r="F1082" s="217">
        <v>77.99770428503065</v>
      </c>
      <c r="G1082" s="218">
        <v>63.652799999999992</v>
      </c>
      <c r="H1082" s="217">
        <v>76</v>
      </c>
      <c r="I1082" s="217">
        <v>76</v>
      </c>
      <c r="J1082" s="217">
        <v>73</v>
      </c>
      <c r="K1082" s="217">
        <v>68.069266666666664</v>
      </c>
      <c r="L1082" s="217">
        <v>73</v>
      </c>
      <c r="M1082" s="217">
        <v>74</v>
      </c>
      <c r="N1082" s="217">
        <v>65.380024199999994</v>
      </c>
      <c r="O1082" s="217">
        <v>79</v>
      </c>
      <c r="P1082" s="217">
        <v>78.861580765252398</v>
      </c>
      <c r="Q1082" s="219">
        <v>73.5</v>
      </c>
      <c r="R1082" s="217">
        <v>77</v>
      </c>
      <c r="S1082" s="217">
        <v>79</v>
      </c>
      <c r="T1082" s="217">
        <v>77</v>
      </c>
      <c r="U1082" s="218">
        <v>67</v>
      </c>
      <c r="V1082" s="214"/>
      <c r="W1082" s="215"/>
      <c r="X1082" s="215"/>
      <c r="Y1082" s="215"/>
      <c r="Z1082" s="215"/>
      <c r="AA1082" s="215"/>
      <c r="AB1082" s="215"/>
      <c r="AC1082" s="215"/>
      <c r="AD1082" s="215"/>
      <c r="AE1082" s="215"/>
      <c r="AF1082" s="215"/>
      <c r="AG1082" s="215"/>
      <c r="AH1082" s="215"/>
      <c r="AI1082" s="215"/>
      <c r="AJ1082" s="215"/>
      <c r="AK1082" s="215"/>
      <c r="AL1082" s="215"/>
      <c r="AM1082" s="215"/>
      <c r="AN1082" s="215"/>
      <c r="AO1082" s="215"/>
      <c r="AP1082" s="215"/>
      <c r="AQ1082" s="215"/>
      <c r="AR1082" s="215"/>
      <c r="AS1082" s="215"/>
      <c r="AT1082" s="215"/>
      <c r="AU1082" s="215"/>
      <c r="AV1082" s="215"/>
      <c r="AW1082" s="215"/>
      <c r="AX1082" s="215"/>
      <c r="AY1082" s="215"/>
      <c r="AZ1082" s="215"/>
      <c r="BA1082" s="215"/>
      <c r="BB1082" s="215"/>
      <c r="BC1082" s="215"/>
      <c r="BD1082" s="215"/>
      <c r="BE1082" s="215"/>
      <c r="BF1082" s="215"/>
      <c r="BG1082" s="215"/>
      <c r="BH1082" s="215"/>
      <c r="BI1082" s="215"/>
      <c r="BJ1082" s="215"/>
      <c r="BK1082" s="215"/>
      <c r="BL1082" s="215"/>
      <c r="BM1082" s="216">
        <v>70</v>
      </c>
    </row>
    <row r="1083" spans="1:65">
      <c r="A1083" s="29"/>
      <c r="B1083" s="19">
        <v>1</v>
      </c>
      <c r="C1083" s="9">
        <v>6</v>
      </c>
      <c r="D1083" s="217">
        <v>72</v>
      </c>
      <c r="E1083" s="217">
        <v>79.787000000000006</v>
      </c>
      <c r="F1083" s="217">
        <v>78.801413410062096</v>
      </c>
      <c r="G1083" s="218">
        <v>64.498099999999994</v>
      </c>
      <c r="H1083" s="217">
        <v>76</v>
      </c>
      <c r="I1083" s="217">
        <v>77</v>
      </c>
      <c r="J1083" s="217">
        <v>73</v>
      </c>
      <c r="K1083" s="217">
        <v>70.183599999999998</v>
      </c>
      <c r="L1083" s="217">
        <v>73</v>
      </c>
      <c r="M1083" s="217">
        <v>74</v>
      </c>
      <c r="N1083" s="217">
        <v>68.513490800000014</v>
      </c>
      <c r="O1083" s="217">
        <v>78</v>
      </c>
      <c r="P1083" s="217">
        <v>76.778293866602354</v>
      </c>
      <c r="Q1083" s="217">
        <v>76</v>
      </c>
      <c r="R1083" s="217">
        <v>77</v>
      </c>
      <c r="S1083" s="217">
        <v>81</v>
      </c>
      <c r="T1083" s="217">
        <v>75</v>
      </c>
      <c r="U1083" s="218">
        <v>66</v>
      </c>
      <c r="V1083" s="214"/>
      <c r="W1083" s="215"/>
      <c r="X1083" s="215"/>
      <c r="Y1083" s="215"/>
      <c r="Z1083" s="215"/>
      <c r="AA1083" s="215"/>
      <c r="AB1083" s="215"/>
      <c r="AC1083" s="215"/>
      <c r="AD1083" s="215"/>
      <c r="AE1083" s="215"/>
      <c r="AF1083" s="215"/>
      <c r="AG1083" s="215"/>
      <c r="AH1083" s="215"/>
      <c r="AI1083" s="215"/>
      <c r="AJ1083" s="215"/>
      <c r="AK1083" s="215"/>
      <c r="AL1083" s="215"/>
      <c r="AM1083" s="215"/>
      <c r="AN1083" s="215"/>
      <c r="AO1083" s="215"/>
      <c r="AP1083" s="215"/>
      <c r="AQ1083" s="215"/>
      <c r="AR1083" s="215"/>
      <c r="AS1083" s="215"/>
      <c r="AT1083" s="215"/>
      <c r="AU1083" s="215"/>
      <c r="AV1083" s="215"/>
      <c r="AW1083" s="215"/>
      <c r="AX1083" s="215"/>
      <c r="AY1083" s="215"/>
      <c r="AZ1083" s="215"/>
      <c r="BA1083" s="215"/>
      <c r="BB1083" s="215"/>
      <c r="BC1083" s="215"/>
      <c r="BD1083" s="215"/>
      <c r="BE1083" s="215"/>
      <c r="BF1083" s="215"/>
      <c r="BG1083" s="215"/>
      <c r="BH1083" s="215"/>
      <c r="BI1083" s="215"/>
      <c r="BJ1083" s="215"/>
      <c r="BK1083" s="215"/>
      <c r="BL1083" s="215"/>
      <c r="BM1083" s="220"/>
    </row>
    <row r="1084" spans="1:65">
      <c r="A1084" s="29"/>
      <c r="B1084" s="20" t="s">
        <v>257</v>
      </c>
      <c r="C1084" s="12"/>
      <c r="D1084" s="221">
        <v>75</v>
      </c>
      <c r="E1084" s="221">
        <v>79.809000000000012</v>
      </c>
      <c r="F1084" s="221">
        <v>78.561078598201846</v>
      </c>
      <c r="G1084" s="221">
        <v>63.575150000000008</v>
      </c>
      <c r="H1084" s="221">
        <v>76.166666666666671</v>
      </c>
      <c r="I1084" s="221">
        <v>76.833333333333329</v>
      </c>
      <c r="J1084" s="221">
        <v>72.333333333333329</v>
      </c>
      <c r="K1084" s="221">
        <v>68.067300000000003</v>
      </c>
      <c r="L1084" s="221">
        <v>73.5</v>
      </c>
      <c r="M1084" s="221">
        <v>73.166666666666671</v>
      </c>
      <c r="N1084" s="221">
        <v>67.939587833333334</v>
      </c>
      <c r="O1084" s="221">
        <v>77.666666666666671</v>
      </c>
      <c r="P1084" s="221">
        <v>74.815502415910601</v>
      </c>
      <c r="Q1084" s="221">
        <v>75.850000000000009</v>
      </c>
      <c r="R1084" s="221">
        <v>76</v>
      </c>
      <c r="S1084" s="221">
        <v>78.833333333333329</v>
      </c>
      <c r="T1084" s="221">
        <v>74.666666666666671</v>
      </c>
      <c r="U1084" s="221">
        <v>66</v>
      </c>
      <c r="V1084" s="214"/>
      <c r="W1084" s="215"/>
      <c r="X1084" s="215"/>
      <c r="Y1084" s="215"/>
      <c r="Z1084" s="215"/>
      <c r="AA1084" s="215"/>
      <c r="AB1084" s="215"/>
      <c r="AC1084" s="215"/>
      <c r="AD1084" s="215"/>
      <c r="AE1084" s="215"/>
      <c r="AF1084" s="215"/>
      <c r="AG1084" s="215"/>
      <c r="AH1084" s="215"/>
      <c r="AI1084" s="215"/>
      <c r="AJ1084" s="215"/>
      <c r="AK1084" s="215"/>
      <c r="AL1084" s="215"/>
      <c r="AM1084" s="215"/>
      <c r="AN1084" s="215"/>
      <c r="AO1084" s="215"/>
      <c r="AP1084" s="215"/>
      <c r="AQ1084" s="215"/>
      <c r="AR1084" s="215"/>
      <c r="AS1084" s="215"/>
      <c r="AT1084" s="215"/>
      <c r="AU1084" s="215"/>
      <c r="AV1084" s="215"/>
      <c r="AW1084" s="215"/>
      <c r="AX1084" s="215"/>
      <c r="AY1084" s="215"/>
      <c r="AZ1084" s="215"/>
      <c r="BA1084" s="215"/>
      <c r="BB1084" s="215"/>
      <c r="BC1084" s="215"/>
      <c r="BD1084" s="215"/>
      <c r="BE1084" s="215"/>
      <c r="BF1084" s="215"/>
      <c r="BG1084" s="215"/>
      <c r="BH1084" s="215"/>
      <c r="BI1084" s="215"/>
      <c r="BJ1084" s="215"/>
      <c r="BK1084" s="215"/>
      <c r="BL1084" s="215"/>
      <c r="BM1084" s="220"/>
    </row>
    <row r="1085" spans="1:65">
      <c r="A1085" s="29"/>
      <c r="B1085" s="3" t="s">
        <v>258</v>
      </c>
      <c r="C1085" s="28"/>
      <c r="D1085" s="217">
        <v>75.5</v>
      </c>
      <c r="E1085" s="217">
        <v>79.204000000000008</v>
      </c>
      <c r="F1085" s="217">
        <v>78.726352282453291</v>
      </c>
      <c r="G1085" s="217">
        <v>63.405349999999999</v>
      </c>
      <c r="H1085" s="217">
        <v>76</v>
      </c>
      <c r="I1085" s="217">
        <v>76.5</v>
      </c>
      <c r="J1085" s="217">
        <v>72</v>
      </c>
      <c r="K1085" s="217">
        <v>68.859083333333331</v>
      </c>
      <c r="L1085" s="217">
        <v>73</v>
      </c>
      <c r="M1085" s="217">
        <v>73.5</v>
      </c>
      <c r="N1085" s="217">
        <v>68.477708300000018</v>
      </c>
      <c r="O1085" s="217">
        <v>78</v>
      </c>
      <c r="P1085" s="217">
        <v>75.72061042017944</v>
      </c>
      <c r="Q1085" s="217">
        <v>76.2</v>
      </c>
      <c r="R1085" s="217">
        <v>76</v>
      </c>
      <c r="S1085" s="217">
        <v>79</v>
      </c>
      <c r="T1085" s="217">
        <v>74.5</v>
      </c>
      <c r="U1085" s="217">
        <v>66</v>
      </c>
      <c r="V1085" s="214"/>
      <c r="W1085" s="215"/>
      <c r="X1085" s="215"/>
      <c r="Y1085" s="215"/>
      <c r="Z1085" s="215"/>
      <c r="AA1085" s="215"/>
      <c r="AB1085" s="215"/>
      <c r="AC1085" s="215"/>
      <c r="AD1085" s="215"/>
      <c r="AE1085" s="215"/>
      <c r="AF1085" s="215"/>
      <c r="AG1085" s="215"/>
      <c r="AH1085" s="215"/>
      <c r="AI1085" s="215"/>
      <c r="AJ1085" s="215"/>
      <c r="AK1085" s="215"/>
      <c r="AL1085" s="215"/>
      <c r="AM1085" s="215"/>
      <c r="AN1085" s="215"/>
      <c r="AO1085" s="215"/>
      <c r="AP1085" s="215"/>
      <c r="AQ1085" s="215"/>
      <c r="AR1085" s="215"/>
      <c r="AS1085" s="215"/>
      <c r="AT1085" s="215"/>
      <c r="AU1085" s="215"/>
      <c r="AV1085" s="215"/>
      <c r="AW1085" s="215"/>
      <c r="AX1085" s="215"/>
      <c r="AY1085" s="215"/>
      <c r="AZ1085" s="215"/>
      <c r="BA1085" s="215"/>
      <c r="BB1085" s="215"/>
      <c r="BC1085" s="215"/>
      <c r="BD1085" s="215"/>
      <c r="BE1085" s="215"/>
      <c r="BF1085" s="215"/>
      <c r="BG1085" s="215"/>
      <c r="BH1085" s="215"/>
      <c r="BI1085" s="215"/>
      <c r="BJ1085" s="215"/>
      <c r="BK1085" s="215"/>
      <c r="BL1085" s="215"/>
      <c r="BM1085" s="220"/>
    </row>
    <row r="1086" spans="1:65">
      <c r="A1086" s="29"/>
      <c r="B1086" s="3" t="s">
        <v>259</v>
      </c>
      <c r="C1086" s="28"/>
      <c r="D1086" s="222">
        <v>1.7888543819998317</v>
      </c>
      <c r="E1086" s="222">
        <v>4.6200838087636473</v>
      </c>
      <c r="F1086" s="222">
        <v>0.67703598988213121</v>
      </c>
      <c r="G1086" s="222">
        <v>0.90905467547337004</v>
      </c>
      <c r="H1086" s="222">
        <v>0.40824829046386302</v>
      </c>
      <c r="I1086" s="222">
        <v>0.98319208025017513</v>
      </c>
      <c r="J1086" s="222">
        <v>0.51639777949432231</v>
      </c>
      <c r="K1086" s="222">
        <v>2.9069534847786378</v>
      </c>
      <c r="L1086" s="222">
        <v>1.6431676725154984</v>
      </c>
      <c r="M1086" s="222">
        <v>0.98319208025017513</v>
      </c>
      <c r="N1086" s="222">
        <v>1.566102852555106</v>
      </c>
      <c r="O1086" s="222">
        <v>1.3662601021279464</v>
      </c>
      <c r="P1086" s="222">
        <v>3.2418814490356849</v>
      </c>
      <c r="Q1086" s="222">
        <v>1.1979148550710939</v>
      </c>
      <c r="R1086" s="222">
        <v>1.0954451150103321</v>
      </c>
      <c r="S1086" s="222">
        <v>1.3291601358251257</v>
      </c>
      <c r="T1086" s="222">
        <v>1.3662601021279464</v>
      </c>
      <c r="U1086" s="222">
        <v>0.89442719099991586</v>
      </c>
      <c r="V1086" s="223"/>
      <c r="W1086" s="224"/>
      <c r="X1086" s="224"/>
      <c r="Y1086" s="224"/>
      <c r="Z1086" s="224"/>
      <c r="AA1086" s="224"/>
      <c r="AB1086" s="224"/>
      <c r="AC1086" s="224"/>
      <c r="AD1086" s="224"/>
      <c r="AE1086" s="224"/>
      <c r="AF1086" s="224"/>
      <c r="AG1086" s="224"/>
      <c r="AH1086" s="224"/>
      <c r="AI1086" s="224"/>
      <c r="AJ1086" s="224"/>
      <c r="AK1086" s="224"/>
      <c r="AL1086" s="224"/>
      <c r="AM1086" s="224"/>
      <c r="AN1086" s="224"/>
      <c r="AO1086" s="224"/>
      <c r="AP1086" s="224"/>
      <c r="AQ1086" s="224"/>
      <c r="AR1086" s="224"/>
      <c r="AS1086" s="224"/>
      <c r="AT1086" s="224"/>
      <c r="AU1086" s="224"/>
      <c r="AV1086" s="224"/>
      <c r="AW1086" s="224"/>
      <c r="AX1086" s="224"/>
      <c r="AY1086" s="224"/>
      <c r="AZ1086" s="224"/>
      <c r="BA1086" s="224"/>
      <c r="BB1086" s="224"/>
      <c r="BC1086" s="224"/>
      <c r="BD1086" s="224"/>
      <c r="BE1086" s="224"/>
      <c r="BF1086" s="224"/>
      <c r="BG1086" s="224"/>
      <c r="BH1086" s="224"/>
      <c r="BI1086" s="224"/>
      <c r="BJ1086" s="224"/>
      <c r="BK1086" s="224"/>
      <c r="BL1086" s="224"/>
      <c r="BM1086" s="225"/>
    </row>
    <row r="1087" spans="1:65">
      <c r="A1087" s="29"/>
      <c r="B1087" s="3" t="s">
        <v>86</v>
      </c>
      <c r="C1087" s="28"/>
      <c r="D1087" s="13">
        <v>2.3851391759997755E-2</v>
      </c>
      <c r="E1087" s="13">
        <v>5.7889258213530387E-2</v>
      </c>
      <c r="F1087" s="13">
        <v>8.617956906432132E-3</v>
      </c>
      <c r="G1087" s="13">
        <v>1.4298899420188076E-2</v>
      </c>
      <c r="H1087" s="13">
        <v>5.3599337916480916E-3</v>
      </c>
      <c r="I1087" s="13">
        <v>1.2796426207160632E-2</v>
      </c>
      <c r="J1087" s="13">
        <v>7.1391398086772676E-3</v>
      </c>
      <c r="K1087" s="13">
        <v>4.2707048535473531E-2</v>
      </c>
      <c r="L1087" s="13">
        <v>2.2356022755312906E-2</v>
      </c>
      <c r="M1087" s="13">
        <v>1.3437704969250685E-2</v>
      </c>
      <c r="N1087" s="13">
        <v>2.3051403496839082E-2</v>
      </c>
      <c r="O1087" s="13">
        <v>1.7591331787055103E-2</v>
      </c>
      <c r="P1087" s="13">
        <v>4.3331680525428802E-2</v>
      </c>
      <c r="Q1087" s="13">
        <v>1.5793208372723713E-2</v>
      </c>
      <c r="R1087" s="13">
        <v>1.4413751513293844E-2</v>
      </c>
      <c r="S1087" s="13">
        <v>1.686038227262316E-2</v>
      </c>
      <c r="T1087" s="13">
        <v>1.8298126367784995E-2</v>
      </c>
      <c r="U1087" s="13">
        <v>1.3551927136362361E-2</v>
      </c>
      <c r="V1087" s="151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260</v>
      </c>
      <c r="C1088" s="28"/>
      <c r="D1088" s="13">
        <v>7.749148774471859E-4</v>
      </c>
      <c r="E1088" s="13">
        <v>6.4944602419389375E-2</v>
      </c>
      <c r="F1088" s="13">
        <v>4.8292756623945277E-2</v>
      </c>
      <c r="G1088" s="13">
        <v>-0.15167446227238734</v>
      </c>
      <c r="H1088" s="13">
        <v>1.6342524664429758E-2</v>
      </c>
      <c r="I1088" s="13">
        <v>2.5238301685562625E-2</v>
      </c>
      <c r="J1088" s="13">
        <v>-3.4808193207084281E-2</v>
      </c>
      <c r="K1088" s="13">
        <v>-9.1732715154164479E-2</v>
      </c>
      <c r="L1088" s="13">
        <v>-1.9240583420101709E-2</v>
      </c>
      <c r="M1088" s="13">
        <v>-2.3688471930668142E-2</v>
      </c>
      <c r="N1088" s="13">
        <v>-9.343686359049308E-2</v>
      </c>
      <c r="O1088" s="13">
        <v>3.6358022961978653E-2</v>
      </c>
      <c r="P1088" s="13">
        <v>-1.6869591760483305E-3</v>
      </c>
      <c r="Q1088" s="13">
        <v>1.2117030579391619E-2</v>
      </c>
      <c r="R1088" s="13">
        <v>1.4118580409146597E-2</v>
      </c>
      <c r="S1088" s="13">
        <v>5.1925632748961004E-2</v>
      </c>
      <c r="T1088" s="13">
        <v>-3.6729736331191365E-3</v>
      </c>
      <c r="U1088" s="13">
        <v>-0.11931807490784641</v>
      </c>
      <c r="V1088" s="151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45" t="s">
        <v>261</v>
      </c>
      <c r="C1089" s="46"/>
      <c r="D1089" s="44">
        <v>0.03</v>
      </c>
      <c r="E1089" s="44">
        <v>1.47</v>
      </c>
      <c r="F1089" s="44">
        <v>1.0900000000000001</v>
      </c>
      <c r="G1089" s="44">
        <v>3.4</v>
      </c>
      <c r="H1089" s="44">
        <v>0.38</v>
      </c>
      <c r="I1089" s="44">
        <v>0.57999999999999996</v>
      </c>
      <c r="J1089" s="44">
        <v>0.77</v>
      </c>
      <c r="K1089" s="44">
        <v>2.0499999999999998</v>
      </c>
      <c r="L1089" s="44">
        <v>0.42</v>
      </c>
      <c r="M1089" s="44">
        <v>0.52</v>
      </c>
      <c r="N1089" s="44">
        <v>2.09</v>
      </c>
      <c r="O1089" s="44">
        <v>0.83</v>
      </c>
      <c r="P1089" s="44">
        <v>0.03</v>
      </c>
      <c r="Q1089" s="44">
        <v>0.28000000000000003</v>
      </c>
      <c r="R1089" s="44">
        <v>0.33</v>
      </c>
      <c r="S1089" s="44">
        <v>1.18</v>
      </c>
      <c r="T1089" s="44">
        <v>7.0000000000000007E-2</v>
      </c>
      <c r="U1089" s="44">
        <v>2.67</v>
      </c>
      <c r="V1089" s="151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BM1090" s="55"/>
    </row>
    <row r="1091" spans="1:65" ht="15">
      <c r="B1091" s="8" t="s">
        <v>520</v>
      </c>
      <c r="BM1091" s="27" t="s">
        <v>66</v>
      </c>
    </row>
    <row r="1092" spans="1:65" ht="15">
      <c r="A1092" s="24" t="s">
        <v>45</v>
      </c>
      <c r="B1092" s="18" t="s">
        <v>110</v>
      </c>
      <c r="C1092" s="15" t="s">
        <v>111</v>
      </c>
      <c r="D1092" s="16" t="s">
        <v>227</v>
      </c>
      <c r="E1092" s="17" t="s">
        <v>227</v>
      </c>
      <c r="F1092" s="17" t="s">
        <v>227</v>
      </c>
      <c r="G1092" s="17" t="s">
        <v>227</v>
      </c>
      <c r="H1092" s="17" t="s">
        <v>227</v>
      </c>
      <c r="I1092" s="17" t="s">
        <v>227</v>
      </c>
      <c r="J1092" s="17" t="s">
        <v>227</v>
      </c>
      <c r="K1092" s="17" t="s">
        <v>227</v>
      </c>
      <c r="L1092" s="17" t="s">
        <v>227</v>
      </c>
      <c r="M1092" s="17" t="s">
        <v>227</v>
      </c>
      <c r="N1092" s="17" t="s">
        <v>227</v>
      </c>
      <c r="O1092" s="17" t="s">
        <v>227</v>
      </c>
      <c r="P1092" s="17" t="s">
        <v>227</v>
      </c>
      <c r="Q1092" s="17" t="s">
        <v>227</v>
      </c>
      <c r="R1092" s="17" t="s">
        <v>227</v>
      </c>
      <c r="S1092" s="17" t="s">
        <v>227</v>
      </c>
      <c r="T1092" s="17" t="s">
        <v>227</v>
      </c>
      <c r="U1092" s="17" t="s">
        <v>227</v>
      </c>
      <c r="V1092" s="151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9" t="s">
        <v>228</v>
      </c>
      <c r="C1093" s="9" t="s">
        <v>228</v>
      </c>
      <c r="D1093" s="149" t="s">
        <v>230</v>
      </c>
      <c r="E1093" s="150" t="s">
        <v>231</v>
      </c>
      <c r="F1093" s="150" t="s">
        <v>232</v>
      </c>
      <c r="G1093" s="150" t="s">
        <v>235</v>
      </c>
      <c r="H1093" s="150" t="s">
        <v>236</v>
      </c>
      <c r="I1093" s="150" t="s">
        <v>238</v>
      </c>
      <c r="J1093" s="150" t="s">
        <v>239</v>
      </c>
      <c r="K1093" s="150" t="s">
        <v>240</v>
      </c>
      <c r="L1093" s="150" t="s">
        <v>241</v>
      </c>
      <c r="M1093" s="150" t="s">
        <v>242</v>
      </c>
      <c r="N1093" s="150" t="s">
        <v>243</v>
      </c>
      <c r="O1093" s="150" t="s">
        <v>244</v>
      </c>
      <c r="P1093" s="150" t="s">
        <v>245</v>
      </c>
      <c r="Q1093" s="150" t="s">
        <v>246</v>
      </c>
      <c r="R1093" s="150" t="s">
        <v>247</v>
      </c>
      <c r="S1093" s="150" t="s">
        <v>248</v>
      </c>
      <c r="T1093" s="150" t="s">
        <v>249</v>
      </c>
      <c r="U1093" s="150" t="s">
        <v>250</v>
      </c>
      <c r="V1093" s="151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9"/>
      <c r="C1094" s="9"/>
      <c r="D1094" s="10" t="s">
        <v>288</v>
      </c>
      <c r="E1094" s="11" t="s">
        <v>114</v>
      </c>
      <c r="F1094" s="11" t="s">
        <v>288</v>
      </c>
      <c r="G1094" s="11" t="s">
        <v>114</v>
      </c>
      <c r="H1094" s="11" t="s">
        <v>288</v>
      </c>
      <c r="I1094" s="11" t="s">
        <v>289</v>
      </c>
      <c r="J1094" s="11" t="s">
        <v>289</v>
      </c>
      <c r="K1094" s="11" t="s">
        <v>114</v>
      </c>
      <c r="L1094" s="11" t="s">
        <v>289</v>
      </c>
      <c r="M1094" s="11" t="s">
        <v>288</v>
      </c>
      <c r="N1094" s="11" t="s">
        <v>289</v>
      </c>
      <c r="O1094" s="11" t="s">
        <v>289</v>
      </c>
      <c r="P1094" s="11" t="s">
        <v>114</v>
      </c>
      <c r="Q1094" s="11" t="s">
        <v>289</v>
      </c>
      <c r="R1094" s="11" t="s">
        <v>289</v>
      </c>
      <c r="S1094" s="11" t="s">
        <v>289</v>
      </c>
      <c r="T1094" s="11" t="s">
        <v>289</v>
      </c>
      <c r="U1094" s="11" t="s">
        <v>114</v>
      </c>
      <c r="V1094" s="151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0</v>
      </c>
    </row>
    <row r="1095" spans="1:65">
      <c r="A1095" s="29"/>
      <c r="B1095" s="19"/>
      <c r="C1095" s="9"/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  <c r="R1095" s="25"/>
      <c r="S1095" s="25"/>
      <c r="T1095" s="25"/>
      <c r="U1095" s="25"/>
      <c r="V1095" s="151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0</v>
      </c>
    </row>
    <row r="1096" spans="1:65">
      <c r="A1096" s="29"/>
      <c r="B1096" s="18">
        <v>1</v>
      </c>
      <c r="C1096" s="14">
        <v>1</v>
      </c>
      <c r="D1096" s="212">
        <v>187.4</v>
      </c>
      <c r="E1096" s="212">
        <v>179.30799999999999</v>
      </c>
      <c r="F1096" s="212">
        <v>199.6819526667864</v>
      </c>
      <c r="G1096" s="212">
        <v>205.5042</v>
      </c>
      <c r="H1096" s="212">
        <v>186</v>
      </c>
      <c r="I1096" s="213">
        <v>17</v>
      </c>
      <c r="J1096" s="212">
        <v>181</v>
      </c>
      <c r="K1096" s="212">
        <v>172</v>
      </c>
      <c r="L1096" s="212">
        <v>188.5</v>
      </c>
      <c r="M1096" s="212">
        <v>192.9</v>
      </c>
      <c r="N1096" s="212">
        <v>165.50518630000002</v>
      </c>
      <c r="O1096" s="212">
        <v>200</v>
      </c>
      <c r="P1096" s="212">
        <v>189.60667985238496</v>
      </c>
      <c r="Q1096" s="212">
        <v>199</v>
      </c>
      <c r="R1096" s="212">
        <v>194</v>
      </c>
      <c r="S1096" s="212">
        <v>193</v>
      </c>
      <c r="T1096" s="212">
        <v>188.5</v>
      </c>
      <c r="U1096" s="212">
        <v>178</v>
      </c>
      <c r="V1096" s="214"/>
      <c r="W1096" s="215"/>
      <c r="X1096" s="215"/>
      <c r="Y1096" s="215"/>
      <c r="Z1096" s="215"/>
      <c r="AA1096" s="215"/>
      <c r="AB1096" s="215"/>
      <c r="AC1096" s="215"/>
      <c r="AD1096" s="215"/>
      <c r="AE1096" s="215"/>
      <c r="AF1096" s="215"/>
      <c r="AG1096" s="215"/>
      <c r="AH1096" s="215"/>
      <c r="AI1096" s="215"/>
      <c r="AJ1096" s="215"/>
      <c r="AK1096" s="215"/>
      <c r="AL1096" s="215"/>
      <c r="AM1096" s="215"/>
      <c r="AN1096" s="215"/>
      <c r="AO1096" s="215"/>
      <c r="AP1096" s="215"/>
      <c r="AQ1096" s="215"/>
      <c r="AR1096" s="215"/>
      <c r="AS1096" s="215"/>
      <c r="AT1096" s="215"/>
      <c r="AU1096" s="215"/>
      <c r="AV1096" s="215"/>
      <c r="AW1096" s="215"/>
      <c r="AX1096" s="215"/>
      <c r="AY1096" s="215"/>
      <c r="AZ1096" s="215"/>
      <c r="BA1096" s="215"/>
      <c r="BB1096" s="215"/>
      <c r="BC1096" s="215"/>
      <c r="BD1096" s="215"/>
      <c r="BE1096" s="215"/>
      <c r="BF1096" s="215"/>
      <c r="BG1096" s="215"/>
      <c r="BH1096" s="215"/>
      <c r="BI1096" s="215"/>
      <c r="BJ1096" s="215"/>
      <c r="BK1096" s="215"/>
      <c r="BL1096" s="215"/>
      <c r="BM1096" s="216">
        <v>1</v>
      </c>
    </row>
    <row r="1097" spans="1:65">
      <c r="A1097" s="29"/>
      <c r="B1097" s="19">
        <v>1</v>
      </c>
      <c r="C1097" s="9">
        <v>2</v>
      </c>
      <c r="D1097" s="217">
        <v>193.5</v>
      </c>
      <c r="E1097" s="217">
        <v>182.47680000000003</v>
      </c>
      <c r="F1097" s="217">
        <v>197.59889351328738</v>
      </c>
      <c r="G1097" s="217">
        <v>194.79150000000001</v>
      </c>
      <c r="H1097" s="217">
        <v>184</v>
      </c>
      <c r="I1097" s="218">
        <v>22</v>
      </c>
      <c r="J1097" s="217">
        <v>183</v>
      </c>
      <c r="K1097" s="217">
        <v>167</v>
      </c>
      <c r="L1097" s="217">
        <v>186.5</v>
      </c>
      <c r="M1097" s="217">
        <v>196.8</v>
      </c>
      <c r="N1097" s="217">
        <v>164.739667</v>
      </c>
      <c r="O1097" s="217">
        <v>193.5</v>
      </c>
      <c r="P1097" s="217">
        <v>183.02115780806037</v>
      </c>
      <c r="Q1097" s="217">
        <v>195</v>
      </c>
      <c r="R1097" s="217">
        <v>194.5</v>
      </c>
      <c r="S1097" s="217">
        <v>197</v>
      </c>
      <c r="T1097" s="217">
        <v>186.5</v>
      </c>
      <c r="U1097" s="217">
        <v>176</v>
      </c>
      <c r="V1097" s="214"/>
      <c r="W1097" s="215"/>
      <c r="X1097" s="215"/>
      <c r="Y1097" s="215"/>
      <c r="Z1097" s="215"/>
      <c r="AA1097" s="215"/>
      <c r="AB1097" s="215"/>
      <c r="AC1097" s="215"/>
      <c r="AD1097" s="215"/>
      <c r="AE1097" s="215"/>
      <c r="AF1097" s="215"/>
      <c r="AG1097" s="215"/>
      <c r="AH1097" s="215"/>
      <c r="AI1097" s="215"/>
      <c r="AJ1097" s="215"/>
      <c r="AK1097" s="215"/>
      <c r="AL1097" s="215"/>
      <c r="AM1097" s="215"/>
      <c r="AN1097" s="215"/>
      <c r="AO1097" s="215"/>
      <c r="AP1097" s="215"/>
      <c r="AQ1097" s="215"/>
      <c r="AR1097" s="215"/>
      <c r="AS1097" s="215"/>
      <c r="AT1097" s="215"/>
      <c r="AU1097" s="215"/>
      <c r="AV1097" s="215"/>
      <c r="AW1097" s="215"/>
      <c r="AX1097" s="215"/>
      <c r="AY1097" s="215"/>
      <c r="AZ1097" s="215"/>
      <c r="BA1097" s="215"/>
      <c r="BB1097" s="215"/>
      <c r="BC1097" s="215"/>
      <c r="BD1097" s="215"/>
      <c r="BE1097" s="215"/>
      <c r="BF1097" s="215"/>
      <c r="BG1097" s="215"/>
      <c r="BH1097" s="215"/>
      <c r="BI1097" s="215"/>
      <c r="BJ1097" s="215"/>
      <c r="BK1097" s="215"/>
      <c r="BL1097" s="215"/>
      <c r="BM1097" s="216">
        <v>36</v>
      </c>
    </row>
    <row r="1098" spans="1:65">
      <c r="A1098" s="29"/>
      <c r="B1098" s="19">
        <v>1</v>
      </c>
      <c r="C1098" s="9">
        <v>3</v>
      </c>
      <c r="D1098" s="217">
        <v>196</v>
      </c>
      <c r="E1098" s="217">
        <v>182.56319999999999</v>
      </c>
      <c r="F1098" s="217">
        <v>193.06228376078494</v>
      </c>
      <c r="G1098" s="217">
        <v>197.15559999999999</v>
      </c>
      <c r="H1098" s="217">
        <v>187</v>
      </c>
      <c r="I1098" s="218">
        <v>35</v>
      </c>
      <c r="J1098" s="217">
        <v>182</v>
      </c>
      <c r="K1098" s="217">
        <v>168</v>
      </c>
      <c r="L1098" s="219">
        <v>195</v>
      </c>
      <c r="M1098" s="217">
        <v>191.4</v>
      </c>
      <c r="N1098" s="217">
        <v>165.15163469999999</v>
      </c>
      <c r="O1098" s="217">
        <v>204</v>
      </c>
      <c r="P1098" s="217">
        <v>177.54326373938088</v>
      </c>
      <c r="Q1098" s="217">
        <v>195</v>
      </c>
      <c r="R1098" s="217">
        <v>194.5</v>
      </c>
      <c r="S1098" s="217">
        <v>194.5</v>
      </c>
      <c r="T1098" s="217">
        <v>185.5</v>
      </c>
      <c r="U1098" s="217">
        <v>176</v>
      </c>
      <c r="V1098" s="214"/>
      <c r="W1098" s="215"/>
      <c r="X1098" s="215"/>
      <c r="Y1098" s="215"/>
      <c r="Z1098" s="215"/>
      <c r="AA1098" s="215"/>
      <c r="AB1098" s="215"/>
      <c r="AC1098" s="215"/>
      <c r="AD1098" s="215"/>
      <c r="AE1098" s="215"/>
      <c r="AF1098" s="215"/>
      <c r="AG1098" s="215"/>
      <c r="AH1098" s="215"/>
      <c r="AI1098" s="215"/>
      <c r="AJ1098" s="215"/>
      <c r="AK1098" s="215"/>
      <c r="AL1098" s="215"/>
      <c r="AM1098" s="215"/>
      <c r="AN1098" s="215"/>
      <c r="AO1098" s="215"/>
      <c r="AP1098" s="215"/>
      <c r="AQ1098" s="215"/>
      <c r="AR1098" s="215"/>
      <c r="AS1098" s="215"/>
      <c r="AT1098" s="215"/>
      <c r="AU1098" s="215"/>
      <c r="AV1098" s="215"/>
      <c r="AW1098" s="215"/>
      <c r="AX1098" s="215"/>
      <c r="AY1098" s="215"/>
      <c r="AZ1098" s="215"/>
      <c r="BA1098" s="215"/>
      <c r="BB1098" s="215"/>
      <c r="BC1098" s="215"/>
      <c r="BD1098" s="215"/>
      <c r="BE1098" s="215"/>
      <c r="BF1098" s="215"/>
      <c r="BG1098" s="215"/>
      <c r="BH1098" s="215"/>
      <c r="BI1098" s="215"/>
      <c r="BJ1098" s="215"/>
      <c r="BK1098" s="215"/>
      <c r="BL1098" s="215"/>
      <c r="BM1098" s="216">
        <v>16</v>
      </c>
    </row>
    <row r="1099" spans="1:65">
      <c r="A1099" s="29"/>
      <c r="B1099" s="19">
        <v>1</v>
      </c>
      <c r="C1099" s="9">
        <v>4</v>
      </c>
      <c r="D1099" s="217">
        <v>193.8</v>
      </c>
      <c r="E1099" s="217">
        <v>182.85480000000001</v>
      </c>
      <c r="F1099" s="217">
        <v>194.2616783196728</v>
      </c>
      <c r="G1099" s="219">
        <v>222.9007</v>
      </c>
      <c r="H1099" s="217">
        <v>184</v>
      </c>
      <c r="I1099" s="218">
        <v>9</v>
      </c>
      <c r="J1099" s="217">
        <v>183</v>
      </c>
      <c r="K1099" s="217">
        <v>172</v>
      </c>
      <c r="L1099" s="217">
        <v>188.5</v>
      </c>
      <c r="M1099" s="217">
        <v>193.5</v>
      </c>
      <c r="N1099" s="217">
        <v>164.64185619999992</v>
      </c>
      <c r="O1099" s="217">
        <v>188.5</v>
      </c>
      <c r="P1099" s="217">
        <v>173.20388281983185</v>
      </c>
      <c r="Q1099" s="217">
        <v>201</v>
      </c>
      <c r="R1099" s="217">
        <v>211</v>
      </c>
      <c r="S1099" s="217">
        <v>194.5</v>
      </c>
      <c r="T1099" s="217">
        <v>187.5</v>
      </c>
      <c r="U1099" s="217">
        <v>179</v>
      </c>
      <c r="V1099" s="214"/>
      <c r="W1099" s="215"/>
      <c r="X1099" s="215"/>
      <c r="Y1099" s="215"/>
      <c r="Z1099" s="215"/>
      <c r="AA1099" s="215"/>
      <c r="AB1099" s="215"/>
      <c r="AC1099" s="215"/>
      <c r="AD1099" s="215"/>
      <c r="AE1099" s="215"/>
      <c r="AF1099" s="215"/>
      <c r="AG1099" s="215"/>
      <c r="AH1099" s="215"/>
      <c r="AI1099" s="215"/>
      <c r="AJ1099" s="215"/>
      <c r="AK1099" s="215"/>
      <c r="AL1099" s="215"/>
      <c r="AM1099" s="215"/>
      <c r="AN1099" s="215"/>
      <c r="AO1099" s="215"/>
      <c r="AP1099" s="215"/>
      <c r="AQ1099" s="215"/>
      <c r="AR1099" s="215"/>
      <c r="AS1099" s="215"/>
      <c r="AT1099" s="215"/>
      <c r="AU1099" s="215"/>
      <c r="AV1099" s="215"/>
      <c r="AW1099" s="215"/>
      <c r="AX1099" s="215"/>
      <c r="AY1099" s="215"/>
      <c r="AZ1099" s="215"/>
      <c r="BA1099" s="215"/>
      <c r="BB1099" s="215"/>
      <c r="BC1099" s="215"/>
      <c r="BD1099" s="215"/>
      <c r="BE1099" s="215"/>
      <c r="BF1099" s="215"/>
      <c r="BG1099" s="215"/>
      <c r="BH1099" s="215"/>
      <c r="BI1099" s="215"/>
      <c r="BJ1099" s="215"/>
      <c r="BK1099" s="215"/>
      <c r="BL1099" s="215"/>
      <c r="BM1099" s="216">
        <v>187.83698950317228</v>
      </c>
    </row>
    <row r="1100" spans="1:65">
      <c r="A1100" s="29"/>
      <c r="B1100" s="19">
        <v>1</v>
      </c>
      <c r="C1100" s="9">
        <v>5</v>
      </c>
      <c r="D1100" s="217">
        <v>188.2</v>
      </c>
      <c r="E1100" s="217">
        <v>188.126</v>
      </c>
      <c r="F1100" s="217">
        <v>195.5104665596898</v>
      </c>
      <c r="G1100" s="217">
        <v>199.1677</v>
      </c>
      <c r="H1100" s="217">
        <v>184</v>
      </c>
      <c r="I1100" s="218">
        <v>9</v>
      </c>
      <c r="J1100" s="217">
        <v>185</v>
      </c>
      <c r="K1100" s="217">
        <v>170</v>
      </c>
      <c r="L1100" s="217">
        <v>188.5</v>
      </c>
      <c r="M1100" s="217">
        <v>196.5</v>
      </c>
      <c r="N1100" s="219">
        <v>154.67011909999999</v>
      </c>
      <c r="O1100" s="217">
        <v>194</v>
      </c>
      <c r="P1100" s="217">
        <v>194.48722184162477</v>
      </c>
      <c r="Q1100" s="217">
        <v>190</v>
      </c>
      <c r="R1100" s="217">
        <v>200</v>
      </c>
      <c r="S1100" s="217">
        <v>190.5</v>
      </c>
      <c r="T1100" s="217">
        <v>194</v>
      </c>
      <c r="U1100" s="217">
        <v>174</v>
      </c>
      <c r="V1100" s="214"/>
      <c r="W1100" s="215"/>
      <c r="X1100" s="215"/>
      <c r="Y1100" s="215"/>
      <c r="Z1100" s="215"/>
      <c r="AA1100" s="215"/>
      <c r="AB1100" s="215"/>
      <c r="AC1100" s="215"/>
      <c r="AD1100" s="215"/>
      <c r="AE1100" s="215"/>
      <c r="AF1100" s="215"/>
      <c r="AG1100" s="215"/>
      <c r="AH1100" s="215"/>
      <c r="AI1100" s="215"/>
      <c r="AJ1100" s="215"/>
      <c r="AK1100" s="215"/>
      <c r="AL1100" s="215"/>
      <c r="AM1100" s="215"/>
      <c r="AN1100" s="215"/>
      <c r="AO1100" s="215"/>
      <c r="AP1100" s="215"/>
      <c r="AQ1100" s="215"/>
      <c r="AR1100" s="215"/>
      <c r="AS1100" s="215"/>
      <c r="AT1100" s="215"/>
      <c r="AU1100" s="215"/>
      <c r="AV1100" s="215"/>
      <c r="AW1100" s="215"/>
      <c r="AX1100" s="215"/>
      <c r="AY1100" s="215"/>
      <c r="AZ1100" s="215"/>
      <c r="BA1100" s="215"/>
      <c r="BB1100" s="215"/>
      <c r="BC1100" s="215"/>
      <c r="BD1100" s="215"/>
      <c r="BE1100" s="215"/>
      <c r="BF1100" s="215"/>
      <c r="BG1100" s="215"/>
      <c r="BH1100" s="215"/>
      <c r="BI1100" s="215"/>
      <c r="BJ1100" s="215"/>
      <c r="BK1100" s="215"/>
      <c r="BL1100" s="215"/>
      <c r="BM1100" s="216">
        <v>71</v>
      </c>
    </row>
    <row r="1101" spans="1:65">
      <c r="A1101" s="29"/>
      <c r="B1101" s="19">
        <v>1</v>
      </c>
      <c r="C1101" s="9">
        <v>6</v>
      </c>
      <c r="D1101" s="217">
        <v>194.2</v>
      </c>
      <c r="E1101" s="217">
        <v>189</v>
      </c>
      <c r="F1101" s="217">
        <v>194.10294811985776</v>
      </c>
      <c r="G1101" s="217">
        <v>202.64269999999999</v>
      </c>
      <c r="H1101" s="217">
        <v>181</v>
      </c>
      <c r="I1101" s="218">
        <v>4</v>
      </c>
      <c r="J1101" s="217">
        <v>184</v>
      </c>
      <c r="K1101" s="217">
        <v>173</v>
      </c>
      <c r="L1101" s="217">
        <v>186.5</v>
      </c>
      <c r="M1101" s="217">
        <v>192.9</v>
      </c>
      <c r="N1101" s="217">
        <v>164.46826300000001</v>
      </c>
      <c r="O1101" s="217">
        <v>202</v>
      </c>
      <c r="P1101" s="217">
        <v>188.14173168221183</v>
      </c>
      <c r="Q1101" s="217">
        <v>196</v>
      </c>
      <c r="R1101" s="217">
        <v>203</v>
      </c>
      <c r="S1101" s="217">
        <v>200</v>
      </c>
      <c r="T1101" s="217">
        <v>192.5</v>
      </c>
      <c r="U1101" s="217">
        <v>175</v>
      </c>
      <c r="V1101" s="214"/>
      <c r="W1101" s="215"/>
      <c r="X1101" s="215"/>
      <c r="Y1101" s="215"/>
      <c r="Z1101" s="215"/>
      <c r="AA1101" s="215"/>
      <c r="AB1101" s="215"/>
      <c r="AC1101" s="215"/>
      <c r="AD1101" s="215"/>
      <c r="AE1101" s="215"/>
      <c r="AF1101" s="215"/>
      <c r="AG1101" s="215"/>
      <c r="AH1101" s="215"/>
      <c r="AI1101" s="215"/>
      <c r="AJ1101" s="215"/>
      <c r="AK1101" s="215"/>
      <c r="AL1101" s="215"/>
      <c r="AM1101" s="215"/>
      <c r="AN1101" s="215"/>
      <c r="AO1101" s="215"/>
      <c r="AP1101" s="215"/>
      <c r="AQ1101" s="215"/>
      <c r="AR1101" s="215"/>
      <c r="AS1101" s="215"/>
      <c r="AT1101" s="215"/>
      <c r="AU1101" s="215"/>
      <c r="AV1101" s="215"/>
      <c r="AW1101" s="215"/>
      <c r="AX1101" s="215"/>
      <c r="AY1101" s="215"/>
      <c r="AZ1101" s="215"/>
      <c r="BA1101" s="215"/>
      <c r="BB1101" s="215"/>
      <c r="BC1101" s="215"/>
      <c r="BD1101" s="215"/>
      <c r="BE1101" s="215"/>
      <c r="BF1101" s="215"/>
      <c r="BG1101" s="215"/>
      <c r="BH1101" s="215"/>
      <c r="BI1101" s="215"/>
      <c r="BJ1101" s="215"/>
      <c r="BK1101" s="215"/>
      <c r="BL1101" s="215"/>
      <c r="BM1101" s="220"/>
    </row>
    <row r="1102" spans="1:65">
      <c r="A1102" s="29"/>
      <c r="B1102" s="20" t="s">
        <v>257</v>
      </c>
      <c r="C1102" s="12"/>
      <c r="D1102" s="221">
        <v>192.18333333333337</v>
      </c>
      <c r="E1102" s="221">
        <v>184.0548</v>
      </c>
      <c r="F1102" s="221">
        <v>195.70303715667987</v>
      </c>
      <c r="G1102" s="221">
        <v>203.69373333333331</v>
      </c>
      <c r="H1102" s="221">
        <v>184.33333333333334</v>
      </c>
      <c r="I1102" s="221">
        <v>16</v>
      </c>
      <c r="J1102" s="221">
        <v>183</v>
      </c>
      <c r="K1102" s="221">
        <v>170.33333333333334</v>
      </c>
      <c r="L1102" s="221">
        <v>188.91666666666666</v>
      </c>
      <c r="M1102" s="221">
        <v>194</v>
      </c>
      <c r="N1102" s="221">
        <v>163.19612104999999</v>
      </c>
      <c r="O1102" s="221">
        <v>197</v>
      </c>
      <c r="P1102" s="221">
        <v>184.33398962391576</v>
      </c>
      <c r="Q1102" s="221">
        <v>196</v>
      </c>
      <c r="R1102" s="221">
        <v>199.5</v>
      </c>
      <c r="S1102" s="221">
        <v>194.91666666666666</v>
      </c>
      <c r="T1102" s="221">
        <v>189.08333333333334</v>
      </c>
      <c r="U1102" s="221">
        <v>176.33333333333334</v>
      </c>
      <c r="V1102" s="214"/>
      <c r="W1102" s="215"/>
      <c r="X1102" s="215"/>
      <c r="Y1102" s="215"/>
      <c r="Z1102" s="215"/>
      <c r="AA1102" s="215"/>
      <c r="AB1102" s="215"/>
      <c r="AC1102" s="215"/>
      <c r="AD1102" s="215"/>
      <c r="AE1102" s="215"/>
      <c r="AF1102" s="215"/>
      <c r="AG1102" s="215"/>
      <c r="AH1102" s="215"/>
      <c r="AI1102" s="215"/>
      <c r="AJ1102" s="215"/>
      <c r="AK1102" s="215"/>
      <c r="AL1102" s="215"/>
      <c r="AM1102" s="215"/>
      <c r="AN1102" s="215"/>
      <c r="AO1102" s="215"/>
      <c r="AP1102" s="215"/>
      <c r="AQ1102" s="215"/>
      <c r="AR1102" s="215"/>
      <c r="AS1102" s="215"/>
      <c r="AT1102" s="215"/>
      <c r="AU1102" s="215"/>
      <c r="AV1102" s="215"/>
      <c r="AW1102" s="215"/>
      <c r="AX1102" s="215"/>
      <c r="AY1102" s="215"/>
      <c r="AZ1102" s="215"/>
      <c r="BA1102" s="215"/>
      <c r="BB1102" s="215"/>
      <c r="BC1102" s="215"/>
      <c r="BD1102" s="215"/>
      <c r="BE1102" s="215"/>
      <c r="BF1102" s="215"/>
      <c r="BG1102" s="215"/>
      <c r="BH1102" s="215"/>
      <c r="BI1102" s="215"/>
      <c r="BJ1102" s="215"/>
      <c r="BK1102" s="215"/>
      <c r="BL1102" s="215"/>
      <c r="BM1102" s="220"/>
    </row>
    <row r="1103" spans="1:65">
      <c r="A1103" s="29"/>
      <c r="B1103" s="3" t="s">
        <v>258</v>
      </c>
      <c r="C1103" s="28"/>
      <c r="D1103" s="217">
        <v>193.65</v>
      </c>
      <c r="E1103" s="217">
        <v>182.709</v>
      </c>
      <c r="F1103" s="217">
        <v>194.8860724396813</v>
      </c>
      <c r="G1103" s="217">
        <v>200.90519999999998</v>
      </c>
      <c r="H1103" s="217">
        <v>184</v>
      </c>
      <c r="I1103" s="217">
        <v>13</v>
      </c>
      <c r="J1103" s="217">
        <v>183</v>
      </c>
      <c r="K1103" s="217">
        <v>171</v>
      </c>
      <c r="L1103" s="217">
        <v>188.5</v>
      </c>
      <c r="M1103" s="217">
        <v>193.2</v>
      </c>
      <c r="N1103" s="217">
        <v>164.69076159999997</v>
      </c>
      <c r="O1103" s="217">
        <v>197</v>
      </c>
      <c r="P1103" s="217">
        <v>185.58144474513608</v>
      </c>
      <c r="Q1103" s="217">
        <v>195.5</v>
      </c>
      <c r="R1103" s="217">
        <v>197.25</v>
      </c>
      <c r="S1103" s="217">
        <v>194.5</v>
      </c>
      <c r="T1103" s="217">
        <v>188</v>
      </c>
      <c r="U1103" s="217">
        <v>176</v>
      </c>
      <c r="V1103" s="214"/>
      <c r="W1103" s="215"/>
      <c r="X1103" s="215"/>
      <c r="Y1103" s="215"/>
      <c r="Z1103" s="215"/>
      <c r="AA1103" s="215"/>
      <c r="AB1103" s="215"/>
      <c r="AC1103" s="215"/>
      <c r="AD1103" s="215"/>
      <c r="AE1103" s="215"/>
      <c r="AF1103" s="215"/>
      <c r="AG1103" s="215"/>
      <c r="AH1103" s="215"/>
      <c r="AI1103" s="215"/>
      <c r="AJ1103" s="215"/>
      <c r="AK1103" s="215"/>
      <c r="AL1103" s="215"/>
      <c r="AM1103" s="215"/>
      <c r="AN1103" s="215"/>
      <c r="AO1103" s="215"/>
      <c r="AP1103" s="215"/>
      <c r="AQ1103" s="215"/>
      <c r="AR1103" s="215"/>
      <c r="AS1103" s="215"/>
      <c r="AT1103" s="215"/>
      <c r="AU1103" s="215"/>
      <c r="AV1103" s="215"/>
      <c r="AW1103" s="215"/>
      <c r="AX1103" s="215"/>
      <c r="AY1103" s="215"/>
      <c r="AZ1103" s="215"/>
      <c r="BA1103" s="215"/>
      <c r="BB1103" s="215"/>
      <c r="BC1103" s="215"/>
      <c r="BD1103" s="215"/>
      <c r="BE1103" s="215"/>
      <c r="BF1103" s="215"/>
      <c r="BG1103" s="215"/>
      <c r="BH1103" s="215"/>
      <c r="BI1103" s="215"/>
      <c r="BJ1103" s="215"/>
      <c r="BK1103" s="215"/>
      <c r="BL1103" s="215"/>
      <c r="BM1103" s="220"/>
    </row>
    <row r="1104" spans="1:65">
      <c r="A1104" s="29"/>
      <c r="B1104" s="3" t="s">
        <v>259</v>
      </c>
      <c r="C1104" s="28"/>
      <c r="D1104" s="217">
        <v>3.5136400878101717</v>
      </c>
      <c r="E1104" s="217">
        <v>3.7340791978746251</v>
      </c>
      <c r="F1104" s="217">
        <v>2.4929702010649004</v>
      </c>
      <c r="G1104" s="217">
        <v>10.15649499279484</v>
      </c>
      <c r="H1104" s="217">
        <v>2.0655911179772892</v>
      </c>
      <c r="I1104" s="217">
        <v>11.313708498984761</v>
      </c>
      <c r="J1104" s="217">
        <v>1.4142135623730951</v>
      </c>
      <c r="K1104" s="217">
        <v>2.4221202832779936</v>
      </c>
      <c r="L1104" s="217">
        <v>3.1371430739873287</v>
      </c>
      <c r="M1104" s="217">
        <v>2.1688706738761536</v>
      </c>
      <c r="N1104" s="217">
        <v>4.1937943340167356</v>
      </c>
      <c r="O1104" s="217">
        <v>5.9413803110051786</v>
      </c>
      <c r="P1104" s="217">
        <v>7.9637308992778619</v>
      </c>
      <c r="Q1104" s="217">
        <v>3.7947331922020551</v>
      </c>
      <c r="R1104" s="217">
        <v>6.7082039324993694</v>
      </c>
      <c r="S1104" s="217">
        <v>3.2774481943528362</v>
      </c>
      <c r="T1104" s="217">
        <v>3.411988667429402</v>
      </c>
      <c r="U1104" s="217">
        <v>1.8618986725025255</v>
      </c>
      <c r="V1104" s="214"/>
      <c r="W1104" s="215"/>
      <c r="X1104" s="215"/>
      <c r="Y1104" s="215"/>
      <c r="Z1104" s="215"/>
      <c r="AA1104" s="215"/>
      <c r="AB1104" s="215"/>
      <c r="AC1104" s="215"/>
      <c r="AD1104" s="215"/>
      <c r="AE1104" s="215"/>
      <c r="AF1104" s="215"/>
      <c r="AG1104" s="215"/>
      <c r="AH1104" s="215"/>
      <c r="AI1104" s="215"/>
      <c r="AJ1104" s="215"/>
      <c r="AK1104" s="215"/>
      <c r="AL1104" s="215"/>
      <c r="AM1104" s="215"/>
      <c r="AN1104" s="215"/>
      <c r="AO1104" s="215"/>
      <c r="AP1104" s="215"/>
      <c r="AQ1104" s="215"/>
      <c r="AR1104" s="215"/>
      <c r="AS1104" s="215"/>
      <c r="AT1104" s="215"/>
      <c r="AU1104" s="215"/>
      <c r="AV1104" s="215"/>
      <c r="AW1104" s="215"/>
      <c r="AX1104" s="215"/>
      <c r="AY1104" s="215"/>
      <c r="AZ1104" s="215"/>
      <c r="BA1104" s="215"/>
      <c r="BB1104" s="215"/>
      <c r="BC1104" s="215"/>
      <c r="BD1104" s="215"/>
      <c r="BE1104" s="215"/>
      <c r="BF1104" s="215"/>
      <c r="BG1104" s="215"/>
      <c r="BH1104" s="215"/>
      <c r="BI1104" s="215"/>
      <c r="BJ1104" s="215"/>
      <c r="BK1104" s="215"/>
      <c r="BL1104" s="215"/>
      <c r="BM1104" s="220"/>
    </row>
    <row r="1105" spans="1:65">
      <c r="A1105" s="29"/>
      <c r="B1105" s="3" t="s">
        <v>86</v>
      </c>
      <c r="C1105" s="28"/>
      <c r="D1105" s="13">
        <v>1.8282751302455144E-2</v>
      </c>
      <c r="E1105" s="13">
        <v>2.0287866428230206E-2</v>
      </c>
      <c r="F1105" s="13">
        <v>1.2738536086535173E-2</v>
      </c>
      <c r="G1105" s="13">
        <v>4.9861597735922039E-2</v>
      </c>
      <c r="H1105" s="13">
        <v>1.1205738433873179E-2</v>
      </c>
      <c r="I1105" s="13">
        <v>0.70710678118654757</v>
      </c>
      <c r="J1105" s="13">
        <v>7.7279429637874056E-3</v>
      </c>
      <c r="K1105" s="13">
        <v>1.4219884246250451E-2</v>
      </c>
      <c r="L1105" s="13">
        <v>1.6605962456042324E-2</v>
      </c>
      <c r="M1105" s="13">
        <v>1.1179745741629658E-2</v>
      </c>
      <c r="N1105" s="13">
        <v>2.5697879992698121E-2</v>
      </c>
      <c r="O1105" s="13">
        <v>3.0159290918808014E-2</v>
      </c>
      <c r="P1105" s="13">
        <v>4.3202726287895829E-2</v>
      </c>
      <c r="Q1105" s="13">
        <v>1.9360883633683955E-2</v>
      </c>
      <c r="R1105" s="13">
        <v>3.3625082368417894E-2</v>
      </c>
      <c r="S1105" s="13">
        <v>1.6814612369488686E-2</v>
      </c>
      <c r="T1105" s="13">
        <v>1.8044893789842583E-2</v>
      </c>
      <c r="U1105" s="13">
        <v>1.0558971677708083E-2</v>
      </c>
      <c r="V1105" s="151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260</v>
      </c>
      <c r="C1106" s="28"/>
      <c r="D1106" s="13">
        <v>2.3138913382593884E-2</v>
      </c>
      <c r="E1106" s="13">
        <v>-2.0135488293206438E-2</v>
      </c>
      <c r="F1106" s="13">
        <v>4.1876989587158686E-2</v>
      </c>
      <c r="G1106" s="13">
        <v>8.4417578625498813E-2</v>
      </c>
      <c r="H1106" s="13">
        <v>-1.8652642267670938E-2</v>
      </c>
      <c r="I1106" s="13">
        <v>-0.91481975918417402</v>
      </c>
      <c r="J1106" s="13">
        <v>-2.5750995668989862E-2</v>
      </c>
      <c r="K1106" s="13">
        <v>-9.3185352981518754E-2</v>
      </c>
      <c r="L1106" s="13">
        <v>5.7479475493624754E-3</v>
      </c>
      <c r="M1106" s="13">
        <v>3.2810419891890596E-2</v>
      </c>
      <c r="N1106" s="13">
        <v>-0.13118219429701916</v>
      </c>
      <c r="O1106" s="13">
        <v>4.8781715044857954E-2</v>
      </c>
      <c r="P1106" s="13">
        <v>-1.8649148330804999E-2</v>
      </c>
      <c r="Q1106" s="13">
        <v>4.3457949993868761E-2</v>
      </c>
      <c r="R1106" s="13">
        <v>6.2091127672330826E-2</v>
      </c>
      <c r="S1106" s="13">
        <v>3.769053785529719E-2</v>
      </c>
      <c r="T1106" s="13">
        <v>6.635241724527452E-3</v>
      </c>
      <c r="U1106" s="13">
        <v>-6.1242762675583928E-2</v>
      </c>
      <c r="V1106" s="151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5" t="s">
        <v>261</v>
      </c>
      <c r="C1107" s="46"/>
      <c r="D1107" s="44">
        <v>0.34</v>
      </c>
      <c r="E1107" s="44">
        <v>0.53</v>
      </c>
      <c r="F1107" s="44">
        <v>0.71</v>
      </c>
      <c r="G1107" s="44">
        <v>1.56</v>
      </c>
      <c r="H1107" s="44">
        <v>0.5</v>
      </c>
      <c r="I1107" s="44">
        <v>18.37</v>
      </c>
      <c r="J1107" s="44">
        <v>0.64</v>
      </c>
      <c r="K1107" s="44">
        <v>1.98</v>
      </c>
      <c r="L1107" s="44">
        <v>0.01</v>
      </c>
      <c r="M1107" s="44">
        <v>0.53</v>
      </c>
      <c r="N1107" s="44">
        <v>2.74</v>
      </c>
      <c r="O1107" s="44">
        <v>0.85</v>
      </c>
      <c r="P1107" s="44">
        <v>0.5</v>
      </c>
      <c r="Q1107" s="44">
        <v>0.74</v>
      </c>
      <c r="R1107" s="44">
        <v>1.1100000000000001</v>
      </c>
      <c r="S1107" s="44">
        <v>0.63</v>
      </c>
      <c r="T1107" s="44">
        <v>0.01</v>
      </c>
      <c r="U1107" s="44">
        <v>1.34</v>
      </c>
      <c r="V1107" s="151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6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</sheetData>
  <dataConsolidate/>
  <conditionalFormatting sqref="B6:S11 B24:U29 B42:T47 B60:U65 B78:T83 B97:U102 B116:U121 B134:S139 B153:Q158 B171:U176 B189:T194 B207:Q212 B225:T230 B243:J248 B261:J266 B279:J284 B297:U302 B315:S320 B333:J338 B351:P356 B369:S374 B387:F392 B405:J410 B424:Q429 B442:U447 B460:R465 B478:U483 B496:J501 B515:U520 B533:U538 B551:T556 B569:U574 B587:T592 B605:I610 B623:T628 B641:T646 B659:S664 B677:J682 B695:R700 B713:P718 B731:T736 B749:T754 B768:S773 B787:S792 B805:J810 B823:T828 B842:U847 B860:S865 B878:K883 B897:R902 B915:S920 B933:U938 B951:S956 B969:J974 B988:S993 B1006:U1011 B1024:U1029 B1042:T1047 B1060:K1065 B1078:U1083 B1096:U1101">
    <cfRule type="expression" dxfId="17" priority="183">
      <formula>AND($B6&lt;&gt;$B5,NOT(ISBLANK(INDIRECT(Anlyt_LabRefThisCol))))</formula>
    </cfRule>
  </conditionalFormatting>
  <conditionalFormatting sqref="C2:S17 C20:U35 C38:T53 C56:U71 C74:T89 C93:U108 C112:U127 C130:S145 C149:Q164 C167:U182 C185:T200 C203:Q218 C221:T236 C239:J254 C257:J272 C275:J290 C293:U308 C311:S326 C329:J344 C347:P362 C365:S380 C383:F398 C401:J416 C420:Q435 C438:U453 C456:R471 C474:U489 C492:J507 C511:U526 C529:U544 C547:T562 C565:U580 C583:T598 C601:I616 C619:T634 C637:T652 C655:S670 C673:J688 C691:R706 C709:P724 C727:T742 C745:T760 C764:S779 C783:S798 C801:J816 C819:T834 C838:U853 C856:S871 C874:K889 C893:R908 C911:S926 C929:U944 C947:S962 C965:J980 C984:S999 C1002:U1017 C1020:U1035 C1038:T1053 C1056:K1071 C1074:U1089 C1092:U1107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AEAB0-24A2-4F2B-B696-EF3A5520723E}">
  <sheetPr codeName="Sheet16"/>
  <dimension ref="A1:BN1248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521</v>
      </c>
      <c r="BM1" s="27" t="s">
        <v>66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51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9" t="s">
        <v>230</v>
      </c>
      <c r="E3" s="150" t="s">
        <v>232</v>
      </c>
      <c r="F3" s="150" t="s">
        <v>234</v>
      </c>
      <c r="G3" s="150" t="s">
        <v>236</v>
      </c>
      <c r="H3" s="150" t="s">
        <v>238</v>
      </c>
      <c r="I3" s="150" t="s">
        <v>239</v>
      </c>
      <c r="J3" s="150" t="s">
        <v>240</v>
      </c>
      <c r="K3" s="150" t="s">
        <v>241</v>
      </c>
      <c r="L3" s="150" t="s">
        <v>242</v>
      </c>
      <c r="M3" s="150" t="s">
        <v>243</v>
      </c>
      <c r="N3" s="150" t="s">
        <v>244</v>
      </c>
      <c r="O3" s="150" t="s">
        <v>245</v>
      </c>
      <c r="P3" s="150" t="s">
        <v>246</v>
      </c>
      <c r="Q3" s="150" t="s">
        <v>247</v>
      </c>
      <c r="R3" s="150" t="s">
        <v>248</v>
      </c>
      <c r="S3" s="150" t="s">
        <v>249</v>
      </c>
      <c r="T3" s="151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263</v>
      </c>
      <c r="E4" s="11" t="s">
        <v>263</v>
      </c>
      <c r="F4" s="11" t="s">
        <v>312</v>
      </c>
      <c r="G4" s="11" t="s">
        <v>265</v>
      </c>
      <c r="H4" s="11" t="s">
        <v>265</v>
      </c>
      <c r="I4" s="11" t="s">
        <v>263</v>
      </c>
      <c r="J4" s="11" t="s">
        <v>312</v>
      </c>
      <c r="K4" s="11" t="s">
        <v>263</v>
      </c>
      <c r="L4" s="11" t="s">
        <v>263</v>
      </c>
      <c r="M4" s="11" t="s">
        <v>265</v>
      </c>
      <c r="N4" s="11" t="s">
        <v>263</v>
      </c>
      <c r="O4" s="11" t="s">
        <v>265</v>
      </c>
      <c r="P4" s="11" t="s">
        <v>265</v>
      </c>
      <c r="Q4" s="11" t="s">
        <v>263</v>
      </c>
      <c r="R4" s="11" t="s">
        <v>263</v>
      </c>
      <c r="S4" s="11" t="s">
        <v>263</v>
      </c>
      <c r="T4" s="151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116</v>
      </c>
      <c r="E5" s="25" t="s">
        <v>313</v>
      </c>
      <c r="F5" s="25" t="s">
        <v>313</v>
      </c>
      <c r="G5" s="25" t="s">
        <v>314</v>
      </c>
      <c r="H5" s="25" t="s">
        <v>315</v>
      </c>
      <c r="I5" s="25" t="s">
        <v>313</v>
      </c>
      <c r="J5" s="25" t="s">
        <v>315</v>
      </c>
      <c r="K5" s="25" t="s">
        <v>315</v>
      </c>
      <c r="L5" s="25" t="s">
        <v>315</v>
      </c>
      <c r="M5" s="25" t="s">
        <v>315</v>
      </c>
      <c r="N5" s="25" t="s">
        <v>315</v>
      </c>
      <c r="O5" s="25" t="s">
        <v>314</v>
      </c>
      <c r="P5" s="25" t="s">
        <v>313</v>
      </c>
      <c r="Q5" s="25" t="s">
        <v>315</v>
      </c>
      <c r="R5" s="25" t="s">
        <v>315</v>
      </c>
      <c r="S5" s="25" t="s">
        <v>315</v>
      </c>
      <c r="T5" s="15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0.08</v>
      </c>
      <c r="E6" s="210" t="s">
        <v>97</v>
      </c>
      <c r="F6" s="210" t="s">
        <v>96</v>
      </c>
      <c r="G6" s="203">
        <v>0.08</v>
      </c>
      <c r="H6" s="203">
        <v>7.8E-2</v>
      </c>
      <c r="I6" s="203">
        <v>0.08</v>
      </c>
      <c r="J6" s="210" t="s">
        <v>291</v>
      </c>
      <c r="K6" s="203">
        <v>7.0000000000000007E-2</v>
      </c>
      <c r="L6" s="210" t="s">
        <v>105</v>
      </c>
      <c r="M6" s="210" t="s">
        <v>290</v>
      </c>
      <c r="N6" s="203">
        <v>7.0000000000000007E-2</v>
      </c>
      <c r="O6" s="210" t="s">
        <v>294</v>
      </c>
      <c r="P6" s="210">
        <v>0.1</v>
      </c>
      <c r="Q6" s="203">
        <v>7.0000000000000007E-2</v>
      </c>
      <c r="R6" s="203">
        <v>0.08</v>
      </c>
      <c r="S6" s="203">
        <v>0.08</v>
      </c>
      <c r="T6" s="204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7.0000000000000007E-2</v>
      </c>
      <c r="E7" s="211" t="s">
        <v>97</v>
      </c>
      <c r="F7" s="211" t="s">
        <v>96</v>
      </c>
      <c r="G7" s="23">
        <v>0.09</v>
      </c>
      <c r="H7" s="23">
        <v>0.08</v>
      </c>
      <c r="I7" s="23">
        <v>0.08</v>
      </c>
      <c r="J7" s="211" t="s">
        <v>291</v>
      </c>
      <c r="K7" s="23">
        <v>0.08</v>
      </c>
      <c r="L7" s="211" t="s">
        <v>105</v>
      </c>
      <c r="M7" s="211" t="s">
        <v>290</v>
      </c>
      <c r="N7" s="23">
        <v>0.06</v>
      </c>
      <c r="O7" s="211" t="s">
        <v>294</v>
      </c>
      <c r="P7" s="211">
        <v>0.1</v>
      </c>
      <c r="Q7" s="23">
        <v>7.0000000000000007E-2</v>
      </c>
      <c r="R7" s="23">
        <v>7.0000000000000007E-2</v>
      </c>
      <c r="S7" s="23">
        <v>0.08</v>
      </c>
      <c r="T7" s="204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20</v>
      </c>
    </row>
    <row r="8" spans="1:66">
      <c r="A8" s="29"/>
      <c r="B8" s="19">
        <v>1</v>
      </c>
      <c r="C8" s="9">
        <v>3</v>
      </c>
      <c r="D8" s="23">
        <v>0.08</v>
      </c>
      <c r="E8" s="211" t="s">
        <v>97</v>
      </c>
      <c r="F8" s="211" t="s">
        <v>96</v>
      </c>
      <c r="G8" s="23">
        <v>0.09</v>
      </c>
      <c r="H8" s="23">
        <v>8.4000000000000005E-2</v>
      </c>
      <c r="I8" s="23">
        <v>0.09</v>
      </c>
      <c r="J8" s="211" t="s">
        <v>291</v>
      </c>
      <c r="K8" s="23">
        <v>0.08</v>
      </c>
      <c r="L8" s="211" t="s">
        <v>105</v>
      </c>
      <c r="M8" s="211" t="s">
        <v>290</v>
      </c>
      <c r="N8" s="23">
        <v>7.0000000000000007E-2</v>
      </c>
      <c r="O8" s="211" t="s">
        <v>294</v>
      </c>
      <c r="P8" s="211">
        <v>0.1</v>
      </c>
      <c r="Q8" s="23">
        <v>0.1</v>
      </c>
      <c r="R8" s="23">
        <v>0.09</v>
      </c>
      <c r="S8" s="23">
        <v>0.08</v>
      </c>
      <c r="T8" s="204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3">
        <v>0.08</v>
      </c>
      <c r="E9" s="211" t="s">
        <v>97</v>
      </c>
      <c r="F9" s="211" t="s">
        <v>96</v>
      </c>
      <c r="G9" s="23">
        <v>0.08</v>
      </c>
      <c r="H9" s="23">
        <v>0.08</v>
      </c>
      <c r="I9" s="23">
        <v>0.08</v>
      </c>
      <c r="J9" s="211" t="s">
        <v>291</v>
      </c>
      <c r="K9" s="23">
        <v>0.08</v>
      </c>
      <c r="L9" s="211">
        <v>0.1</v>
      </c>
      <c r="M9" s="211" t="s">
        <v>290</v>
      </c>
      <c r="N9" s="23">
        <v>7.0000000000000007E-2</v>
      </c>
      <c r="O9" s="211" t="s">
        <v>294</v>
      </c>
      <c r="P9" s="211">
        <v>0.1</v>
      </c>
      <c r="Q9" s="23">
        <v>0.08</v>
      </c>
      <c r="R9" s="23">
        <v>0.08</v>
      </c>
      <c r="S9" s="23">
        <v>0.08</v>
      </c>
      <c r="T9" s="204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7.8574074074074074E-2</v>
      </c>
      <c r="BN9" s="27"/>
    </row>
    <row r="10" spans="1:66">
      <c r="A10" s="29"/>
      <c r="B10" s="19">
        <v>1</v>
      </c>
      <c r="C10" s="9">
        <v>5</v>
      </c>
      <c r="D10" s="23">
        <v>7.0000000000000007E-2</v>
      </c>
      <c r="E10" s="211" t="s">
        <v>97</v>
      </c>
      <c r="F10" s="211" t="s">
        <v>96</v>
      </c>
      <c r="G10" s="23">
        <v>0.09</v>
      </c>
      <c r="H10" s="23">
        <v>8.2000000000000003E-2</v>
      </c>
      <c r="I10" s="23">
        <v>0.09</v>
      </c>
      <c r="J10" s="211" t="s">
        <v>291</v>
      </c>
      <c r="K10" s="23">
        <v>0.08</v>
      </c>
      <c r="L10" s="211" t="s">
        <v>105</v>
      </c>
      <c r="M10" s="211" t="s">
        <v>290</v>
      </c>
      <c r="N10" s="23">
        <v>7.0000000000000007E-2</v>
      </c>
      <c r="O10" s="211" t="s">
        <v>294</v>
      </c>
      <c r="P10" s="211">
        <v>0.1</v>
      </c>
      <c r="Q10" s="23">
        <v>0.08</v>
      </c>
      <c r="R10" s="23">
        <v>0.08</v>
      </c>
      <c r="S10" s="23">
        <v>0.08</v>
      </c>
      <c r="T10" s="204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73</v>
      </c>
    </row>
    <row r="11" spans="1:66">
      <c r="A11" s="29"/>
      <c r="B11" s="19">
        <v>1</v>
      </c>
      <c r="C11" s="9">
        <v>6</v>
      </c>
      <c r="D11" s="23">
        <v>7.0000000000000007E-2</v>
      </c>
      <c r="E11" s="211" t="s">
        <v>97</v>
      </c>
      <c r="F11" s="211" t="s">
        <v>96</v>
      </c>
      <c r="G11" s="23">
        <v>0.09</v>
      </c>
      <c r="H11" s="23">
        <v>8.8999999999999996E-2</v>
      </c>
      <c r="I11" s="23">
        <v>7.0000000000000007E-2</v>
      </c>
      <c r="J11" s="211" t="s">
        <v>291</v>
      </c>
      <c r="K11" s="23">
        <v>7.0000000000000007E-2</v>
      </c>
      <c r="L11" s="211" t="s">
        <v>105</v>
      </c>
      <c r="M11" s="211" t="s">
        <v>290</v>
      </c>
      <c r="N11" s="23">
        <v>7.0000000000000007E-2</v>
      </c>
      <c r="O11" s="211" t="s">
        <v>294</v>
      </c>
      <c r="P11" s="211">
        <v>0.1</v>
      </c>
      <c r="Q11" s="23">
        <v>7.0000000000000007E-2</v>
      </c>
      <c r="R11" s="23">
        <v>7.0000000000000007E-2</v>
      </c>
      <c r="S11" s="23">
        <v>0.08</v>
      </c>
      <c r="T11" s="204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20" t="s">
        <v>257</v>
      </c>
      <c r="C12" s="12"/>
      <c r="D12" s="209">
        <v>7.5000000000000011E-2</v>
      </c>
      <c r="E12" s="209" t="s">
        <v>650</v>
      </c>
      <c r="F12" s="209" t="s">
        <v>650</v>
      </c>
      <c r="G12" s="209">
        <v>8.666666666666667E-2</v>
      </c>
      <c r="H12" s="209">
        <v>8.2166666666666666E-2</v>
      </c>
      <c r="I12" s="209">
        <v>8.1666666666666679E-2</v>
      </c>
      <c r="J12" s="209" t="s">
        <v>650</v>
      </c>
      <c r="K12" s="209">
        <v>7.6666666666666675E-2</v>
      </c>
      <c r="L12" s="209">
        <v>0.1</v>
      </c>
      <c r="M12" s="209" t="s">
        <v>650</v>
      </c>
      <c r="N12" s="209">
        <v>6.8333333333333343E-2</v>
      </c>
      <c r="O12" s="209" t="s">
        <v>650</v>
      </c>
      <c r="P12" s="209">
        <v>9.9999999999999992E-2</v>
      </c>
      <c r="Q12" s="209">
        <v>7.8333333333333338E-2</v>
      </c>
      <c r="R12" s="209">
        <v>7.8333333333333338E-2</v>
      </c>
      <c r="S12" s="209">
        <v>0.08</v>
      </c>
      <c r="T12" s="204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3" t="s">
        <v>258</v>
      </c>
      <c r="C13" s="28"/>
      <c r="D13" s="23">
        <v>7.5000000000000011E-2</v>
      </c>
      <c r="E13" s="23" t="s">
        <v>650</v>
      </c>
      <c r="F13" s="23" t="s">
        <v>650</v>
      </c>
      <c r="G13" s="23">
        <v>0.09</v>
      </c>
      <c r="H13" s="23">
        <v>8.1000000000000003E-2</v>
      </c>
      <c r="I13" s="23">
        <v>0.08</v>
      </c>
      <c r="J13" s="23" t="s">
        <v>650</v>
      </c>
      <c r="K13" s="23">
        <v>0.08</v>
      </c>
      <c r="L13" s="23">
        <v>0.1</v>
      </c>
      <c r="M13" s="23" t="s">
        <v>650</v>
      </c>
      <c r="N13" s="23">
        <v>7.0000000000000007E-2</v>
      </c>
      <c r="O13" s="23" t="s">
        <v>650</v>
      </c>
      <c r="P13" s="23">
        <v>0.1</v>
      </c>
      <c r="Q13" s="23">
        <v>7.5000000000000011E-2</v>
      </c>
      <c r="R13" s="23">
        <v>0.08</v>
      </c>
      <c r="S13" s="23">
        <v>0.08</v>
      </c>
      <c r="T13" s="204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3" t="s">
        <v>259</v>
      </c>
      <c r="C14" s="28"/>
      <c r="D14" s="23">
        <v>5.4772255750516587E-3</v>
      </c>
      <c r="E14" s="23" t="s">
        <v>650</v>
      </c>
      <c r="F14" s="23" t="s">
        <v>650</v>
      </c>
      <c r="G14" s="23">
        <v>5.1639777949432199E-3</v>
      </c>
      <c r="H14" s="23">
        <v>3.9200340134578748E-3</v>
      </c>
      <c r="I14" s="23">
        <v>7.5277265270908061E-3</v>
      </c>
      <c r="J14" s="23" t="s">
        <v>650</v>
      </c>
      <c r="K14" s="23">
        <v>5.1639777949432199E-3</v>
      </c>
      <c r="L14" s="23" t="s">
        <v>650</v>
      </c>
      <c r="M14" s="23" t="s">
        <v>650</v>
      </c>
      <c r="N14" s="23">
        <v>4.0824829046386332E-3</v>
      </c>
      <c r="O14" s="23" t="s">
        <v>650</v>
      </c>
      <c r="P14" s="23">
        <v>1.5202354861220293E-17</v>
      </c>
      <c r="Q14" s="23">
        <v>1.169045194450013E-2</v>
      </c>
      <c r="R14" s="23">
        <v>7.5277265270908061E-3</v>
      </c>
      <c r="S14" s="23">
        <v>0</v>
      </c>
      <c r="T14" s="204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3" t="s">
        <v>86</v>
      </c>
      <c r="C15" s="28"/>
      <c r="D15" s="13">
        <v>7.3029674334022104E-2</v>
      </c>
      <c r="E15" s="13" t="s">
        <v>650</v>
      </c>
      <c r="F15" s="13" t="s">
        <v>650</v>
      </c>
      <c r="G15" s="13">
        <v>5.9584359172421768E-2</v>
      </c>
      <c r="H15" s="13">
        <v>4.7708324707398074E-2</v>
      </c>
      <c r="I15" s="13">
        <v>9.2176243188866996E-2</v>
      </c>
      <c r="J15" s="13" t="s">
        <v>650</v>
      </c>
      <c r="K15" s="13">
        <v>6.7356232107955036E-2</v>
      </c>
      <c r="L15" s="13" t="s">
        <v>650</v>
      </c>
      <c r="M15" s="13" t="s">
        <v>650</v>
      </c>
      <c r="N15" s="13">
        <v>5.9743652263004383E-2</v>
      </c>
      <c r="O15" s="13" t="s">
        <v>650</v>
      </c>
      <c r="P15" s="13">
        <v>1.5202354861220294E-16</v>
      </c>
      <c r="Q15" s="13">
        <v>0.14923981205744846</v>
      </c>
      <c r="R15" s="13">
        <v>9.6098636516052841E-2</v>
      </c>
      <c r="S15" s="13">
        <v>0</v>
      </c>
      <c r="T15" s="15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-4.5486683950035189E-2</v>
      </c>
      <c r="E16" s="13" t="s">
        <v>650</v>
      </c>
      <c r="F16" s="13" t="s">
        <v>650</v>
      </c>
      <c r="G16" s="13">
        <v>0.10299316521329249</v>
      </c>
      <c r="H16" s="13">
        <v>4.5722366250294577E-2</v>
      </c>
      <c r="I16" s="13">
        <v>3.9358944143295105E-2</v>
      </c>
      <c r="J16" s="13" t="s">
        <v>650</v>
      </c>
      <c r="K16" s="13">
        <v>-2.4275276926702727E-2</v>
      </c>
      <c r="L16" s="13">
        <v>0.27268442139995286</v>
      </c>
      <c r="M16" s="13" t="s">
        <v>650</v>
      </c>
      <c r="N16" s="13">
        <v>-0.13033231204336537</v>
      </c>
      <c r="O16" s="13" t="s">
        <v>650</v>
      </c>
      <c r="P16" s="13">
        <v>0.27268442139995286</v>
      </c>
      <c r="Q16" s="13">
        <v>-3.0638699033701533E-3</v>
      </c>
      <c r="R16" s="13">
        <v>-3.0638699033701533E-3</v>
      </c>
      <c r="S16" s="13">
        <v>1.814753711996242E-2</v>
      </c>
      <c r="T16" s="15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0.43</v>
      </c>
      <c r="E17" s="44">
        <v>1.41</v>
      </c>
      <c r="F17" s="44">
        <v>361.86</v>
      </c>
      <c r="G17" s="44">
        <v>0.43</v>
      </c>
      <c r="H17" s="44">
        <v>0.1</v>
      </c>
      <c r="I17" s="44">
        <v>0.06</v>
      </c>
      <c r="J17" s="44">
        <v>12.44</v>
      </c>
      <c r="K17" s="44">
        <v>0.31</v>
      </c>
      <c r="L17" s="44">
        <v>1.66</v>
      </c>
      <c r="M17" s="44">
        <v>5.09</v>
      </c>
      <c r="N17" s="44">
        <v>0.92</v>
      </c>
      <c r="O17" s="44">
        <v>4.1100000000000003</v>
      </c>
      <c r="P17" s="44">
        <v>1.41</v>
      </c>
      <c r="Q17" s="44">
        <v>0.18</v>
      </c>
      <c r="R17" s="44">
        <v>0.18</v>
      </c>
      <c r="S17" s="44">
        <v>0.06</v>
      </c>
      <c r="T17" s="15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BM18" s="55"/>
    </row>
    <row r="19" spans="1:65" ht="15">
      <c r="B19" s="8" t="s">
        <v>522</v>
      </c>
      <c r="BM19" s="27" t="s">
        <v>66</v>
      </c>
    </row>
    <row r="20" spans="1:65" ht="15">
      <c r="A20" s="24" t="s">
        <v>48</v>
      </c>
      <c r="B20" s="18" t="s">
        <v>110</v>
      </c>
      <c r="C20" s="15" t="s">
        <v>111</v>
      </c>
      <c r="D20" s="16" t="s">
        <v>227</v>
      </c>
      <c r="E20" s="17" t="s">
        <v>227</v>
      </c>
      <c r="F20" s="17" t="s">
        <v>227</v>
      </c>
      <c r="G20" s="17" t="s">
        <v>227</v>
      </c>
      <c r="H20" s="17" t="s">
        <v>227</v>
      </c>
      <c r="I20" s="17" t="s">
        <v>227</v>
      </c>
      <c r="J20" s="17" t="s">
        <v>227</v>
      </c>
      <c r="K20" s="17" t="s">
        <v>227</v>
      </c>
      <c r="L20" s="17" t="s">
        <v>227</v>
      </c>
      <c r="M20" s="17" t="s">
        <v>227</v>
      </c>
      <c r="N20" s="17" t="s">
        <v>227</v>
      </c>
      <c r="O20" s="17" t="s">
        <v>227</v>
      </c>
      <c r="P20" s="17" t="s">
        <v>227</v>
      </c>
      <c r="Q20" s="17" t="s">
        <v>227</v>
      </c>
      <c r="R20" s="17" t="s">
        <v>227</v>
      </c>
      <c r="S20" s="17" t="s">
        <v>227</v>
      </c>
      <c r="T20" s="17" t="s">
        <v>227</v>
      </c>
      <c r="U20" s="151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228</v>
      </c>
      <c r="C21" s="9" t="s">
        <v>228</v>
      </c>
      <c r="D21" s="149" t="s">
        <v>230</v>
      </c>
      <c r="E21" s="150" t="s">
        <v>231</v>
      </c>
      <c r="F21" s="150" t="s">
        <v>232</v>
      </c>
      <c r="G21" s="150" t="s">
        <v>235</v>
      </c>
      <c r="H21" s="150" t="s">
        <v>236</v>
      </c>
      <c r="I21" s="150" t="s">
        <v>238</v>
      </c>
      <c r="J21" s="150" t="s">
        <v>239</v>
      </c>
      <c r="K21" s="150" t="s">
        <v>240</v>
      </c>
      <c r="L21" s="150" t="s">
        <v>241</v>
      </c>
      <c r="M21" s="150" t="s">
        <v>242</v>
      </c>
      <c r="N21" s="150" t="s">
        <v>244</v>
      </c>
      <c r="O21" s="150" t="s">
        <v>245</v>
      </c>
      <c r="P21" s="150" t="s">
        <v>246</v>
      </c>
      <c r="Q21" s="150" t="s">
        <v>247</v>
      </c>
      <c r="R21" s="150" t="s">
        <v>248</v>
      </c>
      <c r="S21" s="150" t="s">
        <v>249</v>
      </c>
      <c r="T21" s="150" t="s">
        <v>250</v>
      </c>
      <c r="U21" s="151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312</v>
      </c>
      <c r="E22" s="11" t="s">
        <v>312</v>
      </c>
      <c r="F22" s="11" t="s">
        <v>263</v>
      </c>
      <c r="G22" s="11" t="s">
        <v>312</v>
      </c>
      <c r="H22" s="11" t="s">
        <v>265</v>
      </c>
      <c r="I22" s="11" t="s">
        <v>265</v>
      </c>
      <c r="J22" s="11" t="s">
        <v>263</v>
      </c>
      <c r="K22" s="11" t="s">
        <v>312</v>
      </c>
      <c r="L22" s="11" t="s">
        <v>263</v>
      </c>
      <c r="M22" s="11" t="s">
        <v>263</v>
      </c>
      <c r="N22" s="11" t="s">
        <v>263</v>
      </c>
      <c r="O22" s="11" t="s">
        <v>265</v>
      </c>
      <c r="P22" s="11" t="s">
        <v>265</v>
      </c>
      <c r="Q22" s="11" t="s">
        <v>263</v>
      </c>
      <c r="R22" s="11" t="s">
        <v>263</v>
      </c>
      <c r="S22" s="11" t="s">
        <v>263</v>
      </c>
      <c r="T22" s="11" t="s">
        <v>312</v>
      </c>
      <c r="U22" s="151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 t="s">
        <v>116</v>
      </c>
      <c r="E23" s="25" t="s">
        <v>315</v>
      </c>
      <c r="F23" s="25" t="s">
        <v>313</v>
      </c>
      <c r="G23" s="25" t="s">
        <v>315</v>
      </c>
      <c r="H23" s="25" t="s">
        <v>314</v>
      </c>
      <c r="I23" s="25" t="s">
        <v>315</v>
      </c>
      <c r="J23" s="25" t="s">
        <v>313</v>
      </c>
      <c r="K23" s="25" t="s">
        <v>315</v>
      </c>
      <c r="L23" s="25" t="s">
        <v>315</v>
      </c>
      <c r="M23" s="25" t="s">
        <v>315</v>
      </c>
      <c r="N23" s="25" t="s">
        <v>315</v>
      </c>
      <c r="O23" s="25" t="s">
        <v>314</v>
      </c>
      <c r="P23" s="25" t="s">
        <v>313</v>
      </c>
      <c r="Q23" s="25" t="s">
        <v>315</v>
      </c>
      <c r="R23" s="25" t="s">
        <v>315</v>
      </c>
      <c r="S23" s="25" t="s">
        <v>315</v>
      </c>
      <c r="T23" s="25" t="s">
        <v>316</v>
      </c>
      <c r="U23" s="151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1.6107</v>
      </c>
      <c r="E24" s="152">
        <v>2.0025360000000001</v>
      </c>
      <c r="F24" s="21">
        <v>1.6776829498282919</v>
      </c>
      <c r="G24" s="21">
        <v>1.45</v>
      </c>
      <c r="H24" s="21">
        <v>1.72</v>
      </c>
      <c r="I24" s="21">
        <v>1.83</v>
      </c>
      <c r="J24" s="21">
        <v>1.56</v>
      </c>
      <c r="K24" s="21">
        <v>1.72</v>
      </c>
      <c r="L24" s="21">
        <v>1.51</v>
      </c>
      <c r="M24" s="21">
        <v>1.67</v>
      </c>
      <c r="N24" s="21">
        <v>1.47</v>
      </c>
      <c r="O24" s="21">
        <v>1.697739609468903</v>
      </c>
      <c r="P24" s="21">
        <v>1.86</v>
      </c>
      <c r="Q24" s="21">
        <v>1.66</v>
      </c>
      <c r="R24" s="21">
        <v>1.6</v>
      </c>
      <c r="S24" s="21">
        <v>1.54</v>
      </c>
      <c r="T24" s="21">
        <v>1.512</v>
      </c>
      <c r="U24" s="151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1.5764</v>
      </c>
      <c r="E25" s="153">
        <v>2.0082600000000004</v>
      </c>
      <c r="F25" s="11">
        <v>1.6396944294645717</v>
      </c>
      <c r="G25" s="11">
        <v>1.52</v>
      </c>
      <c r="H25" s="11">
        <v>1.7500000000000002</v>
      </c>
      <c r="I25" s="11">
        <v>1.81</v>
      </c>
      <c r="J25" s="11">
        <v>1.51</v>
      </c>
      <c r="K25" s="11">
        <v>1.73</v>
      </c>
      <c r="L25" s="11">
        <v>1.63</v>
      </c>
      <c r="M25" s="11">
        <v>1.63</v>
      </c>
      <c r="N25" s="11">
        <v>1.49</v>
      </c>
      <c r="O25" s="11">
        <v>1.8495850341557158</v>
      </c>
      <c r="P25" s="11">
        <v>1.92</v>
      </c>
      <c r="Q25" s="11">
        <v>1.6200000000000003</v>
      </c>
      <c r="R25" s="11">
        <v>1.58</v>
      </c>
      <c r="S25" s="11">
        <v>1.59</v>
      </c>
      <c r="T25" s="11">
        <v>1.4690000000000001</v>
      </c>
      <c r="U25" s="151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1.6456999999999999</v>
      </c>
      <c r="E26" s="153">
        <v>2.0659319999999997</v>
      </c>
      <c r="F26" s="11">
        <v>1.6510917287012123</v>
      </c>
      <c r="G26" s="11">
        <v>1.6500000000000001</v>
      </c>
      <c r="H26" s="11">
        <v>1.71</v>
      </c>
      <c r="I26" s="11">
        <v>1.79</v>
      </c>
      <c r="J26" s="11">
        <v>1.54</v>
      </c>
      <c r="K26" s="11">
        <v>1.72</v>
      </c>
      <c r="L26" s="11">
        <v>1.6099999999999999</v>
      </c>
      <c r="M26" s="11">
        <v>1.55</v>
      </c>
      <c r="N26" s="11">
        <v>1.48</v>
      </c>
      <c r="O26" s="11">
        <v>1.808486517891521</v>
      </c>
      <c r="P26" s="11">
        <v>1.87</v>
      </c>
      <c r="Q26" s="11">
        <v>1.6399999999999997</v>
      </c>
      <c r="R26" s="11">
        <v>1.56</v>
      </c>
      <c r="S26" s="11">
        <v>1.58</v>
      </c>
      <c r="T26" s="11">
        <v>1.4750000000000001</v>
      </c>
      <c r="U26" s="151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1.6903000000000001</v>
      </c>
      <c r="E27" s="153">
        <v>1.9702440000000001</v>
      </c>
      <c r="F27" s="11">
        <v>1.678285559222054</v>
      </c>
      <c r="G27" s="11">
        <v>1.6200000000000003</v>
      </c>
      <c r="H27" s="11">
        <v>1.76</v>
      </c>
      <c r="I27" s="11">
        <v>1.7399999999999998</v>
      </c>
      <c r="J27" s="11">
        <v>1.6099999999999999</v>
      </c>
      <c r="K27" s="11">
        <v>1.77</v>
      </c>
      <c r="L27" s="11">
        <v>1.55</v>
      </c>
      <c r="M27" s="11">
        <v>1.54</v>
      </c>
      <c r="N27" s="11">
        <v>1.45</v>
      </c>
      <c r="O27" s="11">
        <v>1.7708444955608278</v>
      </c>
      <c r="P27" s="11">
        <v>1.8799999999999997</v>
      </c>
      <c r="Q27" s="11">
        <v>1.6500000000000001</v>
      </c>
      <c r="R27" s="11">
        <v>1.6200000000000003</v>
      </c>
      <c r="S27" s="11">
        <v>1.56</v>
      </c>
      <c r="T27" s="11">
        <v>1.4830000000000001</v>
      </c>
      <c r="U27" s="151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1.6421113419411335</v>
      </c>
    </row>
    <row r="28" spans="1:65">
      <c r="A28" s="29"/>
      <c r="B28" s="19">
        <v>1</v>
      </c>
      <c r="C28" s="9">
        <v>5</v>
      </c>
      <c r="D28" s="11">
        <v>1.6469999999999998</v>
      </c>
      <c r="E28" s="153">
        <v>2.0291039999999998</v>
      </c>
      <c r="F28" s="11">
        <v>1.6513052372598453</v>
      </c>
      <c r="G28" s="11">
        <v>1.67</v>
      </c>
      <c r="H28" s="11">
        <v>1.71</v>
      </c>
      <c r="I28" s="11">
        <v>1.8399999999999999</v>
      </c>
      <c r="J28" s="11">
        <v>1.5700000000000003</v>
      </c>
      <c r="K28" s="11">
        <v>1.73</v>
      </c>
      <c r="L28" s="11">
        <v>1.6500000000000001</v>
      </c>
      <c r="M28" s="11">
        <v>1.66</v>
      </c>
      <c r="N28" s="11">
        <v>1.48</v>
      </c>
      <c r="O28" s="11">
        <v>1.8461128220315661</v>
      </c>
      <c r="P28" s="11">
        <v>1.8900000000000001</v>
      </c>
      <c r="Q28" s="11">
        <v>1.59</v>
      </c>
      <c r="R28" s="11">
        <v>1.54</v>
      </c>
      <c r="S28" s="11">
        <v>1.58</v>
      </c>
      <c r="T28" s="11">
        <v>1.4710000000000001</v>
      </c>
      <c r="U28" s="15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74</v>
      </c>
    </row>
    <row r="29" spans="1:65">
      <c r="A29" s="29"/>
      <c r="B29" s="19">
        <v>1</v>
      </c>
      <c r="C29" s="9">
        <v>6</v>
      </c>
      <c r="D29" s="11">
        <v>1.6216000000000002</v>
      </c>
      <c r="E29" s="153">
        <v>1.9418400000000002</v>
      </c>
      <c r="F29" s="11">
        <v>1.6627941965909994</v>
      </c>
      <c r="G29" s="11">
        <v>1.68</v>
      </c>
      <c r="H29" s="11">
        <v>1.73</v>
      </c>
      <c r="I29" s="11">
        <v>1.8799999999999997</v>
      </c>
      <c r="J29" s="11">
        <v>1.52</v>
      </c>
      <c r="K29" s="11">
        <v>1.78</v>
      </c>
      <c r="L29" s="11">
        <v>1.56</v>
      </c>
      <c r="M29" s="11">
        <v>1.41</v>
      </c>
      <c r="N29" s="11">
        <v>1.46</v>
      </c>
      <c r="O29" s="11">
        <v>1.6763662461733246</v>
      </c>
      <c r="P29" s="11">
        <v>1.86</v>
      </c>
      <c r="Q29" s="11">
        <v>1.6200000000000003</v>
      </c>
      <c r="R29" s="11">
        <v>1.55</v>
      </c>
      <c r="S29" s="11">
        <v>1.58</v>
      </c>
      <c r="T29" s="11">
        <v>1.4710000000000001</v>
      </c>
      <c r="U29" s="15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257</v>
      </c>
      <c r="C30" s="12"/>
      <c r="D30" s="22">
        <v>1.63195</v>
      </c>
      <c r="E30" s="22">
        <v>2.0029860000000004</v>
      </c>
      <c r="F30" s="22">
        <v>1.6601423501778292</v>
      </c>
      <c r="G30" s="22">
        <v>1.5983333333333334</v>
      </c>
      <c r="H30" s="22">
        <v>1.7299999999999998</v>
      </c>
      <c r="I30" s="22">
        <v>1.8149999999999997</v>
      </c>
      <c r="J30" s="22">
        <v>1.5516666666666667</v>
      </c>
      <c r="K30" s="22">
        <v>1.7416666666666665</v>
      </c>
      <c r="L30" s="22">
        <v>1.585</v>
      </c>
      <c r="M30" s="22">
        <v>1.5766666666666664</v>
      </c>
      <c r="N30" s="22">
        <v>1.4716666666666665</v>
      </c>
      <c r="O30" s="22">
        <v>1.7748557875469766</v>
      </c>
      <c r="P30" s="22">
        <v>1.88</v>
      </c>
      <c r="Q30" s="22">
        <v>1.6300000000000001</v>
      </c>
      <c r="R30" s="22">
        <v>1.5750000000000002</v>
      </c>
      <c r="S30" s="22">
        <v>1.5716666666666665</v>
      </c>
      <c r="T30" s="22">
        <v>1.4801666666666666</v>
      </c>
      <c r="U30" s="15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258</v>
      </c>
      <c r="C31" s="28"/>
      <c r="D31" s="11">
        <v>1.63365</v>
      </c>
      <c r="E31" s="11">
        <v>2.0053980000000005</v>
      </c>
      <c r="F31" s="11">
        <v>1.6570497169254224</v>
      </c>
      <c r="G31" s="11">
        <v>1.6350000000000002</v>
      </c>
      <c r="H31" s="11">
        <v>1.7250000000000001</v>
      </c>
      <c r="I31" s="11">
        <v>1.82</v>
      </c>
      <c r="J31" s="11">
        <v>1.55</v>
      </c>
      <c r="K31" s="11">
        <v>1.73</v>
      </c>
      <c r="L31" s="11">
        <v>1.585</v>
      </c>
      <c r="M31" s="11">
        <v>1.5899999999999999</v>
      </c>
      <c r="N31" s="11">
        <v>1.4750000000000001</v>
      </c>
      <c r="O31" s="11">
        <v>1.7896655067261744</v>
      </c>
      <c r="P31" s="11">
        <v>1.875</v>
      </c>
      <c r="Q31" s="11">
        <v>1.63</v>
      </c>
      <c r="R31" s="11">
        <v>1.57</v>
      </c>
      <c r="S31" s="11">
        <v>1.58</v>
      </c>
      <c r="T31" s="11">
        <v>1.4730000000000001</v>
      </c>
      <c r="U31" s="15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259</v>
      </c>
      <c r="C32" s="28"/>
      <c r="D32" s="23">
        <v>3.8638775860526435E-2</v>
      </c>
      <c r="E32" s="23">
        <v>4.3550518472229273E-2</v>
      </c>
      <c r="F32" s="23">
        <v>1.563334087937162E-2</v>
      </c>
      <c r="G32" s="23">
        <v>9.282600210429548E-2</v>
      </c>
      <c r="H32" s="23">
        <v>2.0976176963403093E-2</v>
      </c>
      <c r="I32" s="23">
        <v>4.7644516998286347E-2</v>
      </c>
      <c r="J32" s="23">
        <v>3.6560452221856686E-2</v>
      </c>
      <c r="K32" s="23">
        <v>2.6394443859772229E-2</v>
      </c>
      <c r="L32" s="23">
        <v>5.3572380943915483E-2</v>
      </c>
      <c r="M32" s="23">
        <v>9.8319208025017479E-2</v>
      </c>
      <c r="N32" s="23">
        <v>1.4719601443879758E-2</v>
      </c>
      <c r="O32" s="23">
        <v>7.4102950589723229E-2</v>
      </c>
      <c r="P32" s="23">
        <v>2.2803508501982706E-2</v>
      </c>
      <c r="Q32" s="23">
        <v>2.5298221281346935E-2</v>
      </c>
      <c r="R32" s="23">
        <v>3.0822070014844976E-2</v>
      </c>
      <c r="S32" s="23">
        <v>1.8348478592697198E-2</v>
      </c>
      <c r="T32" s="23">
        <v>1.6375795146088806E-2</v>
      </c>
      <c r="U32" s="204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29"/>
      <c r="B33" s="3" t="s">
        <v>86</v>
      </c>
      <c r="C33" s="28"/>
      <c r="D33" s="13">
        <v>2.3676445884081274E-2</v>
      </c>
      <c r="E33" s="13">
        <v>2.1742797239835559E-2</v>
      </c>
      <c r="F33" s="13">
        <v>9.4168677027587581E-3</v>
      </c>
      <c r="G33" s="13">
        <v>5.8076747927609265E-2</v>
      </c>
      <c r="H33" s="13">
        <v>1.2124957782313928E-2</v>
      </c>
      <c r="I33" s="13">
        <v>2.6250422588587521E-2</v>
      </c>
      <c r="J33" s="13">
        <v>2.356205298938132E-2</v>
      </c>
      <c r="K33" s="13">
        <v>1.5154704608481664E-2</v>
      </c>
      <c r="L33" s="13">
        <v>3.3799609428337846E-2</v>
      </c>
      <c r="M33" s="13">
        <v>6.2358905724112575E-2</v>
      </c>
      <c r="N33" s="13">
        <v>1.0001994186101763E-2</v>
      </c>
      <c r="O33" s="13">
        <v>4.1751533341275418E-2</v>
      </c>
      <c r="P33" s="13">
        <v>1.2129525798926972E-2</v>
      </c>
      <c r="Q33" s="13">
        <v>1.5520381154200572E-2</v>
      </c>
      <c r="R33" s="13">
        <v>1.9569568263393632E-2</v>
      </c>
      <c r="S33" s="13">
        <v>1.1674535689945196E-2</v>
      </c>
      <c r="T33" s="13">
        <v>1.106348056260926E-2</v>
      </c>
      <c r="U33" s="151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260</v>
      </c>
      <c r="C34" s="28"/>
      <c r="D34" s="13">
        <v>-6.1879737881365138E-3</v>
      </c>
      <c r="E34" s="13">
        <v>0.21976260003921433</v>
      </c>
      <c r="F34" s="13">
        <v>1.0980381035174736E-2</v>
      </c>
      <c r="G34" s="13">
        <v>-2.6659586040036931E-2</v>
      </c>
      <c r="H34" s="13">
        <v>5.3521741074495921E-2</v>
      </c>
      <c r="I34" s="13">
        <v>0.10528436997121959</v>
      </c>
      <c r="J34" s="13">
        <v>-5.5078284257846E-2</v>
      </c>
      <c r="K34" s="13">
        <v>6.0626415628948216E-2</v>
      </c>
      <c r="L34" s="13">
        <v>-3.4779214102268141E-2</v>
      </c>
      <c r="M34" s="13">
        <v>-3.9853981641162717E-2</v>
      </c>
      <c r="N34" s="13">
        <v>-0.10379605263123326</v>
      </c>
      <c r="O34" s="13">
        <v>8.0837664423489386E-2</v>
      </c>
      <c r="P34" s="13">
        <v>0.14486755677459673</v>
      </c>
      <c r="Q34" s="13">
        <v>-7.3754693922377657E-3</v>
      </c>
      <c r="R34" s="13">
        <v>-4.086893514894141E-2</v>
      </c>
      <c r="S34" s="13">
        <v>-4.2898842164499351E-2</v>
      </c>
      <c r="T34" s="13">
        <v>-9.8619789741560826E-2</v>
      </c>
      <c r="U34" s="151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261</v>
      </c>
      <c r="C35" s="46"/>
      <c r="D35" s="44">
        <v>0.02</v>
      </c>
      <c r="E35" s="44">
        <v>3.21</v>
      </c>
      <c r="F35" s="44">
        <v>0.26</v>
      </c>
      <c r="G35" s="44">
        <v>0.27</v>
      </c>
      <c r="H35" s="44">
        <v>0.86</v>
      </c>
      <c r="I35" s="44">
        <v>1.59</v>
      </c>
      <c r="J35" s="44">
        <v>0.67</v>
      </c>
      <c r="K35" s="44">
        <v>0.96</v>
      </c>
      <c r="L35" s="44">
        <v>0.39</v>
      </c>
      <c r="M35" s="44">
        <v>0.46</v>
      </c>
      <c r="N35" s="44">
        <v>1.36</v>
      </c>
      <c r="O35" s="44">
        <v>1.25</v>
      </c>
      <c r="P35" s="44">
        <v>2.15</v>
      </c>
      <c r="Q35" s="44">
        <v>0</v>
      </c>
      <c r="R35" s="44">
        <v>0.47</v>
      </c>
      <c r="S35" s="44">
        <v>0.5</v>
      </c>
      <c r="T35" s="44">
        <v>1.29</v>
      </c>
      <c r="U35" s="151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 ht="15">
      <c r="B37" s="8" t="s">
        <v>523</v>
      </c>
      <c r="BM37" s="27" t="s">
        <v>66</v>
      </c>
    </row>
    <row r="38" spans="1:65" ht="15">
      <c r="A38" s="24" t="s">
        <v>7</v>
      </c>
      <c r="B38" s="18" t="s">
        <v>110</v>
      </c>
      <c r="C38" s="15" t="s">
        <v>111</v>
      </c>
      <c r="D38" s="16" t="s">
        <v>227</v>
      </c>
      <c r="E38" s="17" t="s">
        <v>227</v>
      </c>
      <c r="F38" s="17" t="s">
        <v>227</v>
      </c>
      <c r="G38" s="17" t="s">
        <v>227</v>
      </c>
      <c r="H38" s="17" t="s">
        <v>227</v>
      </c>
      <c r="I38" s="17" t="s">
        <v>227</v>
      </c>
      <c r="J38" s="17" t="s">
        <v>227</v>
      </c>
      <c r="K38" s="17" t="s">
        <v>227</v>
      </c>
      <c r="L38" s="17" t="s">
        <v>227</v>
      </c>
      <c r="M38" s="17" t="s">
        <v>227</v>
      </c>
      <c r="N38" s="17" t="s">
        <v>227</v>
      </c>
      <c r="O38" s="17" t="s">
        <v>227</v>
      </c>
      <c r="P38" s="17" t="s">
        <v>227</v>
      </c>
      <c r="Q38" s="17" t="s">
        <v>227</v>
      </c>
      <c r="R38" s="17" t="s">
        <v>227</v>
      </c>
      <c r="S38" s="17" t="s">
        <v>227</v>
      </c>
      <c r="T38" s="17" t="s">
        <v>227</v>
      </c>
      <c r="U38" s="17" t="s">
        <v>227</v>
      </c>
      <c r="V38" s="151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228</v>
      </c>
      <c r="C39" s="9" t="s">
        <v>228</v>
      </c>
      <c r="D39" s="149" t="s">
        <v>230</v>
      </c>
      <c r="E39" s="150" t="s">
        <v>232</v>
      </c>
      <c r="F39" s="150" t="s">
        <v>234</v>
      </c>
      <c r="G39" s="150" t="s">
        <v>235</v>
      </c>
      <c r="H39" s="150" t="s">
        <v>236</v>
      </c>
      <c r="I39" s="150" t="s">
        <v>238</v>
      </c>
      <c r="J39" s="150" t="s">
        <v>239</v>
      </c>
      <c r="K39" s="150" t="s">
        <v>240</v>
      </c>
      <c r="L39" s="150" t="s">
        <v>241</v>
      </c>
      <c r="M39" s="150" t="s">
        <v>242</v>
      </c>
      <c r="N39" s="150" t="s">
        <v>243</v>
      </c>
      <c r="O39" s="150" t="s">
        <v>244</v>
      </c>
      <c r="P39" s="150" t="s">
        <v>245</v>
      </c>
      <c r="Q39" s="150" t="s">
        <v>246</v>
      </c>
      <c r="R39" s="150" t="s">
        <v>247</v>
      </c>
      <c r="S39" s="150" t="s">
        <v>248</v>
      </c>
      <c r="T39" s="150" t="s">
        <v>249</v>
      </c>
      <c r="U39" s="150" t="s">
        <v>250</v>
      </c>
      <c r="V39" s="151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263</v>
      </c>
      <c r="E40" s="11" t="s">
        <v>263</v>
      </c>
      <c r="F40" s="11" t="s">
        <v>312</v>
      </c>
      <c r="G40" s="11" t="s">
        <v>312</v>
      </c>
      <c r="H40" s="11" t="s">
        <v>265</v>
      </c>
      <c r="I40" s="11" t="s">
        <v>265</v>
      </c>
      <c r="J40" s="11" t="s">
        <v>263</v>
      </c>
      <c r="K40" s="11" t="s">
        <v>312</v>
      </c>
      <c r="L40" s="11" t="s">
        <v>263</v>
      </c>
      <c r="M40" s="11" t="s">
        <v>263</v>
      </c>
      <c r="N40" s="11" t="s">
        <v>265</v>
      </c>
      <c r="O40" s="11" t="s">
        <v>263</v>
      </c>
      <c r="P40" s="11" t="s">
        <v>265</v>
      </c>
      <c r="Q40" s="11" t="s">
        <v>265</v>
      </c>
      <c r="R40" s="11" t="s">
        <v>263</v>
      </c>
      <c r="S40" s="11" t="s">
        <v>263</v>
      </c>
      <c r="T40" s="11" t="s">
        <v>263</v>
      </c>
      <c r="U40" s="11" t="s">
        <v>263</v>
      </c>
      <c r="V40" s="151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5" t="s">
        <v>116</v>
      </c>
      <c r="E41" s="25" t="s">
        <v>313</v>
      </c>
      <c r="F41" s="25" t="s">
        <v>313</v>
      </c>
      <c r="G41" s="25" t="s">
        <v>315</v>
      </c>
      <c r="H41" s="25" t="s">
        <v>314</v>
      </c>
      <c r="I41" s="25" t="s">
        <v>315</v>
      </c>
      <c r="J41" s="25" t="s">
        <v>313</v>
      </c>
      <c r="K41" s="25" t="s">
        <v>315</v>
      </c>
      <c r="L41" s="25" t="s">
        <v>315</v>
      </c>
      <c r="M41" s="25" t="s">
        <v>315</v>
      </c>
      <c r="N41" s="25" t="s">
        <v>315</v>
      </c>
      <c r="O41" s="25" t="s">
        <v>315</v>
      </c>
      <c r="P41" s="25" t="s">
        <v>314</v>
      </c>
      <c r="Q41" s="25" t="s">
        <v>313</v>
      </c>
      <c r="R41" s="25" t="s">
        <v>315</v>
      </c>
      <c r="S41" s="25" t="s">
        <v>315</v>
      </c>
      <c r="T41" s="25" t="s">
        <v>315</v>
      </c>
      <c r="U41" s="25" t="s">
        <v>316</v>
      </c>
      <c r="V41" s="151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2</v>
      </c>
    </row>
    <row r="42" spans="1:65">
      <c r="A42" s="29"/>
      <c r="B42" s="18">
        <v>1</v>
      </c>
      <c r="C42" s="14">
        <v>1</v>
      </c>
      <c r="D42" s="226">
        <v>46</v>
      </c>
      <c r="E42" s="226">
        <v>44.329563640835964</v>
      </c>
      <c r="F42" s="231" t="s">
        <v>95</v>
      </c>
      <c r="G42" s="226">
        <v>41</v>
      </c>
      <c r="H42" s="226">
        <v>42</v>
      </c>
      <c r="I42" s="226">
        <v>41.4</v>
      </c>
      <c r="J42" s="226">
        <v>45.8</v>
      </c>
      <c r="K42" s="226">
        <v>42.54666666666666</v>
      </c>
      <c r="L42" s="226">
        <v>41.9</v>
      </c>
      <c r="M42" s="226">
        <v>42.3</v>
      </c>
      <c r="N42" s="226">
        <v>43.491999999999997</v>
      </c>
      <c r="O42" s="226">
        <v>42.6</v>
      </c>
      <c r="P42" s="226">
        <v>42.622213011194205</v>
      </c>
      <c r="Q42" s="226">
        <v>43.2</v>
      </c>
      <c r="R42" s="226">
        <v>45.5</v>
      </c>
      <c r="S42" s="226">
        <v>45.2</v>
      </c>
      <c r="T42" s="226">
        <v>43</v>
      </c>
      <c r="U42" s="231">
        <v>37</v>
      </c>
      <c r="V42" s="223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7">
        <v>1</v>
      </c>
    </row>
    <row r="43" spans="1:65">
      <c r="A43" s="29"/>
      <c r="B43" s="19">
        <v>1</v>
      </c>
      <c r="C43" s="9">
        <v>2</v>
      </c>
      <c r="D43" s="222">
        <v>43</v>
      </c>
      <c r="E43" s="222">
        <v>43.648428701602491</v>
      </c>
      <c r="F43" s="233" t="s">
        <v>95</v>
      </c>
      <c r="G43" s="222">
        <v>44</v>
      </c>
      <c r="H43" s="222">
        <v>43</v>
      </c>
      <c r="I43" s="222">
        <v>42.5</v>
      </c>
      <c r="J43" s="222">
        <v>45.3</v>
      </c>
      <c r="K43" s="222">
        <v>42.46</v>
      </c>
      <c r="L43" s="222">
        <v>44.7</v>
      </c>
      <c r="M43" s="222">
        <v>41.4</v>
      </c>
      <c r="N43" s="222">
        <v>43.433999999999997</v>
      </c>
      <c r="O43" s="222">
        <v>42.1</v>
      </c>
      <c r="P43" s="222">
        <v>41.898227013191573</v>
      </c>
      <c r="Q43" s="222">
        <v>44.5</v>
      </c>
      <c r="R43" s="222">
        <v>44.9</v>
      </c>
      <c r="S43" s="222">
        <v>44.3</v>
      </c>
      <c r="T43" s="222">
        <v>42.8</v>
      </c>
      <c r="U43" s="233">
        <v>37</v>
      </c>
      <c r="V43" s="223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7">
        <v>21</v>
      </c>
    </row>
    <row r="44" spans="1:65">
      <c r="A44" s="29"/>
      <c r="B44" s="19">
        <v>1</v>
      </c>
      <c r="C44" s="9">
        <v>3</v>
      </c>
      <c r="D44" s="222">
        <v>45</v>
      </c>
      <c r="E44" s="222">
        <v>44.936970491395002</v>
      </c>
      <c r="F44" s="233" t="s">
        <v>95</v>
      </c>
      <c r="G44" s="222">
        <v>42</v>
      </c>
      <c r="H44" s="222">
        <v>43</v>
      </c>
      <c r="I44" s="222">
        <v>41.9</v>
      </c>
      <c r="J44" s="222">
        <v>45.1</v>
      </c>
      <c r="K44" s="222">
        <v>42.523333333333333</v>
      </c>
      <c r="L44" s="222">
        <v>43.8</v>
      </c>
      <c r="M44" s="222">
        <v>41.2</v>
      </c>
      <c r="N44" s="222">
        <v>43.149000000000001</v>
      </c>
      <c r="O44" s="222">
        <v>42.6</v>
      </c>
      <c r="P44" s="222">
        <v>41.724997687663397</v>
      </c>
      <c r="Q44" s="222">
        <v>43.4</v>
      </c>
      <c r="R44" s="222">
        <v>45.7</v>
      </c>
      <c r="S44" s="222">
        <v>44.4</v>
      </c>
      <c r="T44" s="222">
        <v>44.9</v>
      </c>
      <c r="U44" s="233">
        <v>37</v>
      </c>
      <c r="V44" s="223"/>
      <c r="W44" s="224"/>
      <c r="X44" s="224"/>
      <c r="Y44" s="224"/>
      <c r="Z44" s="224"/>
      <c r="AA44" s="224"/>
      <c r="AB44" s="224"/>
      <c r="AC44" s="224"/>
      <c r="AD44" s="224"/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7">
        <v>16</v>
      </c>
    </row>
    <row r="45" spans="1:65">
      <c r="A45" s="29"/>
      <c r="B45" s="19">
        <v>1</v>
      </c>
      <c r="C45" s="9">
        <v>4</v>
      </c>
      <c r="D45" s="222">
        <v>45</v>
      </c>
      <c r="E45" s="222">
        <v>45.845677693280493</v>
      </c>
      <c r="F45" s="233" t="s">
        <v>95</v>
      </c>
      <c r="G45" s="222">
        <v>46</v>
      </c>
      <c r="H45" s="222">
        <v>43</v>
      </c>
      <c r="I45" s="228">
        <v>39.1</v>
      </c>
      <c r="J45" s="222">
        <v>44.9</v>
      </c>
      <c r="K45" s="222">
        <v>42.95333333333334</v>
      </c>
      <c r="L45" s="222">
        <v>42.4</v>
      </c>
      <c r="M45" s="222">
        <v>41.7</v>
      </c>
      <c r="N45" s="222">
        <v>42.993000000000002</v>
      </c>
      <c r="O45" s="222">
        <v>42</v>
      </c>
      <c r="P45" s="222">
        <v>41.710618869731739</v>
      </c>
      <c r="Q45" s="222">
        <v>42.4</v>
      </c>
      <c r="R45" s="222">
        <v>46</v>
      </c>
      <c r="S45" s="222">
        <v>45.3</v>
      </c>
      <c r="T45" s="222">
        <v>43.7</v>
      </c>
      <c r="U45" s="233">
        <v>38</v>
      </c>
      <c r="V45" s="223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7">
        <v>43.432412511980957</v>
      </c>
    </row>
    <row r="46" spans="1:65">
      <c r="A46" s="29"/>
      <c r="B46" s="19">
        <v>1</v>
      </c>
      <c r="C46" s="9">
        <v>5</v>
      </c>
      <c r="D46" s="222">
        <v>45</v>
      </c>
      <c r="E46" s="222">
        <v>44.605131650070341</v>
      </c>
      <c r="F46" s="233" t="s">
        <v>95</v>
      </c>
      <c r="G46" s="222">
        <v>43</v>
      </c>
      <c r="H46" s="222">
        <v>42</v>
      </c>
      <c r="I46" s="222">
        <v>41.2</v>
      </c>
      <c r="J46" s="222">
        <v>45.3</v>
      </c>
      <c r="K46" s="222">
        <v>42.38</v>
      </c>
      <c r="L46" s="222">
        <v>42.8</v>
      </c>
      <c r="M46" s="222">
        <v>42.6</v>
      </c>
      <c r="N46" s="222">
        <v>43.543999999999997</v>
      </c>
      <c r="O46" s="222">
        <v>42.7</v>
      </c>
      <c r="P46" s="222">
        <v>42.601794351544967</v>
      </c>
      <c r="Q46" s="222">
        <v>43.6</v>
      </c>
      <c r="R46" s="222">
        <v>44.4</v>
      </c>
      <c r="S46" s="222">
        <v>44.8</v>
      </c>
      <c r="T46" s="222">
        <v>43.5</v>
      </c>
      <c r="U46" s="233">
        <v>36</v>
      </c>
      <c r="V46" s="223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7">
        <v>75</v>
      </c>
    </row>
    <row r="47" spans="1:65">
      <c r="A47" s="29"/>
      <c r="B47" s="19">
        <v>1</v>
      </c>
      <c r="C47" s="9">
        <v>6</v>
      </c>
      <c r="D47" s="222">
        <v>45</v>
      </c>
      <c r="E47" s="222">
        <v>45.254336727033063</v>
      </c>
      <c r="F47" s="233" t="s">
        <v>95</v>
      </c>
      <c r="G47" s="222">
        <v>45</v>
      </c>
      <c r="H47" s="222">
        <v>43</v>
      </c>
      <c r="I47" s="222">
        <v>42.3</v>
      </c>
      <c r="J47" s="222">
        <v>45.1</v>
      </c>
      <c r="K47" s="222">
        <v>42.563333333333333</v>
      </c>
      <c r="L47" s="222">
        <v>43</v>
      </c>
      <c r="M47" s="228">
        <v>39.200000000000003</v>
      </c>
      <c r="N47" s="222">
        <v>43.369</v>
      </c>
      <c r="O47" s="222">
        <v>42</v>
      </c>
      <c r="P47" s="222">
        <v>42.325974645962098</v>
      </c>
      <c r="Q47" s="222">
        <v>44.1</v>
      </c>
      <c r="R47" s="222">
        <v>44.1</v>
      </c>
      <c r="S47" s="222">
        <v>42.9</v>
      </c>
      <c r="T47" s="222">
        <v>43.7</v>
      </c>
      <c r="U47" s="233">
        <v>37</v>
      </c>
      <c r="V47" s="223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  <c r="BL47" s="224"/>
      <c r="BM47" s="225"/>
    </row>
    <row r="48" spans="1:65">
      <c r="A48" s="29"/>
      <c r="B48" s="20" t="s">
        <v>257</v>
      </c>
      <c r="C48" s="12"/>
      <c r="D48" s="229">
        <v>44.833333333333336</v>
      </c>
      <c r="E48" s="229">
        <v>44.770018150702889</v>
      </c>
      <c r="F48" s="229" t="s">
        <v>650</v>
      </c>
      <c r="G48" s="229">
        <v>43.5</v>
      </c>
      <c r="H48" s="229">
        <v>42.666666666666664</v>
      </c>
      <c r="I48" s="229">
        <v>41.400000000000006</v>
      </c>
      <c r="J48" s="229">
        <v>45.25</v>
      </c>
      <c r="K48" s="229">
        <v>42.571111111111115</v>
      </c>
      <c r="L48" s="229">
        <v>43.099999999999994</v>
      </c>
      <c r="M48" s="229">
        <v>41.4</v>
      </c>
      <c r="N48" s="229">
        <v>43.330166666666663</v>
      </c>
      <c r="O48" s="229">
        <v>42.333333333333336</v>
      </c>
      <c r="P48" s="229">
        <v>42.147304263214664</v>
      </c>
      <c r="Q48" s="229">
        <v>43.533333333333331</v>
      </c>
      <c r="R48" s="229">
        <v>45.1</v>
      </c>
      <c r="S48" s="229">
        <v>44.483333333333327</v>
      </c>
      <c r="T48" s="229">
        <v>43.599999999999994</v>
      </c>
      <c r="U48" s="229">
        <v>37</v>
      </c>
      <c r="V48" s="223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5"/>
    </row>
    <row r="49" spans="1:65">
      <c r="A49" s="29"/>
      <c r="B49" s="3" t="s">
        <v>258</v>
      </c>
      <c r="C49" s="28"/>
      <c r="D49" s="222">
        <v>45</v>
      </c>
      <c r="E49" s="222">
        <v>44.771051070732668</v>
      </c>
      <c r="F49" s="222" t="s">
        <v>650</v>
      </c>
      <c r="G49" s="222">
        <v>43.5</v>
      </c>
      <c r="H49" s="222">
        <v>43</v>
      </c>
      <c r="I49" s="222">
        <v>41.65</v>
      </c>
      <c r="J49" s="222">
        <v>45.2</v>
      </c>
      <c r="K49" s="222">
        <v>42.534999999999997</v>
      </c>
      <c r="L49" s="222">
        <v>42.9</v>
      </c>
      <c r="M49" s="222">
        <v>41.55</v>
      </c>
      <c r="N49" s="222">
        <v>43.401499999999999</v>
      </c>
      <c r="O49" s="222">
        <v>42.35</v>
      </c>
      <c r="P49" s="222">
        <v>42.112100829576832</v>
      </c>
      <c r="Q49" s="222">
        <v>43.5</v>
      </c>
      <c r="R49" s="222">
        <v>45.2</v>
      </c>
      <c r="S49" s="222">
        <v>44.599999999999994</v>
      </c>
      <c r="T49" s="222">
        <v>43.6</v>
      </c>
      <c r="U49" s="222">
        <v>37</v>
      </c>
      <c r="V49" s="223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5"/>
    </row>
    <row r="50" spans="1:65">
      <c r="A50" s="29"/>
      <c r="B50" s="3" t="s">
        <v>259</v>
      </c>
      <c r="C50" s="28"/>
      <c r="D50" s="23">
        <v>0.9831920802501749</v>
      </c>
      <c r="E50" s="23">
        <v>0.76139761552891894</v>
      </c>
      <c r="F50" s="23" t="s">
        <v>650</v>
      </c>
      <c r="G50" s="23">
        <v>1.8708286933869707</v>
      </c>
      <c r="H50" s="23">
        <v>0.51639777949432231</v>
      </c>
      <c r="I50" s="23">
        <v>1.2328828005937942</v>
      </c>
      <c r="J50" s="23">
        <v>0.30822070014844766</v>
      </c>
      <c r="K50" s="23">
        <v>0.19894909082662737</v>
      </c>
      <c r="L50" s="23">
        <v>1.0079682534683334</v>
      </c>
      <c r="M50" s="23">
        <v>1.2016655108639831</v>
      </c>
      <c r="N50" s="23">
        <v>0.21480541582247359</v>
      </c>
      <c r="O50" s="23">
        <v>0.33266599866332486</v>
      </c>
      <c r="P50" s="23">
        <v>0.42310734290090918</v>
      </c>
      <c r="Q50" s="23">
        <v>0.73120904443713441</v>
      </c>
      <c r="R50" s="23">
        <v>0.75630681604756189</v>
      </c>
      <c r="S50" s="23">
        <v>0.87502380919987965</v>
      </c>
      <c r="T50" s="23">
        <v>0.7375635565834312</v>
      </c>
      <c r="U50" s="23">
        <v>0.63245553203367588</v>
      </c>
      <c r="V50" s="151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5"/>
    </row>
    <row r="51" spans="1:65">
      <c r="A51" s="29"/>
      <c r="B51" s="3" t="s">
        <v>86</v>
      </c>
      <c r="C51" s="28"/>
      <c r="D51" s="13">
        <v>2.1929934875468585E-2</v>
      </c>
      <c r="E51" s="13">
        <v>1.7006864124243494E-2</v>
      </c>
      <c r="F51" s="13" t="s">
        <v>650</v>
      </c>
      <c r="G51" s="13">
        <v>4.3007556169815421E-2</v>
      </c>
      <c r="H51" s="13">
        <v>1.210307295689818E-2</v>
      </c>
      <c r="I51" s="13">
        <v>2.977977779212063E-2</v>
      </c>
      <c r="J51" s="13">
        <v>6.8115071856010533E-3</v>
      </c>
      <c r="K51" s="13">
        <v>4.6733356408614245E-3</v>
      </c>
      <c r="L51" s="13">
        <v>2.3386734419218874E-2</v>
      </c>
      <c r="M51" s="13">
        <v>2.9025736977390897E-2</v>
      </c>
      <c r="N51" s="13">
        <v>4.9574103297350255E-3</v>
      </c>
      <c r="O51" s="13">
        <v>7.8582519369289339E-3</v>
      </c>
      <c r="P51" s="13">
        <v>1.0038775914553304E-2</v>
      </c>
      <c r="Q51" s="13">
        <v>1.6796532414329275E-2</v>
      </c>
      <c r="R51" s="13">
        <v>1.6769552462251928E-2</v>
      </c>
      <c r="S51" s="13">
        <v>1.9670823736228096E-2</v>
      </c>
      <c r="T51" s="13">
        <v>1.6916595334482368E-2</v>
      </c>
      <c r="U51" s="13">
        <v>1.7093392757666914E-2</v>
      </c>
      <c r="V51" s="151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260</v>
      </c>
      <c r="C52" s="28"/>
      <c r="D52" s="13">
        <v>3.2255192385777232E-2</v>
      </c>
      <c r="E52" s="13">
        <v>3.0797405931640265E-2</v>
      </c>
      <c r="F52" s="13" t="s">
        <v>650</v>
      </c>
      <c r="G52" s="13">
        <v>1.5561532070178519E-3</v>
      </c>
      <c r="H52" s="13">
        <v>-1.7630746279706622E-2</v>
      </c>
      <c r="I52" s="13">
        <v>-4.6794833499527622E-2</v>
      </c>
      <c r="J52" s="13">
        <v>4.1848642129139302E-2</v>
      </c>
      <c r="K52" s="13">
        <v>-1.9830844087517563E-2</v>
      </c>
      <c r="L52" s="13">
        <v>-7.6535585466099842E-3</v>
      </c>
      <c r="M52" s="13">
        <v>-4.6794833499527844E-2</v>
      </c>
      <c r="N52" s="13">
        <v>-2.3541369083766028E-3</v>
      </c>
      <c r="O52" s="13">
        <v>-2.53055060743963E-2</v>
      </c>
      <c r="P52" s="13">
        <v>-2.9588691358367281E-2</v>
      </c>
      <c r="Q52" s="13">
        <v>2.3236291864867642E-3</v>
      </c>
      <c r="R52" s="13">
        <v>3.8395000221528974E-2</v>
      </c>
      <c r="S52" s="13">
        <v>2.4196694601352542E-2</v>
      </c>
      <c r="T52" s="13">
        <v>3.8585811454248109E-3</v>
      </c>
      <c r="U52" s="13">
        <v>-0.14810166278943304</v>
      </c>
      <c r="V52" s="151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261</v>
      </c>
      <c r="C53" s="46"/>
      <c r="D53" s="44">
        <v>0.81</v>
      </c>
      <c r="E53" s="44">
        <v>0.78</v>
      </c>
      <c r="F53" s="44">
        <v>3.78</v>
      </c>
      <c r="G53" s="44">
        <v>0.05</v>
      </c>
      <c r="H53" s="44">
        <v>0.43</v>
      </c>
      <c r="I53" s="44">
        <v>1.1599999999999999</v>
      </c>
      <c r="J53" s="44">
        <v>1.05</v>
      </c>
      <c r="K53" s="44">
        <v>0.48</v>
      </c>
      <c r="L53" s="44">
        <v>0.18</v>
      </c>
      <c r="M53" s="44">
        <v>1.1599999999999999</v>
      </c>
      <c r="N53" s="44">
        <v>0.05</v>
      </c>
      <c r="O53" s="44">
        <v>0.62</v>
      </c>
      <c r="P53" s="44">
        <v>0.73</v>
      </c>
      <c r="Q53" s="44">
        <v>7.0000000000000007E-2</v>
      </c>
      <c r="R53" s="44">
        <v>0.97</v>
      </c>
      <c r="S53" s="44">
        <v>0.61</v>
      </c>
      <c r="T53" s="44">
        <v>0.11</v>
      </c>
      <c r="U53" s="44">
        <v>3.68</v>
      </c>
      <c r="V53" s="151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BM54" s="55"/>
    </row>
    <row r="55" spans="1:65" ht="15">
      <c r="B55" s="8" t="s">
        <v>524</v>
      </c>
      <c r="BM55" s="27" t="s">
        <v>66</v>
      </c>
    </row>
    <row r="56" spans="1:65" ht="15">
      <c r="A56" s="24" t="s">
        <v>49</v>
      </c>
      <c r="B56" s="18" t="s">
        <v>110</v>
      </c>
      <c r="C56" s="15" t="s">
        <v>111</v>
      </c>
      <c r="D56" s="16" t="s">
        <v>227</v>
      </c>
      <c r="E56" s="17" t="s">
        <v>227</v>
      </c>
      <c r="F56" s="17" t="s">
        <v>227</v>
      </c>
      <c r="G56" s="17" t="s">
        <v>227</v>
      </c>
      <c r="H56" s="17" t="s">
        <v>227</v>
      </c>
      <c r="I56" s="17" t="s">
        <v>227</v>
      </c>
      <c r="J56" s="17" t="s">
        <v>227</v>
      </c>
      <c r="K56" s="17" t="s">
        <v>227</v>
      </c>
      <c r="L56" s="17" t="s">
        <v>227</v>
      </c>
      <c r="M56" s="17" t="s">
        <v>227</v>
      </c>
      <c r="N56" s="15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228</v>
      </c>
      <c r="C57" s="9" t="s">
        <v>228</v>
      </c>
      <c r="D57" s="149" t="s">
        <v>230</v>
      </c>
      <c r="E57" s="150" t="s">
        <v>235</v>
      </c>
      <c r="F57" s="150" t="s">
        <v>238</v>
      </c>
      <c r="G57" s="150" t="s">
        <v>241</v>
      </c>
      <c r="H57" s="150" t="s">
        <v>242</v>
      </c>
      <c r="I57" s="150" t="s">
        <v>244</v>
      </c>
      <c r="J57" s="150" t="s">
        <v>245</v>
      </c>
      <c r="K57" s="150" t="s">
        <v>247</v>
      </c>
      <c r="L57" s="150" t="s">
        <v>248</v>
      </c>
      <c r="M57" s="150" t="s">
        <v>249</v>
      </c>
      <c r="N57" s="151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312</v>
      </c>
      <c r="E58" s="11" t="s">
        <v>312</v>
      </c>
      <c r="F58" s="11" t="s">
        <v>265</v>
      </c>
      <c r="G58" s="11" t="s">
        <v>263</v>
      </c>
      <c r="H58" s="11" t="s">
        <v>263</v>
      </c>
      <c r="I58" s="11" t="s">
        <v>263</v>
      </c>
      <c r="J58" s="11" t="s">
        <v>265</v>
      </c>
      <c r="K58" s="11" t="s">
        <v>263</v>
      </c>
      <c r="L58" s="11" t="s">
        <v>263</v>
      </c>
      <c r="M58" s="11" t="s">
        <v>263</v>
      </c>
      <c r="N58" s="151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116</v>
      </c>
      <c r="E59" s="25" t="s">
        <v>315</v>
      </c>
      <c r="F59" s="25" t="s">
        <v>315</v>
      </c>
      <c r="G59" s="25" t="s">
        <v>315</v>
      </c>
      <c r="H59" s="25" t="s">
        <v>315</v>
      </c>
      <c r="I59" s="25" t="s">
        <v>315</v>
      </c>
      <c r="J59" s="25" t="s">
        <v>314</v>
      </c>
      <c r="K59" s="25" t="s">
        <v>315</v>
      </c>
      <c r="L59" s="25" t="s">
        <v>315</v>
      </c>
      <c r="M59" s="25" t="s">
        <v>315</v>
      </c>
      <c r="N59" s="151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26" t="s">
        <v>96</v>
      </c>
      <c r="E60" s="226">
        <v>2.6</v>
      </c>
      <c r="F60" s="226">
        <v>2</v>
      </c>
      <c r="G60" s="226" t="s">
        <v>96</v>
      </c>
      <c r="H60" s="226" t="s">
        <v>317</v>
      </c>
      <c r="I60" s="226" t="s">
        <v>96</v>
      </c>
      <c r="J60" s="226" t="s">
        <v>96</v>
      </c>
      <c r="K60" s="226" t="s">
        <v>96</v>
      </c>
      <c r="L60" s="226" t="s">
        <v>96</v>
      </c>
      <c r="M60" s="226" t="s">
        <v>96</v>
      </c>
      <c r="N60" s="223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7">
        <v>1</v>
      </c>
    </row>
    <row r="61" spans="1:65">
      <c r="A61" s="29"/>
      <c r="B61" s="19">
        <v>1</v>
      </c>
      <c r="C61" s="9">
        <v>2</v>
      </c>
      <c r="D61" s="222" t="s">
        <v>96</v>
      </c>
      <c r="E61" s="222">
        <v>2.4</v>
      </c>
      <c r="F61" s="222">
        <v>2</v>
      </c>
      <c r="G61" s="222" t="s">
        <v>96</v>
      </c>
      <c r="H61" s="222" t="s">
        <v>317</v>
      </c>
      <c r="I61" s="222" t="s">
        <v>96</v>
      </c>
      <c r="J61" s="222" t="s">
        <v>96</v>
      </c>
      <c r="K61" s="222" t="s">
        <v>96</v>
      </c>
      <c r="L61" s="222" t="s">
        <v>96</v>
      </c>
      <c r="M61" s="222" t="s">
        <v>96</v>
      </c>
      <c r="N61" s="223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7" t="e">
        <v>#N/A</v>
      </c>
    </row>
    <row r="62" spans="1:65">
      <c r="A62" s="29"/>
      <c r="B62" s="19">
        <v>1</v>
      </c>
      <c r="C62" s="9">
        <v>3</v>
      </c>
      <c r="D62" s="222" t="s">
        <v>96</v>
      </c>
      <c r="E62" s="222">
        <v>2.6</v>
      </c>
      <c r="F62" s="222">
        <v>2</v>
      </c>
      <c r="G62" s="222" t="s">
        <v>96</v>
      </c>
      <c r="H62" s="222" t="s">
        <v>317</v>
      </c>
      <c r="I62" s="222" t="s">
        <v>96</v>
      </c>
      <c r="J62" s="222" t="s">
        <v>96</v>
      </c>
      <c r="K62" s="222" t="s">
        <v>96</v>
      </c>
      <c r="L62" s="222" t="s">
        <v>96</v>
      </c>
      <c r="M62" s="222" t="s">
        <v>96</v>
      </c>
      <c r="N62" s="223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7">
        <v>16</v>
      </c>
    </row>
    <row r="63" spans="1:65">
      <c r="A63" s="29"/>
      <c r="B63" s="19">
        <v>1</v>
      </c>
      <c r="C63" s="9">
        <v>4</v>
      </c>
      <c r="D63" s="222" t="s">
        <v>96</v>
      </c>
      <c r="E63" s="222">
        <v>2.9</v>
      </c>
      <c r="F63" s="222">
        <v>2</v>
      </c>
      <c r="G63" s="222" t="s">
        <v>96</v>
      </c>
      <c r="H63" s="222" t="s">
        <v>317</v>
      </c>
      <c r="I63" s="222" t="s">
        <v>96</v>
      </c>
      <c r="J63" s="222" t="s">
        <v>96</v>
      </c>
      <c r="K63" s="222" t="s">
        <v>96</v>
      </c>
      <c r="L63" s="222" t="s">
        <v>96</v>
      </c>
      <c r="M63" s="222" t="s">
        <v>96</v>
      </c>
      <c r="N63" s="223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7" t="s">
        <v>96</v>
      </c>
    </row>
    <row r="64" spans="1:65">
      <c r="A64" s="29"/>
      <c r="B64" s="19">
        <v>1</v>
      </c>
      <c r="C64" s="9">
        <v>5</v>
      </c>
      <c r="D64" s="222" t="s">
        <v>96</v>
      </c>
      <c r="E64" s="228">
        <v>3.6</v>
      </c>
      <c r="F64" s="222">
        <v>2</v>
      </c>
      <c r="G64" s="222" t="s">
        <v>96</v>
      </c>
      <c r="H64" s="222" t="s">
        <v>317</v>
      </c>
      <c r="I64" s="222" t="s">
        <v>96</v>
      </c>
      <c r="J64" s="222" t="s">
        <v>96</v>
      </c>
      <c r="K64" s="222" t="s">
        <v>96</v>
      </c>
      <c r="L64" s="222" t="s">
        <v>96</v>
      </c>
      <c r="M64" s="222" t="s">
        <v>96</v>
      </c>
      <c r="N64" s="223"/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7">
        <v>76</v>
      </c>
    </row>
    <row r="65" spans="1:65">
      <c r="A65" s="29"/>
      <c r="B65" s="19">
        <v>1</v>
      </c>
      <c r="C65" s="9">
        <v>6</v>
      </c>
      <c r="D65" s="222" t="s">
        <v>96</v>
      </c>
      <c r="E65" s="222">
        <v>2.8</v>
      </c>
      <c r="F65" s="222">
        <v>2</v>
      </c>
      <c r="G65" s="222" t="s">
        <v>96</v>
      </c>
      <c r="H65" s="222" t="s">
        <v>317</v>
      </c>
      <c r="I65" s="222" t="s">
        <v>96</v>
      </c>
      <c r="J65" s="222" t="s">
        <v>96</v>
      </c>
      <c r="K65" s="222" t="s">
        <v>96</v>
      </c>
      <c r="L65" s="222" t="s">
        <v>96</v>
      </c>
      <c r="M65" s="222" t="s">
        <v>96</v>
      </c>
      <c r="N65" s="223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5"/>
    </row>
    <row r="66" spans="1:65">
      <c r="A66" s="29"/>
      <c r="B66" s="20" t="s">
        <v>257</v>
      </c>
      <c r="C66" s="12"/>
      <c r="D66" s="229" t="s">
        <v>650</v>
      </c>
      <c r="E66" s="229">
        <v>2.8166666666666664</v>
      </c>
      <c r="F66" s="229">
        <v>2</v>
      </c>
      <c r="G66" s="229" t="s">
        <v>650</v>
      </c>
      <c r="H66" s="229" t="s">
        <v>650</v>
      </c>
      <c r="I66" s="229" t="s">
        <v>650</v>
      </c>
      <c r="J66" s="229" t="s">
        <v>650</v>
      </c>
      <c r="K66" s="229" t="s">
        <v>650</v>
      </c>
      <c r="L66" s="229" t="s">
        <v>650</v>
      </c>
      <c r="M66" s="229" t="s">
        <v>650</v>
      </c>
      <c r="N66" s="223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5"/>
    </row>
    <row r="67" spans="1:65">
      <c r="A67" s="29"/>
      <c r="B67" s="3" t="s">
        <v>258</v>
      </c>
      <c r="C67" s="28"/>
      <c r="D67" s="222" t="s">
        <v>650</v>
      </c>
      <c r="E67" s="222">
        <v>2.7</v>
      </c>
      <c r="F67" s="222">
        <v>2</v>
      </c>
      <c r="G67" s="222" t="s">
        <v>650</v>
      </c>
      <c r="H67" s="222" t="s">
        <v>650</v>
      </c>
      <c r="I67" s="222" t="s">
        <v>650</v>
      </c>
      <c r="J67" s="222" t="s">
        <v>650</v>
      </c>
      <c r="K67" s="222" t="s">
        <v>650</v>
      </c>
      <c r="L67" s="222" t="s">
        <v>650</v>
      </c>
      <c r="M67" s="222" t="s">
        <v>650</v>
      </c>
      <c r="N67" s="223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5"/>
    </row>
    <row r="68" spans="1:65">
      <c r="A68" s="29"/>
      <c r="B68" s="3" t="s">
        <v>259</v>
      </c>
      <c r="C68" s="28"/>
      <c r="D68" s="222" t="s">
        <v>650</v>
      </c>
      <c r="E68" s="222">
        <v>0.42150523919243105</v>
      </c>
      <c r="F68" s="222">
        <v>0</v>
      </c>
      <c r="G68" s="222" t="s">
        <v>650</v>
      </c>
      <c r="H68" s="222" t="s">
        <v>650</v>
      </c>
      <c r="I68" s="222" t="s">
        <v>650</v>
      </c>
      <c r="J68" s="222" t="s">
        <v>650</v>
      </c>
      <c r="K68" s="222" t="s">
        <v>650</v>
      </c>
      <c r="L68" s="222" t="s">
        <v>650</v>
      </c>
      <c r="M68" s="222" t="s">
        <v>650</v>
      </c>
      <c r="N68" s="223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5"/>
    </row>
    <row r="69" spans="1:65">
      <c r="A69" s="29"/>
      <c r="B69" s="3" t="s">
        <v>86</v>
      </c>
      <c r="C69" s="28"/>
      <c r="D69" s="13" t="s">
        <v>650</v>
      </c>
      <c r="E69" s="13">
        <v>0.14964683048251992</v>
      </c>
      <c r="F69" s="13">
        <v>0</v>
      </c>
      <c r="G69" s="13" t="s">
        <v>650</v>
      </c>
      <c r="H69" s="13" t="s">
        <v>650</v>
      </c>
      <c r="I69" s="13" t="s">
        <v>650</v>
      </c>
      <c r="J69" s="13" t="s">
        <v>650</v>
      </c>
      <c r="K69" s="13" t="s">
        <v>650</v>
      </c>
      <c r="L69" s="13" t="s">
        <v>650</v>
      </c>
      <c r="M69" s="13" t="s">
        <v>650</v>
      </c>
      <c r="N69" s="151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260</v>
      </c>
      <c r="C70" s="28"/>
      <c r="D70" s="13" t="s">
        <v>650</v>
      </c>
      <c r="E70" s="13" t="s">
        <v>650</v>
      </c>
      <c r="F70" s="13" t="s">
        <v>650</v>
      </c>
      <c r="G70" s="13" t="s">
        <v>650</v>
      </c>
      <c r="H70" s="13" t="s">
        <v>650</v>
      </c>
      <c r="I70" s="13" t="s">
        <v>650</v>
      </c>
      <c r="J70" s="13" t="s">
        <v>650</v>
      </c>
      <c r="K70" s="13" t="s">
        <v>650</v>
      </c>
      <c r="L70" s="13" t="s">
        <v>650</v>
      </c>
      <c r="M70" s="13" t="s">
        <v>650</v>
      </c>
      <c r="N70" s="151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261</v>
      </c>
      <c r="C71" s="46"/>
      <c r="D71" s="44" t="s">
        <v>262</v>
      </c>
      <c r="E71" s="44" t="s">
        <v>262</v>
      </c>
      <c r="F71" s="44" t="s">
        <v>262</v>
      </c>
      <c r="G71" s="44" t="s">
        <v>262</v>
      </c>
      <c r="H71" s="44" t="s">
        <v>262</v>
      </c>
      <c r="I71" s="44" t="s">
        <v>262</v>
      </c>
      <c r="J71" s="44" t="s">
        <v>262</v>
      </c>
      <c r="K71" s="44" t="s">
        <v>262</v>
      </c>
      <c r="L71" s="44" t="s">
        <v>262</v>
      </c>
      <c r="M71" s="44" t="s">
        <v>262</v>
      </c>
      <c r="N71" s="151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BM72" s="55"/>
    </row>
    <row r="73" spans="1:65" ht="15">
      <c r="B73" s="8" t="s">
        <v>525</v>
      </c>
      <c r="BM73" s="27" t="s">
        <v>66</v>
      </c>
    </row>
    <row r="74" spans="1:65" ht="15">
      <c r="A74" s="24" t="s">
        <v>10</v>
      </c>
      <c r="B74" s="18" t="s">
        <v>110</v>
      </c>
      <c r="C74" s="15" t="s">
        <v>111</v>
      </c>
      <c r="D74" s="16" t="s">
        <v>227</v>
      </c>
      <c r="E74" s="17" t="s">
        <v>227</v>
      </c>
      <c r="F74" s="17" t="s">
        <v>227</v>
      </c>
      <c r="G74" s="17" t="s">
        <v>227</v>
      </c>
      <c r="H74" s="17" t="s">
        <v>227</v>
      </c>
      <c r="I74" s="17" t="s">
        <v>227</v>
      </c>
      <c r="J74" s="17" t="s">
        <v>227</v>
      </c>
      <c r="K74" s="17" t="s">
        <v>227</v>
      </c>
      <c r="L74" s="17" t="s">
        <v>227</v>
      </c>
      <c r="M74" s="17" t="s">
        <v>227</v>
      </c>
      <c r="N74" s="17" t="s">
        <v>227</v>
      </c>
      <c r="O74" s="17" t="s">
        <v>227</v>
      </c>
      <c r="P74" s="17" t="s">
        <v>227</v>
      </c>
      <c r="Q74" s="17" t="s">
        <v>227</v>
      </c>
      <c r="R74" s="17" t="s">
        <v>227</v>
      </c>
      <c r="S74" s="17" t="s">
        <v>227</v>
      </c>
      <c r="T74" s="17" t="s">
        <v>227</v>
      </c>
      <c r="U74" s="151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228</v>
      </c>
      <c r="C75" s="9" t="s">
        <v>228</v>
      </c>
      <c r="D75" s="149" t="s">
        <v>230</v>
      </c>
      <c r="E75" s="150" t="s">
        <v>231</v>
      </c>
      <c r="F75" s="150" t="s">
        <v>232</v>
      </c>
      <c r="G75" s="150" t="s">
        <v>234</v>
      </c>
      <c r="H75" s="150" t="s">
        <v>235</v>
      </c>
      <c r="I75" s="150" t="s">
        <v>236</v>
      </c>
      <c r="J75" s="150" t="s">
        <v>238</v>
      </c>
      <c r="K75" s="150" t="s">
        <v>239</v>
      </c>
      <c r="L75" s="150" t="s">
        <v>240</v>
      </c>
      <c r="M75" s="150" t="s">
        <v>241</v>
      </c>
      <c r="N75" s="150" t="s">
        <v>242</v>
      </c>
      <c r="O75" s="150" t="s">
        <v>244</v>
      </c>
      <c r="P75" s="150" t="s">
        <v>245</v>
      </c>
      <c r="Q75" s="150" t="s">
        <v>247</v>
      </c>
      <c r="R75" s="150" t="s">
        <v>248</v>
      </c>
      <c r="S75" s="150" t="s">
        <v>249</v>
      </c>
      <c r="T75" s="150" t="s">
        <v>250</v>
      </c>
      <c r="U75" s="151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263</v>
      </c>
      <c r="E76" s="11" t="s">
        <v>312</v>
      </c>
      <c r="F76" s="11" t="s">
        <v>263</v>
      </c>
      <c r="G76" s="11" t="s">
        <v>312</v>
      </c>
      <c r="H76" s="11" t="s">
        <v>312</v>
      </c>
      <c r="I76" s="11" t="s">
        <v>265</v>
      </c>
      <c r="J76" s="11" t="s">
        <v>265</v>
      </c>
      <c r="K76" s="11" t="s">
        <v>265</v>
      </c>
      <c r="L76" s="11" t="s">
        <v>312</v>
      </c>
      <c r="M76" s="11" t="s">
        <v>263</v>
      </c>
      <c r="N76" s="11" t="s">
        <v>263</v>
      </c>
      <c r="O76" s="11" t="s">
        <v>263</v>
      </c>
      <c r="P76" s="11" t="s">
        <v>265</v>
      </c>
      <c r="Q76" s="11" t="s">
        <v>263</v>
      </c>
      <c r="R76" s="11" t="s">
        <v>263</v>
      </c>
      <c r="S76" s="11" t="s">
        <v>263</v>
      </c>
      <c r="T76" s="11" t="s">
        <v>312</v>
      </c>
      <c r="U76" s="151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 t="s">
        <v>116</v>
      </c>
      <c r="E77" s="25" t="s">
        <v>315</v>
      </c>
      <c r="F77" s="25" t="s">
        <v>313</v>
      </c>
      <c r="G77" s="25" t="s">
        <v>313</v>
      </c>
      <c r="H77" s="25" t="s">
        <v>315</v>
      </c>
      <c r="I77" s="25" t="s">
        <v>314</v>
      </c>
      <c r="J77" s="25" t="s">
        <v>315</v>
      </c>
      <c r="K77" s="25" t="s">
        <v>313</v>
      </c>
      <c r="L77" s="25" t="s">
        <v>315</v>
      </c>
      <c r="M77" s="25" t="s">
        <v>315</v>
      </c>
      <c r="N77" s="25" t="s">
        <v>315</v>
      </c>
      <c r="O77" s="25" t="s">
        <v>315</v>
      </c>
      <c r="P77" s="25" t="s">
        <v>314</v>
      </c>
      <c r="Q77" s="25" t="s">
        <v>315</v>
      </c>
      <c r="R77" s="25" t="s">
        <v>315</v>
      </c>
      <c r="S77" s="25" t="s">
        <v>315</v>
      </c>
      <c r="T77" s="25" t="s">
        <v>316</v>
      </c>
      <c r="U77" s="151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8">
        <v>1</v>
      </c>
      <c r="C78" s="14">
        <v>1</v>
      </c>
      <c r="D78" s="212">
        <v>100</v>
      </c>
      <c r="E78" s="213">
        <v>112.4388</v>
      </c>
      <c r="F78" s="212">
        <v>97.393996103563694</v>
      </c>
      <c r="G78" s="212">
        <v>100.89</v>
      </c>
      <c r="H78" s="213">
        <v>103</v>
      </c>
      <c r="I78" s="212">
        <v>94</v>
      </c>
      <c r="J78" s="212">
        <v>92.2</v>
      </c>
      <c r="K78" s="212">
        <v>96</v>
      </c>
      <c r="L78" s="212">
        <v>92.7</v>
      </c>
      <c r="M78" s="213">
        <v>100</v>
      </c>
      <c r="N78" s="230">
        <v>76</v>
      </c>
      <c r="O78" s="213">
        <v>90</v>
      </c>
      <c r="P78" s="212">
        <v>90.658213121480699</v>
      </c>
      <c r="Q78" s="213">
        <v>100</v>
      </c>
      <c r="R78" s="213">
        <v>100</v>
      </c>
      <c r="S78" s="213">
        <v>90</v>
      </c>
      <c r="T78" s="212">
        <v>86</v>
      </c>
      <c r="U78" s="214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6">
        <v>1</v>
      </c>
    </row>
    <row r="79" spans="1:65">
      <c r="A79" s="29"/>
      <c r="B79" s="19">
        <v>1</v>
      </c>
      <c r="C79" s="9">
        <v>2</v>
      </c>
      <c r="D79" s="217">
        <v>96</v>
      </c>
      <c r="E79" s="218">
        <v>110.08440000000002</v>
      </c>
      <c r="F79" s="217">
        <v>96.384336907759007</v>
      </c>
      <c r="G79" s="217">
        <v>100.959</v>
      </c>
      <c r="H79" s="218">
        <v>107</v>
      </c>
      <c r="I79" s="217">
        <v>96</v>
      </c>
      <c r="J79" s="217">
        <v>97.3</v>
      </c>
      <c r="K79" s="217">
        <v>94</v>
      </c>
      <c r="L79" s="217">
        <v>93.639999999999986</v>
      </c>
      <c r="M79" s="218">
        <v>100</v>
      </c>
      <c r="N79" s="217">
        <v>92</v>
      </c>
      <c r="O79" s="218">
        <v>90</v>
      </c>
      <c r="P79" s="217">
        <v>89.471384484817065</v>
      </c>
      <c r="Q79" s="218">
        <v>100</v>
      </c>
      <c r="R79" s="218">
        <v>100</v>
      </c>
      <c r="S79" s="218">
        <v>100</v>
      </c>
      <c r="T79" s="217">
        <v>85</v>
      </c>
      <c r="U79" s="214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22</v>
      </c>
    </row>
    <row r="80" spans="1:65">
      <c r="A80" s="29"/>
      <c r="B80" s="19">
        <v>1</v>
      </c>
      <c r="C80" s="9">
        <v>3</v>
      </c>
      <c r="D80" s="217">
        <v>98</v>
      </c>
      <c r="E80" s="218">
        <v>112.3092</v>
      </c>
      <c r="F80" s="217">
        <v>97.613813123873669</v>
      </c>
      <c r="G80" s="217">
        <v>104.682</v>
      </c>
      <c r="H80" s="218">
        <v>112</v>
      </c>
      <c r="I80" s="217">
        <v>93</v>
      </c>
      <c r="J80" s="217">
        <v>93.7</v>
      </c>
      <c r="K80" s="217">
        <v>95</v>
      </c>
      <c r="L80" s="217">
        <v>95.52</v>
      </c>
      <c r="M80" s="218">
        <v>100</v>
      </c>
      <c r="N80" s="217">
        <v>94</v>
      </c>
      <c r="O80" s="218">
        <v>90</v>
      </c>
      <c r="P80" s="217">
        <v>97.093986177698781</v>
      </c>
      <c r="Q80" s="218">
        <v>100</v>
      </c>
      <c r="R80" s="218">
        <v>100</v>
      </c>
      <c r="S80" s="218">
        <v>90</v>
      </c>
      <c r="T80" s="217">
        <v>87</v>
      </c>
      <c r="U80" s="214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16</v>
      </c>
    </row>
    <row r="81" spans="1:65">
      <c r="A81" s="29"/>
      <c r="B81" s="19">
        <v>1</v>
      </c>
      <c r="C81" s="9">
        <v>4</v>
      </c>
      <c r="D81" s="217">
        <v>101</v>
      </c>
      <c r="E81" s="218">
        <v>109.39320000000001</v>
      </c>
      <c r="F81" s="217">
        <v>97.583536008226375</v>
      </c>
      <c r="G81" s="217">
        <v>105.693</v>
      </c>
      <c r="H81" s="218">
        <v>123.00000000000001</v>
      </c>
      <c r="I81" s="217">
        <v>94</v>
      </c>
      <c r="J81" s="217">
        <v>89.4</v>
      </c>
      <c r="K81" s="217">
        <v>97</v>
      </c>
      <c r="L81" s="217">
        <v>94.263333333333335</v>
      </c>
      <c r="M81" s="218">
        <v>100</v>
      </c>
      <c r="N81" s="217">
        <v>84</v>
      </c>
      <c r="O81" s="218">
        <v>90</v>
      </c>
      <c r="P81" s="217">
        <v>94.834001016446777</v>
      </c>
      <c r="Q81" s="218">
        <v>100</v>
      </c>
      <c r="R81" s="218">
        <v>100</v>
      </c>
      <c r="S81" s="218">
        <v>90</v>
      </c>
      <c r="T81" s="217">
        <v>88</v>
      </c>
      <c r="U81" s="214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94.52760655848887</v>
      </c>
    </row>
    <row r="82" spans="1:65">
      <c r="A82" s="29"/>
      <c r="B82" s="19">
        <v>1</v>
      </c>
      <c r="C82" s="9">
        <v>5</v>
      </c>
      <c r="D82" s="217">
        <v>98</v>
      </c>
      <c r="E82" s="218">
        <v>109.8792</v>
      </c>
      <c r="F82" s="217">
        <v>96.873396439053352</v>
      </c>
      <c r="G82" s="217">
        <v>101.342</v>
      </c>
      <c r="H82" s="218">
        <v>113</v>
      </c>
      <c r="I82" s="217">
        <v>92</v>
      </c>
      <c r="J82" s="217">
        <v>94.4</v>
      </c>
      <c r="K82" s="217">
        <v>97</v>
      </c>
      <c r="L82" s="217">
        <v>93.83</v>
      </c>
      <c r="M82" s="218">
        <v>100</v>
      </c>
      <c r="N82" s="217">
        <v>88</v>
      </c>
      <c r="O82" s="218">
        <v>90</v>
      </c>
      <c r="P82" s="217">
        <v>96.166594463283417</v>
      </c>
      <c r="Q82" s="218">
        <v>100</v>
      </c>
      <c r="R82" s="218">
        <v>100</v>
      </c>
      <c r="S82" s="218">
        <v>100</v>
      </c>
      <c r="T82" s="217">
        <v>87</v>
      </c>
      <c r="U82" s="214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77</v>
      </c>
    </row>
    <row r="83" spans="1:65">
      <c r="A83" s="29"/>
      <c r="B83" s="19">
        <v>1</v>
      </c>
      <c r="C83" s="9">
        <v>6</v>
      </c>
      <c r="D83" s="217">
        <v>100</v>
      </c>
      <c r="E83" s="218">
        <v>106.56360000000001</v>
      </c>
      <c r="F83" s="217">
        <v>97.424629584568322</v>
      </c>
      <c r="G83" s="217">
        <v>105.00700000000001</v>
      </c>
      <c r="H83" s="218">
        <v>112</v>
      </c>
      <c r="I83" s="217">
        <v>93</v>
      </c>
      <c r="J83" s="217">
        <v>97.7</v>
      </c>
      <c r="K83" s="217">
        <v>97</v>
      </c>
      <c r="L83" s="217">
        <v>93.37</v>
      </c>
      <c r="M83" s="218">
        <v>100</v>
      </c>
      <c r="N83" s="217">
        <v>86</v>
      </c>
      <c r="O83" s="218">
        <v>90</v>
      </c>
      <c r="P83" s="217">
        <v>91.762172745227659</v>
      </c>
      <c r="Q83" s="218">
        <v>100</v>
      </c>
      <c r="R83" s="218">
        <v>100</v>
      </c>
      <c r="S83" s="218">
        <v>90</v>
      </c>
      <c r="T83" s="217">
        <v>85</v>
      </c>
      <c r="U83" s="214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20"/>
    </row>
    <row r="84" spans="1:65">
      <c r="A84" s="29"/>
      <c r="B84" s="20" t="s">
        <v>257</v>
      </c>
      <c r="C84" s="12"/>
      <c r="D84" s="221">
        <v>98.833333333333329</v>
      </c>
      <c r="E84" s="221">
        <v>110.1114</v>
      </c>
      <c r="F84" s="221">
        <v>97.212284694507389</v>
      </c>
      <c r="G84" s="221">
        <v>103.09550000000002</v>
      </c>
      <c r="H84" s="221">
        <v>111.66666666666667</v>
      </c>
      <c r="I84" s="221">
        <v>93.666666666666671</v>
      </c>
      <c r="J84" s="221">
        <v>94.116666666666674</v>
      </c>
      <c r="K84" s="221">
        <v>96</v>
      </c>
      <c r="L84" s="221">
        <v>93.887222222222206</v>
      </c>
      <c r="M84" s="221">
        <v>100</v>
      </c>
      <c r="N84" s="221">
        <v>86.666666666666671</v>
      </c>
      <c r="O84" s="221">
        <v>90</v>
      </c>
      <c r="P84" s="221">
        <v>93.331058668159073</v>
      </c>
      <c r="Q84" s="221">
        <v>100</v>
      </c>
      <c r="R84" s="221">
        <v>100</v>
      </c>
      <c r="S84" s="221">
        <v>93.333333333333329</v>
      </c>
      <c r="T84" s="221">
        <v>86.333333333333329</v>
      </c>
      <c r="U84" s="214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29"/>
      <c r="B85" s="3" t="s">
        <v>258</v>
      </c>
      <c r="C85" s="28"/>
      <c r="D85" s="217">
        <v>99</v>
      </c>
      <c r="E85" s="217">
        <v>109.98180000000001</v>
      </c>
      <c r="F85" s="217">
        <v>97.409312844066008</v>
      </c>
      <c r="G85" s="217">
        <v>103.012</v>
      </c>
      <c r="H85" s="217">
        <v>112</v>
      </c>
      <c r="I85" s="217">
        <v>93.5</v>
      </c>
      <c r="J85" s="217">
        <v>94.050000000000011</v>
      </c>
      <c r="K85" s="217">
        <v>96.5</v>
      </c>
      <c r="L85" s="217">
        <v>93.734999999999985</v>
      </c>
      <c r="M85" s="217">
        <v>100</v>
      </c>
      <c r="N85" s="217">
        <v>87</v>
      </c>
      <c r="O85" s="217">
        <v>90</v>
      </c>
      <c r="P85" s="217">
        <v>93.298086880837218</v>
      </c>
      <c r="Q85" s="217">
        <v>100</v>
      </c>
      <c r="R85" s="217">
        <v>100</v>
      </c>
      <c r="S85" s="217">
        <v>90</v>
      </c>
      <c r="T85" s="217">
        <v>86.5</v>
      </c>
      <c r="U85" s="214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29"/>
      <c r="B86" s="3" t="s">
        <v>259</v>
      </c>
      <c r="C86" s="28"/>
      <c r="D86" s="222">
        <v>1.8348478592697177</v>
      </c>
      <c r="E86" s="222">
        <v>2.1635368044015313</v>
      </c>
      <c r="F86" s="222">
        <v>0.48528441007513679</v>
      </c>
      <c r="G86" s="222">
        <v>2.2548368233643874</v>
      </c>
      <c r="H86" s="222">
        <v>6.74289749786149</v>
      </c>
      <c r="I86" s="222">
        <v>1.3662601021279464</v>
      </c>
      <c r="J86" s="222">
        <v>3.1352299224565097</v>
      </c>
      <c r="K86" s="222">
        <v>1.2649110640673518</v>
      </c>
      <c r="L86" s="222">
        <v>0.95381669952684989</v>
      </c>
      <c r="M86" s="222">
        <v>0</v>
      </c>
      <c r="N86" s="222">
        <v>6.408327915038889</v>
      </c>
      <c r="O86" s="222">
        <v>0</v>
      </c>
      <c r="P86" s="222">
        <v>3.1292591310687672</v>
      </c>
      <c r="Q86" s="222">
        <v>0</v>
      </c>
      <c r="R86" s="222">
        <v>0</v>
      </c>
      <c r="S86" s="222">
        <v>5.1639777949432224</v>
      </c>
      <c r="T86" s="222">
        <v>1.2110601416389968</v>
      </c>
      <c r="U86" s="223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5"/>
    </row>
    <row r="87" spans="1:65">
      <c r="A87" s="29"/>
      <c r="B87" s="3" t="s">
        <v>86</v>
      </c>
      <c r="C87" s="28"/>
      <c r="D87" s="13">
        <v>1.8565071088732388E-2</v>
      </c>
      <c r="E87" s="13">
        <v>1.964861771262132E-2</v>
      </c>
      <c r="F87" s="13">
        <v>4.9920070452017257E-3</v>
      </c>
      <c r="G87" s="13">
        <v>2.187134087680245E-2</v>
      </c>
      <c r="H87" s="13">
        <v>6.0384156697267072E-2</v>
      </c>
      <c r="I87" s="13">
        <v>1.4586406784284123E-2</v>
      </c>
      <c r="J87" s="13">
        <v>3.3312164927818411E-2</v>
      </c>
      <c r="K87" s="13">
        <v>1.3176156917368247E-2</v>
      </c>
      <c r="L87" s="13">
        <v>1.0159174773210945E-2</v>
      </c>
      <c r="M87" s="13">
        <v>0</v>
      </c>
      <c r="N87" s="13">
        <v>7.3942245173525642E-2</v>
      </c>
      <c r="O87" s="13">
        <v>0</v>
      </c>
      <c r="P87" s="13">
        <v>3.3528593543494738E-2</v>
      </c>
      <c r="Q87" s="13">
        <v>0</v>
      </c>
      <c r="R87" s="13">
        <v>0</v>
      </c>
      <c r="S87" s="13">
        <v>5.5328333517248814E-2</v>
      </c>
      <c r="T87" s="13">
        <v>1.4027723648328149E-2</v>
      </c>
      <c r="U87" s="151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260</v>
      </c>
      <c r="C88" s="28"/>
      <c r="D88" s="13">
        <v>4.5549939658953376E-2</v>
      </c>
      <c r="E88" s="13">
        <v>0.16485970616286227</v>
      </c>
      <c r="F88" s="13">
        <v>2.8400995579607402E-2</v>
      </c>
      <c r="G88" s="13">
        <v>9.0639060412576633E-2</v>
      </c>
      <c r="H88" s="13">
        <v>0.18131274801264574</v>
      </c>
      <c r="I88" s="13">
        <v>-9.1078143535718858E-3</v>
      </c>
      <c r="J88" s="13">
        <v>-4.3473002944164341E-3</v>
      </c>
      <c r="K88" s="13">
        <v>1.5576332619826605E-2</v>
      </c>
      <c r="L88" s="13">
        <v>-6.7745747468008766E-3</v>
      </c>
      <c r="M88" s="13">
        <v>5.7892013145652843E-2</v>
      </c>
      <c r="N88" s="13">
        <v>-8.316025527376758E-2</v>
      </c>
      <c r="O88" s="13">
        <v>-4.789718816891253E-2</v>
      </c>
      <c r="P88" s="13">
        <v>-1.2658184565261688E-2</v>
      </c>
      <c r="Q88" s="13">
        <v>5.7892013145652843E-2</v>
      </c>
      <c r="R88" s="13">
        <v>5.7892013145652843E-2</v>
      </c>
      <c r="S88" s="13">
        <v>-1.263412106405748E-2</v>
      </c>
      <c r="T88" s="13">
        <v>-8.6686561984253174E-2</v>
      </c>
      <c r="U88" s="151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261</v>
      </c>
      <c r="C89" s="46"/>
      <c r="D89" s="44">
        <v>0.86</v>
      </c>
      <c r="E89" s="44">
        <v>3.42</v>
      </c>
      <c r="F89" s="44">
        <v>0.49</v>
      </c>
      <c r="G89" s="44">
        <v>1.83</v>
      </c>
      <c r="H89" s="44">
        <v>3.78</v>
      </c>
      <c r="I89" s="44">
        <v>0.32</v>
      </c>
      <c r="J89" s="44">
        <v>0.21</v>
      </c>
      <c r="K89" s="44">
        <v>0.21</v>
      </c>
      <c r="L89" s="44">
        <v>0.27</v>
      </c>
      <c r="M89" s="44" t="s">
        <v>262</v>
      </c>
      <c r="N89" s="44">
        <v>1.91</v>
      </c>
      <c r="O89" s="44" t="s">
        <v>262</v>
      </c>
      <c r="P89" s="44">
        <v>0.39</v>
      </c>
      <c r="Q89" s="44" t="s">
        <v>262</v>
      </c>
      <c r="R89" s="44" t="s">
        <v>262</v>
      </c>
      <c r="S89" s="44" t="s">
        <v>262</v>
      </c>
      <c r="T89" s="44">
        <v>1.98</v>
      </c>
      <c r="U89" s="151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155" t="s">
        <v>318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BM90" s="55"/>
    </row>
    <row r="91" spans="1:65">
      <c r="BM91" s="55"/>
    </row>
    <row r="92" spans="1:65" ht="15">
      <c r="B92" s="8" t="s">
        <v>526</v>
      </c>
      <c r="BM92" s="27" t="s">
        <v>66</v>
      </c>
    </row>
    <row r="93" spans="1:65" ht="15">
      <c r="A93" s="24" t="s">
        <v>13</v>
      </c>
      <c r="B93" s="18" t="s">
        <v>110</v>
      </c>
      <c r="C93" s="15" t="s">
        <v>111</v>
      </c>
      <c r="D93" s="16" t="s">
        <v>227</v>
      </c>
      <c r="E93" s="17" t="s">
        <v>227</v>
      </c>
      <c r="F93" s="17" t="s">
        <v>227</v>
      </c>
      <c r="G93" s="17" t="s">
        <v>227</v>
      </c>
      <c r="H93" s="17" t="s">
        <v>227</v>
      </c>
      <c r="I93" s="17" t="s">
        <v>227</v>
      </c>
      <c r="J93" s="17" t="s">
        <v>227</v>
      </c>
      <c r="K93" s="17" t="s">
        <v>227</v>
      </c>
      <c r="L93" s="17" t="s">
        <v>227</v>
      </c>
      <c r="M93" s="17" t="s">
        <v>227</v>
      </c>
      <c r="N93" s="17" t="s">
        <v>227</v>
      </c>
      <c r="O93" s="17" t="s">
        <v>227</v>
      </c>
      <c r="P93" s="17" t="s">
        <v>227</v>
      </c>
      <c r="Q93" s="17" t="s">
        <v>227</v>
      </c>
      <c r="R93" s="17" t="s">
        <v>227</v>
      </c>
      <c r="S93" s="17" t="s">
        <v>227</v>
      </c>
      <c r="T93" s="151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228</v>
      </c>
      <c r="C94" s="9" t="s">
        <v>228</v>
      </c>
      <c r="D94" s="149" t="s">
        <v>230</v>
      </c>
      <c r="E94" s="150" t="s">
        <v>232</v>
      </c>
      <c r="F94" s="150" t="s">
        <v>234</v>
      </c>
      <c r="G94" s="150" t="s">
        <v>235</v>
      </c>
      <c r="H94" s="150" t="s">
        <v>236</v>
      </c>
      <c r="I94" s="150" t="s">
        <v>238</v>
      </c>
      <c r="J94" s="150" t="s">
        <v>239</v>
      </c>
      <c r="K94" s="150" t="s">
        <v>240</v>
      </c>
      <c r="L94" s="150" t="s">
        <v>241</v>
      </c>
      <c r="M94" s="150" t="s">
        <v>244</v>
      </c>
      <c r="N94" s="150" t="s">
        <v>245</v>
      </c>
      <c r="O94" s="150" t="s">
        <v>246</v>
      </c>
      <c r="P94" s="150" t="s">
        <v>247</v>
      </c>
      <c r="Q94" s="150" t="s">
        <v>248</v>
      </c>
      <c r="R94" s="150" t="s">
        <v>249</v>
      </c>
      <c r="S94" s="150" t="s">
        <v>250</v>
      </c>
      <c r="T94" s="151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263</v>
      </c>
      <c r="E95" s="11" t="s">
        <v>263</v>
      </c>
      <c r="F95" s="11" t="s">
        <v>312</v>
      </c>
      <c r="G95" s="11" t="s">
        <v>312</v>
      </c>
      <c r="H95" s="11" t="s">
        <v>265</v>
      </c>
      <c r="I95" s="11" t="s">
        <v>265</v>
      </c>
      <c r="J95" s="11" t="s">
        <v>263</v>
      </c>
      <c r="K95" s="11" t="s">
        <v>312</v>
      </c>
      <c r="L95" s="11" t="s">
        <v>263</v>
      </c>
      <c r="M95" s="11" t="s">
        <v>263</v>
      </c>
      <c r="N95" s="11" t="s">
        <v>265</v>
      </c>
      <c r="O95" s="11" t="s">
        <v>265</v>
      </c>
      <c r="P95" s="11" t="s">
        <v>263</v>
      </c>
      <c r="Q95" s="11" t="s">
        <v>263</v>
      </c>
      <c r="R95" s="11" t="s">
        <v>263</v>
      </c>
      <c r="S95" s="11" t="s">
        <v>263</v>
      </c>
      <c r="T95" s="151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116</v>
      </c>
      <c r="E96" s="25" t="s">
        <v>313</v>
      </c>
      <c r="F96" s="25" t="s">
        <v>313</v>
      </c>
      <c r="G96" s="25" t="s">
        <v>315</v>
      </c>
      <c r="H96" s="25" t="s">
        <v>314</v>
      </c>
      <c r="I96" s="25" t="s">
        <v>315</v>
      </c>
      <c r="J96" s="25" t="s">
        <v>313</v>
      </c>
      <c r="K96" s="25" t="s">
        <v>315</v>
      </c>
      <c r="L96" s="25" t="s">
        <v>315</v>
      </c>
      <c r="M96" s="25" t="s">
        <v>315</v>
      </c>
      <c r="N96" s="25" t="s">
        <v>314</v>
      </c>
      <c r="O96" s="25" t="s">
        <v>313</v>
      </c>
      <c r="P96" s="25" t="s">
        <v>315</v>
      </c>
      <c r="Q96" s="25" t="s">
        <v>315</v>
      </c>
      <c r="R96" s="25" t="s">
        <v>315</v>
      </c>
      <c r="S96" s="25" t="s">
        <v>316</v>
      </c>
      <c r="T96" s="151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1.1399999999999999</v>
      </c>
      <c r="E97" s="21">
        <v>1.1587609895471822</v>
      </c>
      <c r="F97" s="152" t="s">
        <v>96</v>
      </c>
      <c r="G97" s="152">
        <v>1.2</v>
      </c>
      <c r="H97" s="21">
        <v>1</v>
      </c>
      <c r="I97" s="21">
        <v>1.2</v>
      </c>
      <c r="J97" s="21">
        <v>1.01</v>
      </c>
      <c r="K97" s="152" t="s">
        <v>104</v>
      </c>
      <c r="L97" s="21">
        <v>1.03</v>
      </c>
      <c r="M97" s="21">
        <v>1.01</v>
      </c>
      <c r="N97" s="21">
        <v>0.99321891610895652</v>
      </c>
      <c r="O97" s="21">
        <v>1.1000000000000001</v>
      </c>
      <c r="P97" s="21">
        <v>1.1100000000000001</v>
      </c>
      <c r="Q97" s="21">
        <v>1.07</v>
      </c>
      <c r="R97" s="21">
        <v>1</v>
      </c>
      <c r="S97" s="21">
        <v>1.19</v>
      </c>
      <c r="T97" s="151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1.03</v>
      </c>
      <c r="E98" s="11">
        <v>1.1352314395748442</v>
      </c>
      <c r="F98" s="153" t="s">
        <v>96</v>
      </c>
      <c r="G98" s="153">
        <v>1.3</v>
      </c>
      <c r="H98" s="11">
        <v>1.1000000000000001</v>
      </c>
      <c r="I98" s="11">
        <v>1.1000000000000001</v>
      </c>
      <c r="J98" s="11">
        <v>1.01</v>
      </c>
      <c r="K98" s="153" t="s">
        <v>104</v>
      </c>
      <c r="L98" s="11">
        <v>1.06</v>
      </c>
      <c r="M98" s="11">
        <v>1.01</v>
      </c>
      <c r="N98" s="11">
        <v>1.0273405056275724</v>
      </c>
      <c r="O98" s="11">
        <v>1.1000000000000001</v>
      </c>
      <c r="P98" s="11">
        <v>1.08</v>
      </c>
      <c r="Q98" s="11">
        <v>1.06</v>
      </c>
      <c r="R98" s="11">
        <v>1.03</v>
      </c>
      <c r="S98" s="11">
        <v>1.17</v>
      </c>
      <c r="T98" s="151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23</v>
      </c>
    </row>
    <row r="99" spans="1:65">
      <c r="A99" s="29"/>
      <c r="B99" s="19">
        <v>1</v>
      </c>
      <c r="C99" s="9">
        <v>3</v>
      </c>
      <c r="D99" s="11">
        <v>1.1299999999999999</v>
      </c>
      <c r="E99" s="11">
        <v>1.1320635115252542</v>
      </c>
      <c r="F99" s="153" t="s">
        <v>96</v>
      </c>
      <c r="G99" s="153">
        <v>1.3</v>
      </c>
      <c r="H99" s="11">
        <v>1</v>
      </c>
      <c r="I99" s="11">
        <v>1.1000000000000001</v>
      </c>
      <c r="J99" s="11">
        <v>0.9900000000000001</v>
      </c>
      <c r="K99" s="153" t="s">
        <v>104</v>
      </c>
      <c r="L99" s="11">
        <v>1.06</v>
      </c>
      <c r="M99" s="11">
        <v>1.02</v>
      </c>
      <c r="N99" s="11">
        <v>1.0640232689154725</v>
      </c>
      <c r="O99" s="11">
        <v>1.1000000000000001</v>
      </c>
      <c r="P99" s="11">
        <v>1.0900000000000001</v>
      </c>
      <c r="Q99" s="11">
        <v>1.04</v>
      </c>
      <c r="R99" s="11">
        <v>1.02</v>
      </c>
      <c r="S99" s="147">
        <v>1.32</v>
      </c>
      <c r="T99" s="151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1.07</v>
      </c>
      <c r="E100" s="11">
        <v>1.1552325388074509</v>
      </c>
      <c r="F100" s="153" t="s">
        <v>96</v>
      </c>
      <c r="G100" s="153">
        <v>1.4</v>
      </c>
      <c r="H100" s="11">
        <v>1</v>
      </c>
      <c r="I100" s="11">
        <v>1.1000000000000001</v>
      </c>
      <c r="J100" s="11">
        <v>1.01</v>
      </c>
      <c r="K100" s="153" t="s">
        <v>104</v>
      </c>
      <c r="L100" s="11">
        <v>1.05</v>
      </c>
      <c r="M100" s="11">
        <v>0.98</v>
      </c>
      <c r="N100" s="11">
        <v>1.0999412983090524</v>
      </c>
      <c r="O100" s="11">
        <v>1.2</v>
      </c>
      <c r="P100" s="11">
        <v>1.1000000000000001</v>
      </c>
      <c r="Q100" s="11">
        <v>1.07</v>
      </c>
      <c r="R100" s="11">
        <v>1.02</v>
      </c>
      <c r="S100" s="11">
        <v>1.26</v>
      </c>
      <c r="T100" s="151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1.0776037912816705</v>
      </c>
    </row>
    <row r="101" spans="1:65">
      <c r="A101" s="29"/>
      <c r="B101" s="19">
        <v>1</v>
      </c>
      <c r="C101" s="9">
        <v>5</v>
      </c>
      <c r="D101" s="11">
        <v>1.1299999999999999</v>
      </c>
      <c r="E101" s="11">
        <v>1.1381213454715999</v>
      </c>
      <c r="F101" s="153" t="s">
        <v>96</v>
      </c>
      <c r="G101" s="153">
        <v>1.3</v>
      </c>
      <c r="H101" s="11">
        <v>1</v>
      </c>
      <c r="I101" s="11">
        <v>1.1000000000000001</v>
      </c>
      <c r="J101" s="11">
        <v>0.9900000000000001</v>
      </c>
      <c r="K101" s="153" t="s">
        <v>104</v>
      </c>
      <c r="L101" s="11">
        <v>1.08</v>
      </c>
      <c r="M101" s="11">
        <v>1.01</v>
      </c>
      <c r="N101" s="11">
        <v>1.0691240580885624</v>
      </c>
      <c r="O101" s="11">
        <v>1.2</v>
      </c>
      <c r="P101" s="11">
        <v>1.07</v>
      </c>
      <c r="Q101" s="11">
        <v>1.05</v>
      </c>
      <c r="R101" s="11">
        <v>1.02</v>
      </c>
      <c r="S101" s="11">
        <v>1.26</v>
      </c>
      <c r="T101" s="151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78</v>
      </c>
    </row>
    <row r="102" spans="1:65">
      <c r="A102" s="29"/>
      <c r="B102" s="19">
        <v>1</v>
      </c>
      <c r="C102" s="9">
        <v>6</v>
      </c>
      <c r="D102" s="11">
        <v>1.0900000000000001</v>
      </c>
      <c r="E102" s="11">
        <v>1.1528539475855699</v>
      </c>
      <c r="F102" s="153" t="s">
        <v>96</v>
      </c>
      <c r="G102" s="153">
        <v>1.3</v>
      </c>
      <c r="H102" s="11">
        <v>1</v>
      </c>
      <c r="I102" s="11">
        <v>1.1000000000000001</v>
      </c>
      <c r="J102" s="11">
        <v>0.98</v>
      </c>
      <c r="K102" s="153" t="s">
        <v>104</v>
      </c>
      <c r="L102" s="11">
        <v>1.05</v>
      </c>
      <c r="M102" s="11">
        <v>1</v>
      </c>
      <c r="N102" s="11">
        <v>1.0151839004087924</v>
      </c>
      <c r="O102" s="11">
        <v>1.1000000000000001</v>
      </c>
      <c r="P102" s="11">
        <v>1.08</v>
      </c>
      <c r="Q102" s="11">
        <v>1.05</v>
      </c>
      <c r="R102" s="11">
        <v>1.02</v>
      </c>
      <c r="S102" s="11">
        <v>1.28</v>
      </c>
      <c r="T102" s="151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257</v>
      </c>
      <c r="C103" s="12"/>
      <c r="D103" s="22">
        <v>1.0983333333333334</v>
      </c>
      <c r="E103" s="22">
        <v>1.1453772954186501</v>
      </c>
      <c r="F103" s="22" t="s">
        <v>650</v>
      </c>
      <c r="G103" s="22">
        <v>1.2999999999999998</v>
      </c>
      <c r="H103" s="22">
        <v>1.0166666666666666</v>
      </c>
      <c r="I103" s="22">
        <v>1.1166666666666665</v>
      </c>
      <c r="J103" s="22">
        <v>0.99833333333333341</v>
      </c>
      <c r="K103" s="22" t="s">
        <v>650</v>
      </c>
      <c r="L103" s="22">
        <v>1.0549999999999999</v>
      </c>
      <c r="M103" s="22">
        <v>1.0049999999999999</v>
      </c>
      <c r="N103" s="22">
        <v>1.0448053245764013</v>
      </c>
      <c r="O103" s="22">
        <v>1.1333333333333335</v>
      </c>
      <c r="P103" s="22">
        <v>1.0883333333333336</v>
      </c>
      <c r="Q103" s="22">
        <v>1.0566666666666666</v>
      </c>
      <c r="R103" s="22">
        <v>1.0183333333333333</v>
      </c>
      <c r="S103" s="22">
        <v>1.2466666666666666</v>
      </c>
      <c r="T103" s="151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258</v>
      </c>
      <c r="C104" s="28"/>
      <c r="D104" s="11">
        <v>1.1099999999999999</v>
      </c>
      <c r="E104" s="11">
        <v>1.145487646528585</v>
      </c>
      <c r="F104" s="11" t="s">
        <v>650</v>
      </c>
      <c r="G104" s="11">
        <v>1.3</v>
      </c>
      <c r="H104" s="11">
        <v>1</v>
      </c>
      <c r="I104" s="11">
        <v>1.1000000000000001</v>
      </c>
      <c r="J104" s="11">
        <v>1</v>
      </c>
      <c r="K104" s="11" t="s">
        <v>650</v>
      </c>
      <c r="L104" s="11">
        <v>1.0550000000000002</v>
      </c>
      <c r="M104" s="11">
        <v>1.01</v>
      </c>
      <c r="N104" s="11">
        <v>1.0456818872715226</v>
      </c>
      <c r="O104" s="11">
        <v>1.1000000000000001</v>
      </c>
      <c r="P104" s="11">
        <v>1.085</v>
      </c>
      <c r="Q104" s="11">
        <v>1.0550000000000002</v>
      </c>
      <c r="R104" s="11">
        <v>1.02</v>
      </c>
      <c r="S104" s="11">
        <v>1.26</v>
      </c>
      <c r="T104" s="151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23">
        <v>4.3089055068156926E-2</v>
      </c>
      <c r="E105" s="23">
        <v>1.1532505889017788E-2</v>
      </c>
      <c r="F105" s="23" t="s">
        <v>650</v>
      </c>
      <c r="G105" s="23">
        <v>6.3245553203367569E-2</v>
      </c>
      <c r="H105" s="23">
        <v>4.0824829046386339E-2</v>
      </c>
      <c r="I105" s="23">
        <v>4.0824829046386249E-2</v>
      </c>
      <c r="J105" s="23">
        <v>1.3291601358251241E-2</v>
      </c>
      <c r="K105" s="23" t="s">
        <v>650</v>
      </c>
      <c r="L105" s="23">
        <v>1.6431676725154998E-2</v>
      </c>
      <c r="M105" s="23">
        <v>1.3784048752090234E-2</v>
      </c>
      <c r="N105" s="23">
        <v>3.9608867676078741E-2</v>
      </c>
      <c r="O105" s="23">
        <v>5.1639777949432156E-2</v>
      </c>
      <c r="P105" s="23">
        <v>1.471960144387976E-2</v>
      </c>
      <c r="Q105" s="23">
        <v>1.2110601416389978E-2</v>
      </c>
      <c r="R105" s="23">
        <v>9.8319208025017587E-3</v>
      </c>
      <c r="S105" s="23">
        <v>5.6450568346710847E-2</v>
      </c>
      <c r="T105" s="204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29"/>
      <c r="B106" s="3" t="s">
        <v>86</v>
      </c>
      <c r="C106" s="28"/>
      <c r="D106" s="13">
        <v>3.9231309621994163E-2</v>
      </c>
      <c r="E106" s="13">
        <v>1.0068739737679635E-2</v>
      </c>
      <c r="F106" s="13" t="s">
        <v>650</v>
      </c>
      <c r="G106" s="13">
        <v>4.8650425541051985E-2</v>
      </c>
      <c r="H106" s="13">
        <v>4.0155569553822629E-2</v>
      </c>
      <c r="I106" s="13">
        <v>3.6559548399748884E-2</v>
      </c>
      <c r="J106" s="13">
        <v>1.3313791009934465E-2</v>
      </c>
      <c r="K106" s="13" t="s">
        <v>650</v>
      </c>
      <c r="L106" s="13">
        <v>1.5575049028582937E-2</v>
      </c>
      <c r="M106" s="13">
        <v>1.3715471395114661E-2</v>
      </c>
      <c r="N106" s="13">
        <v>3.7910285049645484E-2</v>
      </c>
      <c r="O106" s="13">
        <v>4.5564509955381305E-2</v>
      </c>
      <c r="P106" s="13">
        <v>1.3524901786106974E-2</v>
      </c>
      <c r="Q106" s="13">
        <v>1.1461136987119853E-2</v>
      </c>
      <c r="R106" s="13">
        <v>9.6549140450099113E-3</v>
      </c>
      <c r="S106" s="13">
        <v>4.5281204556185173E-2</v>
      </c>
      <c r="T106" s="151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260</v>
      </c>
      <c r="C107" s="28"/>
      <c r="D107" s="13">
        <v>1.9236701113502841E-2</v>
      </c>
      <c r="E107" s="13">
        <v>6.2892785535184181E-2</v>
      </c>
      <c r="F107" s="13" t="s">
        <v>650</v>
      </c>
      <c r="G107" s="13">
        <v>0.2063803139127951</v>
      </c>
      <c r="H107" s="13">
        <v>-5.6548728863070385E-2</v>
      </c>
      <c r="I107" s="13">
        <v>3.6249756822529067E-2</v>
      </c>
      <c r="J107" s="13">
        <v>-7.3561784572096833E-2</v>
      </c>
      <c r="K107" s="13" t="s">
        <v>650</v>
      </c>
      <c r="L107" s="13">
        <v>-2.0975976016923914E-2</v>
      </c>
      <c r="M107" s="13">
        <v>-6.7375218859723751E-2</v>
      </c>
      <c r="N107" s="13">
        <v>-3.0436480430585444E-2</v>
      </c>
      <c r="O107" s="13">
        <v>5.1716171103462827E-2</v>
      </c>
      <c r="P107" s="13">
        <v>9.9568525449429401E-3</v>
      </c>
      <c r="Q107" s="13">
        <v>-1.942933458883056E-2</v>
      </c>
      <c r="R107" s="13">
        <v>-5.5002087434977032E-2</v>
      </c>
      <c r="S107" s="13">
        <v>0.15688778821380867</v>
      </c>
      <c r="T107" s="151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261</v>
      </c>
      <c r="C108" s="46"/>
      <c r="D108" s="44">
        <v>0.05</v>
      </c>
      <c r="E108" s="44">
        <v>0.55000000000000004</v>
      </c>
      <c r="F108" s="44">
        <v>41.47</v>
      </c>
      <c r="G108" s="44">
        <v>2.19</v>
      </c>
      <c r="H108" s="44">
        <v>0.81</v>
      </c>
      <c r="I108" s="44">
        <v>0.25</v>
      </c>
      <c r="J108" s="44">
        <v>1.01</v>
      </c>
      <c r="K108" s="44">
        <v>14.93</v>
      </c>
      <c r="L108" s="44">
        <v>0.41</v>
      </c>
      <c r="M108" s="44">
        <v>0.94</v>
      </c>
      <c r="N108" s="44">
        <v>0.52</v>
      </c>
      <c r="O108" s="44">
        <v>0.42</v>
      </c>
      <c r="P108" s="44">
        <v>0.05</v>
      </c>
      <c r="Q108" s="44">
        <v>0.39</v>
      </c>
      <c r="R108" s="44">
        <v>0.8</v>
      </c>
      <c r="S108" s="44">
        <v>1.63</v>
      </c>
      <c r="T108" s="151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BM109" s="55"/>
    </row>
    <row r="110" spans="1:65" ht="15">
      <c r="B110" s="8" t="s">
        <v>527</v>
      </c>
      <c r="BM110" s="27" t="s">
        <v>66</v>
      </c>
    </row>
    <row r="111" spans="1:65" ht="15">
      <c r="A111" s="24" t="s">
        <v>16</v>
      </c>
      <c r="B111" s="18" t="s">
        <v>110</v>
      </c>
      <c r="C111" s="15" t="s">
        <v>111</v>
      </c>
      <c r="D111" s="16" t="s">
        <v>227</v>
      </c>
      <c r="E111" s="17" t="s">
        <v>227</v>
      </c>
      <c r="F111" s="17" t="s">
        <v>227</v>
      </c>
      <c r="G111" s="17" t="s">
        <v>227</v>
      </c>
      <c r="H111" s="17" t="s">
        <v>227</v>
      </c>
      <c r="I111" s="17" t="s">
        <v>227</v>
      </c>
      <c r="J111" s="17" t="s">
        <v>227</v>
      </c>
      <c r="K111" s="17" t="s">
        <v>227</v>
      </c>
      <c r="L111" s="17" t="s">
        <v>227</v>
      </c>
      <c r="M111" s="17" t="s">
        <v>227</v>
      </c>
      <c r="N111" s="17" t="s">
        <v>227</v>
      </c>
      <c r="O111" s="17" t="s">
        <v>227</v>
      </c>
      <c r="P111" s="17" t="s">
        <v>227</v>
      </c>
      <c r="Q111" s="17" t="s">
        <v>227</v>
      </c>
      <c r="R111" s="17" t="s">
        <v>227</v>
      </c>
      <c r="S111" s="17" t="s">
        <v>227</v>
      </c>
      <c r="T111" s="17" t="s">
        <v>227</v>
      </c>
      <c r="U111" s="17" t="s">
        <v>227</v>
      </c>
      <c r="V111" s="151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228</v>
      </c>
      <c r="C112" s="9" t="s">
        <v>228</v>
      </c>
      <c r="D112" s="149" t="s">
        <v>230</v>
      </c>
      <c r="E112" s="150" t="s">
        <v>232</v>
      </c>
      <c r="F112" s="150" t="s">
        <v>234</v>
      </c>
      <c r="G112" s="150" t="s">
        <v>235</v>
      </c>
      <c r="H112" s="150" t="s">
        <v>236</v>
      </c>
      <c r="I112" s="150" t="s">
        <v>238</v>
      </c>
      <c r="J112" s="150" t="s">
        <v>239</v>
      </c>
      <c r="K112" s="150" t="s">
        <v>240</v>
      </c>
      <c r="L112" s="150" t="s">
        <v>241</v>
      </c>
      <c r="M112" s="150" t="s">
        <v>242</v>
      </c>
      <c r="N112" s="150" t="s">
        <v>243</v>
      </c>
      <c r="O112" s="150" t="s">
        <v>244</v>
      </c>
      <c r="P112" s="150" t="s">
        <v>245</v>
      </c>
      <c r="Q112" s="150" t="s">
        <v>246</v>
      </c>
      <c r="R112" s="150" t="s">
        <v>247</v>
      </c>
      <c r="S112" s="150" t="s">
        <v>248</v>
      </c>
      <c r="T112" s="150" t="s">
        <v>249</v>
      </c>
      <c r="U112" s="150" t="s">
        <v>250</v>
      </c>
      <c r="V112" s="151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263</v>
      </c>
      <c r="E113" s="11" t="s">
        <v>263</v>
      </c>
      <c r="F113" s="11" t="s">
        <v>312</v>
      </c>
      <c r="G113" s="11" t="s">
        <v>312</v>
      </c>
      <c r="H113" s="11" t="s">
        <v>265</v>
      </c>
      <c r="I113" s="11" t="s">
        <v>265</v>
      </c>
      <c r="J113" s="11" t="s">
        <v>263</v>
      </c>
      <c r="K113" s="11" t="s">
        <v>312</v>
      </c>
      <c r="L113" s="11" t="s">
        <v>263</v>
      </c>
      <c r="M113" s="11" t="s">
        <v>263</v>
      </c>
      <c r="N113" s="11" t="s">
        <v>265</v>
      </c>
      <c r="O113" s="11" t="s">
        <v>263</v>
      </c>
      <c r="P113" s="11" t="s">
        <v>265</v>
      </c>
      <c r="Q113" s="11" t="s">
        <v>265</v>
      </c>
      <c r="R113" s="11" t="s">
        <v>263</v>
      </c>
      <c r="S113" s="11" t="s">
        <v>263</v>
      </c>
      <c r="T113" s="11" t="s">
        <v>263</v>
      </c>
      <c r="U113" s="11" t="s">
        <v>263</v>
      </c>
      <c r="V113" s="151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 t="s">
        <v>116</v>
      </c>
      <c r="E114" s="25" t="s">
        <v>313</v>
      </c>
      <c r="F114" s="25" t="s">
        <v>313</v>
      </c>
      <c r="G114" s="25" t="s">
        <v>315</v>
      </c>
      <c r="H114" s="25" t="s">
        <v>314</v>
      </c>
      <c r="I114" s="25" t="s">
        <v>315</v>
      </c>
      <c r="J114" s="25" t="s">
        <v>313</v>
      </c>
      <c r="K114" s="25" t="s">
        <v>315</v>
      </c>
      <c r="L114" s="25" t="s">
        <v>315</v>
      </c>
      <c r="M114" s="25" t="s">
        <v>315</v>
      </c>
      <c r="N114" s="25" t="s">
        <v>315</v>
      </c>
      <c r="O114" s="25" t="s">
        <v>315</v>
      </c>
      <c r="P114" s="25" t="s">
        <v>314</v>
      </c>
      <c r="Q114" s="25" t="s">
        <v>313</v>
      </c>
      <c r="R114" s="25" t="s">
        <v>315</v>
      </c>
      <c r="S114" s="25" t="s">
        <v>315</v>
      </c>
      <c r="T114" s="25" t="s">
        <v>315</v>
      </c>
      <c r="U114" s="25" t="s">
        <v>316</v>
      </c>
      <c r="V114" s="151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0.28000000000000003</v>
      </c>
      <c r="E115" s="21">
        <v>0.28150458196952444</v>
      </c>
      <c r="F115" s="152" t="s">
        <v>96</v>
      </c>
      <c r="G115" s="152" t="s">
        <v>290</v>
      </c>
      <c r="H115" s="21">
        <v>0.28999999999999998</v>
      </c>
      <c r="I115" s="21">
        <v>0.26</v>
      </c>
      <c r="J115" s="21">
        <v>0.22</v>
      </c>
      <c r="K115" s="152" t="s">
        <v>103</v>
      </c>
      <c r="L115" s="21">
        <v>0.26</v>
      </c>
      <c r="M115" s="152">
        <v>0.2</v>
      </c>
      <c r="N115" s="21">
        <v>0.26400000000000001</v>
      </c>
      <c r="O115" s="21">
        <v>0.24</v>
      </c>
      <c r="P115" s="21">
        <v>0.24904430744087977</v>
      </c>
      <c r="Q115" s="21">
        <v>0.27</v>
      </c>
      <c r="R115" s="21">
        <v>0.26</v>
      </c>
      <c r="S115" s="21">
        <v>0.27</v>
      </c>
      <c r="T115" s="21">
        <v>0.24</v>
      </c>
      <c r="U115" s="152">
        <v>0.35</v>
      </c>
      <c r="V115" s="151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0.27</v>
      </c>
      <c r="E116" s="11">
        <v>0.24735369657326245</v>
      </c>
      <c r="F116" s="153" t="s">
        <v>96</v>
      </c>
      <c r="G116" s="153" t="s">
        <v>290</v>
      </c>
      <c r="H116" s="11">
        <v>0.28999999999999998</v>
      </c>
      <c r="I116" s="11">
        <v>0.27</v>
      </c>
      <c r="J116" s="11">
        <v>0.23</v>
      </c>
      <c r="K116" s="153" t="s">
        <v>103</v>
      </c>
      <c r="L116" s="11">
        <v>0.26</v>
      </c>
      <c r="M116" s="153">
        <v>0.3</v>
      </c>
      <c r="N116" s="11">
        <v>0.27</v>
      </c>
      <c r="O116" s="11">
        <v>0.24</v>
      </c>
      <c r="P116" s="11">
        <v>0.27383956799433495</v>
      </c>
      <c r="Q116" s="147">
        <v>0.32</v>
      </c>
      <c r="R116" s="11">
        <v>0.27</v>
      </c>
      <c r="S116" s="11">
        <v>0.28000000000000003</v>
      </c>
      <c r="T116" s="11">
        <v>0.24</v>
      </c>
      <c r="U116" s="153">
        <v>0.35</v>
      </c>
      <c r="V116" s="151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24</v>
      </c>
    </row>
    <row r="117" spans="1:65">
      <c r="A117" s="29"/>
      <c r="B117" s="19">
        <v>1</v>
      </c>
      <c r="C117" s="9">
        <v>3</v>
      </c>
      <c r="D117" s="11">
        <v>0.28000000000000003</v>
      </c>
      <c r="E117" s="11">
        <v>0.25951108618937746</v>
      </c>
      <c r="F117" s="153" t="s">
        <v>96</v>
      </c>
      <c r="G117" s="153" t="s">
        <v>290</v>
      </c>
      <c r="H117" s="11">
        <v>0.3</v>
      </c>
      <c r="I117" s="11">
        <v>0.26</v>
      </c>
      <c r="J117" s="11">
        <v>0.23</v>
      </c>
      <c r="K117" s="153" t="s">
        <v>103</v>
      </c>
      <c r="L117" s="11">
        <v>0.26</v>
      </c>
      <c r="M117" s="153">
        <v>0.3</v>
      </c>
      <c r="N117" s="11">
        <v>0.27400000000000002</v>
      </c>
      <c r="O117" s="11">
        <v>0.24</v>
      </c>
      <c r="P117" s="11">
        <v>0.31190746719608547</v>
      </c>
      <c r="Q117" s="11">
        <v>0.28000000000000003</v>
      </c>
      <c r="R117" s="11">
        <v>0.28000000000000003</v>
      </c>
      <c r="S117" s="11">
        <v>0.28000000000000003</v>
      </c>
      <c r="T117" s="11">
        <v>0.25</v>
      </c>
      <c r="U117" s="147">
        <v>0.38</v>
      </c>
      <c r="V117" s="151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0.28000000000000003</v>
      </c>
      <c r="E118" s="11">
        <v>0.26813709137233033</v>
      </c>
      <c r="F118" s="153" t="s">
        <v>96</v>
      </c>
      <c r="G118" s="153" t="s">
        <v>290</v>
      </c>
      <c r="H118" s="11">
        <v>0.3</v>
      </c>
      <c r="I118" s="11">
        <v>0.25</v>
      </c>
      <c r="J118" s="11">
        <v>0.23</v>
      </c>
      <c r="K118" s="153" t="s">
        <v>103</v>
      </c>
      <c r="L118" s="11">
        <v>0.25</v>
      </c>
      <c r="M118" s="153">
        <v>0.3</v>
      </c>
      <c r="N118" s="11">
        <v>0.26100000000000001</v>
      </c>
      <c r="O118" s="11">
        <v>0.24</v>
      </c>
      <c r="P118" s="11">
        <v>0.25932568722510752</v>
      </c>
      <c r="Q118" s="11">
        <v>0.28999999999999998</v>
      </c>
      <c r="R118" s="11">
        <v>0.27</v>
      </c>
      <c r="S118" s="11">
        <v>0.28000000000000003</v>
      </c>
      <c r="T118" s="11">
        <v>0.25</v>
      </c>
      <c r="U118" s="153">
        <v>0.35</v>
      </c>
      <c r="V118" s="151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0.26469933786391009</v>
      </c>
    </row>
    <row r="119" spans="1:65">
      <c r="A119" s="29"/>
      <c r="B119" s="19">
        <v>1</v>
      </c>
      <c r="C119" s="9">
        <v>5</v>
      </c>
      <c r="D119" s="11">
        <v>0.28000000000000003</v>
      </c>
      <c r="E119" s="11">
        <v>0.26876713591434143</v>
      </c>
      <c r="F119" s="153" t="s">
        <v>96</v>
      </c>
      <c r="G119" s="153" t="s">
        <v>290</v>
      </c>
      <c r="H119" s="11">
        <v>0.28999999999999998</v>
      </c>
      <c r="I119" s="11">
        <v>0.26</v>
      </c>
      <c r="J119" s="11">
        <v>0.23</v>
      </c>
      <c r="K119" s="153" t="s">
        <v>103</v>
      </c>
      <c r="L119" s="11">
        <v>0.25</v>
      </c>
      <c r="M119" s="153">
        <v>0.3</v>
      </c>
      <c r="N119" s="11">
        <v>0.27200000000000002</v>
      </c>
      <c r="O119" s="11">
        <v>0.24</v>
      </c>
      <c r="P119" s="11">
        <v>0.29914537673368002</v>
      </c>
      <c r="Q119" s="11">
        <v>0.28000000000000003</v>
      </c>
      <c r="R119" s="11">
        <v>0.26</v>
      </c>
      <c r="S119" s="11">
        <v>0.28999999999999998</v>
      </c>
      <c r="T119" s="11">
        <v>0.24</v>
      </c>
      <c r="U119" s="153">
        <v>0.34</v>
      </c>
      <c r="V119" s="151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79</v>
      </c>
    </row>
    <row r="120" spans="1:65">
      <c r="A120" s="29"/>
      <c r="B120" s="19">
        <v>1</v>
      </c>
      <c r="C120" s="9">
        <v>6</v>
      </c>
      <c r="D120" s="11">
        <v>0.28999999999999998</v>
      </c>
      <c r="E120" s="11">
        <v>0.26476986457631058</v>
      </c>
      <c r="F120" s="153" t="s">
        <v>96</v>
      </c>
      <c r="G120" s="153" t="s">
        <v>290</v>
      </c>
      <c r="H120" s="11">
        <v>0.3</v>
      </c>
      <c r="I120" s="11">
        <v>0.28000000000000003</v>
      </c>
      <c r="J120" s="11">
        <v>0.22</v>
      </c>
      <c r="K120" s="153" t="s">
        <v>103</v>
      </c>
      <c r="L120" s="11">
        <v>0.26</v>
      </c>
      <c r="M120" s="153">
        <v>0.3</v>
      </c>
      <c r="N120" s="11">
        <v>0.25800000000000001</v>
      </c>
      <c r="O120" s="11">
        <v>0.24</v>
      </c>
      <c r="P120" s="11">
        <v>0.28424249019975351</v>
      </c>
      <c r="Q120" s="11">
        <v>0.28000000000000003</v>
      </c>
      <c r="R120" s="11">
        <v>0.26</v>
      </c>
      <c r="S120" s="147">
        <v>0.25</v>
      </c>
      <c r="T120" s="11">
        <v>0.23</v>
      </c>
      <c r="U120" s="153">
        <v>0.36</v>
      </c>
      <c r="V120" s="151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257</v>
      </c>
      <c r="C121" s="12"/>
      <c r="D121" s="22">
        <v>0.28000000000000003</v>
      </c>
      <c r="E121" s="22">
        <v>0.2650072427658578</v>
      </c>
      <c r="F121" s="22" t="s">
        <v>650</v>
      </c>
      <c r="G121" s="22" t="s">
        <v>650</v>
      </c>
      <c r="H121" s="22">
        <v>0.29499999999999998</v>
      </c>
      <c r="I121" s="22">
        <v>0.26333333333333336</v>
      </c>
      <c r="J121" s="22">
        <v>0.22666666666666668</v>
      </c>
      <c r="K121" s="22" t="s">
        <v>650</v>
      </c>
      <c r="L121" s="22">
        <v>0.25666666666666665</v>
      </c>
      <c r="M121" s="22">
        <v>0.28333333333333338</v>
      </c>
      <c r="N121" s="22">
        <v>0.26650000000000001</v>
      </c>
      <c r="O121" s="22">
        <v>0.24</v>
      </c>
      <c r="P121" s="22">
        <v>0.27958414946497356</v>
      </c>
      <c r="Q121" s="22">
        <v>0.28666666666666668</v>
      </c>
      <c r="R121" s="22">
        <v>0.26666666666666666</v>
      </c>
      <c r="S121" s="22">
        <v>0.27500000000000002</v>
      </c>
      <c r="T121" s="22">
        <v>0.24166666666666667</v>
      </c>
      <c r="U121" s="22">
        <v>0.35500000000000004</v>
      </c>
      <c r="V121" s="151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258</v>
      </c>
      <c r="C122" s="28"/>
      <c r="D122" s="11">
        <v>0.28000000000000003</v>
      </c>
      <c r="E122" s="11">
        <v>0.26645347797432045</v>
      </c>
      <c r="F122" s="11" t="s">
        <v>650</v>
      </c>
      <c r="G122" s="11" t="s">
        <v>650</v>
      </c>
      <c r="H122" s="11">
        <v>0.29499999999999998</v>
      </c>
      <c r="I122" s="11">
        <v>0.26</v>
      </c>
      <c r="J122" s="11">
        <v>0.23</v>
      </c>
      <c r="K122" s="11" t="s">
        <v>650</v>
      </c>
      <c r="L122" s="11">
        <v>0.26</v>
      </c>
      <c r="M122" s="11">
        <v>0.3</v>
      </c>
      <c r="N122" s="11">
        <v>0.26700000000000002</v>
      </c>
      <c r="O122" s="11">
        <v>0.24</v>
      </c>
      <c r="P122" s="11">
        <v>0.2790410290970442</v>
      </c>
      <c r="Q122" s="11">
        <v>0.28000000000000003</v>
      </c>
      <c r="R122" s="11">
        <v>0.26500000000000001</v>
      </c>
      <c r="S122" s="11">
        <v>0.28000000000000003</v>
      </c>
      <c r="T122" s="11">
        <v>0.24</v>
      </c>
      <c r="U122" s="11">
        <v>0.35</v>
      </c>
      <c r="V122" s="151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259</v>
      </c>
      <c r="C123" s="28"/>
      <c r="D123" s="23">
        <v>6.3245553203367466E-3</v>
      </c>
      <c r="E123" s="23">
        <v>1.1296076560296913E-2</v>
      </c>
      <c r="F123" s="23" t="s">
        <v>650</v>
      </c>
      <c r="G123" s="23" t="s">
        <v>650</v>
      </c>
      <c r="H123" s="23">
        <v>5.4772255750516656E-3</v>
      </c>
      <c r="I123" s="23">
        <v>1.0327955589886454E-2</v>
      </c>
      <c r="J123" s="23">
        <v>5.1639777949432277E-3</v>
      </c>
      <c r="K123" s="23" t="s">
        <v>650</v>
      </c>
      <c r="L123" s="23">
        <v>5.1639777949432277E-3</v>
      </c>
      <c r="M123" s="23">
        <v>4.0824829046386096E-2</v>
      </c>
      <c r="N123" s="23">
        <v>6.4420493633625684E-3</v>
      </c>
      <c r="O123" s="23">
        <v>0</v>
      </c>
      <c r="P123" s="23">
        <v>2.3770679751572935E-2</v>
      </c>
      <c r="Q123" s="23">
        <v>1.7511900715418253E-2</v>
      </c>
      <c r="R123" s="23">
        <v>8.1649658092772682E-3</v>
      </c>
      <c r="S123" s="23">
        <v>1.3784048752090222E-2</v>
      </c>
      <c r="T123" s="23">
        <v>7.5277265270908078E-3</v>
      </c>
      <c r="U123" s="23">
        <v>1.3784048752090222E-2</v>
      </c>
      <c r="V123" s="204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29"/>
      <c r="B124" s="3" t="s">
        <v>86</v>
      </c>
      <c r="C124" s="28"/>
      <c r="D124" s="13">
        <v>2.2587697572631234E-2</v>
      </c>
      <c r="E124" s="13">
        <v>4.2625538994333641E-2</v>
      </c>
      <c r="F124" s="13" t="s">
        <v>650</v>
      </c>
      <c r="G124" s="13" t="s">
        <v>650</v>
      </c>
      <c r="H124" s="13">
        <v>1.8566866356107343E-2</v>
      </c>
      <c r="I124" s="13">
        <v>3.9220084518556152E-2</v>
      </c>
      <c r="J124" s="13">
        <v>2.2782254977690708E-2</v>
      </c>
      <c r="K124" s="13" t="s">
        <v>650</v>
      </c>
      <c r="L124" s="13">
        <v>2.0119394006272318E-2</v>
      </c>
      <c r="M124" s="13">
        <v>0.1440876319284215</v>
      </c>
      <c r="N124" s="13">
        <v>2.417279310830232E-2</v>
      </c>
      <c r="O124" s="13">
        <v>0</v>
      </c>
      <c r="P124" s="13">
        <v>8.5021557184345814E-2</v>
      </c>
      <c r="Q124" s="13">
        <v>6.1088025751459017E-2</v>
      </c>
      <c r="R124" s="13">
        <v>3.0618621784789756E-2</v>
      </c>
      <c r="S124" s="13">
        <v>5.0123813643964441E-2</v>
      </c>
      <c r="T124" s="13">
        <v>3.1149213215548172E-2</v>
      </c>
      <c r="U124" s="13">
        <v>3.8828306343916111E-2</v>
      </c>
      <c r="V124" s="151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260</v>
      </c>
      <c r="C125" s="28"/>
      <c r="D125" s="13">
        <v>5.7803930525721414E-2</v>
      </c>
      <c r="E125" s="13">
        <v>1.1632250553872403E-3</v>
      </c>
      <c r="F125" s="13" t="s">
        <v>650</v>
      </c>
      <c r="G125" s="13" t="s">
        <v>650</v>
      </c>
      <c r="H125" s="13">
        <v>0.11447199823245646</v>
      </c>
      <c r="I125" s="13">
        <v>-5.1605891484285404E-3</v>
      </c>
      <c r="J125" s="13">
        <v>-0.14368253243155882</v>
      </c>
      <c r="K125" s="13" t="s">
        <v>650</v>
      </c>
      <c r="L125" s="13">
        <v>-3.0346397018088833E-2</v>
      </c>
      <c r="M125" s="13">
        <v>7.0396834460551672E-2</v>
      </c>
      <c r="N125" s="13">
        <v>6.8026695896599154E-3</v>
      </c>
      <c r="O125" s="13">
        <v>-9.3310916692238899E-2</v>
      </c>
      <c r="P125" s="13">
        <v>5.6232900774070727E-2</v>
      </c>
      <c r="Q125" s="13">
        <v>8.2989738395381485E-2</v>
      </c>
      <c r="R125" s="13">
        <v>7.4323147864012729E-3</v>
      </c>
      <c r="S125" s="13">
        <v>3.8914574623476472E-2</v>
      </c>
      <c r="T125" s="13">
        <v>-8.701446472482377E-2</v>
      </c>
      <c r="U125" s="13">
        <v>0.34114426905939688</v>
      </c>
      <c r="V125" s="151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261</v>
      </c>
      <c r="C126" s="46"/>
      <c r="D126" s="44">
        <v>0.45</v>
      </c>
      <c r="E126" s="44">
        <v>0.06</v>
      </c>
      <c r="F126" s="44">
        <v>159.59</v>
      </c>
      <c r="G126" s="44">
        <v>3.93</v>
      </c>
      <c r="H126" s="44">
        <v>0.96</v>
      </c>
      <c r="I126" s="44">
        <v>0.11</v>
      </c>
      <c r="J126" s="44">
        <v>1.35</v>
      </c>
      <c r="K126" s="44">
        <v>24.72</v>
      </c>
      <c r="L126" s="44">
        <v>0.34</v>
      </c>
      <c r="M126" s="44" t="s">
        <v>262</v>
      </c>
      <c r="N126" s="44">
        <v>0.01</v>
      </c>
      <c r="O126" s="44">
        <v>0.9</v>
      </c>
      <c r="P126" s="44">
        <v>0.44</v>
      </c>
      <c r="Q126" s="44">
        <v>0.67</v>
      </c>
      <c r="R126" s="44">
        <v>0</v>
      </c>
      <c r="S126" s="44">
        <v>0.28000000000000003</v>
      </c>
      <c r="T126" s="44">
        <v>0.84</v>
      </c>
      <c r="U126" s="44">
        <v>2.98</v>
      </c>
      <c r="V126" s="151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293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BM127" s="55"/>
    </row>
    <row r="128" spans="1:65">
      <c r="BM128" s="55"/>
    </row>
    <row r="129" spans="1:65" ht="15">
      <c r="B129" s="8" t="s">
        <v>528</v>
      </c>
      <c r="BM129" s="27" t="s">
        <v>66</v>
      </c>
    </row>
    <row r="130" spans="1:65" ht="15">
      <c r="A130" s="24" t="s">
        <v>50</v>
      </c>
      <c r="B130" s="18" t="s">
        <v>110</v>
      </c>
      <c r="C130" s="15" t="s">
        <v>111</v>
      </c>
      <c r="D130" s="16" t="s">
        <v>227</v>
      </c>
      <c r="E130" s="17" t="s">
        <v>227</v>
      </c>
      <c r="F130" s="17" t="s">
        <v>227</v>
      </c>
      <c r="G130" s="17" t="s">
        <v>227</v>
      </c>
      <c r="H130" s="17" t="s">
        <v>227</v>
      </c>
      <c r="I130" s="17" t="s">
        <v>227</v>
      </c>
      <c r="J130" s="17" t="s">
        <v>227</v>
      </c>
      <c r="K130" s="17" t="s">
        <v>227</v>
      </c>
      <c r="L130" s="17" t="s">
        <v>227</v>
      </c>
      <c r="M130" s="17" t="s">
        <v>227</v>
      </c>
      <c r="N130" s="17" t="s">
        <v>227</v>
      </c>
      <c r="O130" s="17" t="s">
        <v>227</v>
      </c>
      <c r="P130" s="17" t="s">
        <v>227</v>
      </c>
      <c r="Q130" s="17" t="s">
        <v>227</v>
      </c>
      <c r="R130" s="17" t="s">
        <v>227</v>
      </c>
      <c r="S130" s="17" t="s">
        <v>227</v>
      </c>
      <c r="T130" s="17" t="s">
        <v>227</v>
      </c>
      <c r="U130" s="17" t="s">
        <v>227</v>
      </c>
      <c r="V130" s="17" t="s">
        <v>227</v>
      </c>
      <c r="W130" s="151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228</v>
      </c>
      <c r="C131" s="9" t="s">
        <v>228</v>
      </c>
      <c r="D131" s="149" t="s">
        <v>230</v>
      </c>
      <c r="E131" s="150" t="s">
        <v>231</v>
      </c>
      <c r="F131" s="150" t="s">
        <v>232</v>
      </c>
      <c r="G131" s="150" t="s">
        <v>234</v>
      </c>
      <c r="H131" s="150" t="s">
        <v>235</v>
      </c>
      <c r="I131" s="150" t="s">
        <v>236</v>
      </c>
      <c r="J131" s="150" t="s">
        <v>238</v>
      </c>
      <c r="K131" s="150" t="s">
        <v>239</v>
      </c>
      <c r="L131" s="150" t="s">
        <v>240</v>
      </c>
      <c r="M131" s="150" t="s">
        <v>241</v>
      </c>
      <c r="N131" s="150" t="s">
        <v>242</v>
      </c>
      <c r="O131" s="150" t="s">
        <v>243</v>
      </c>
      <c r="P131" s="150" t="s">
        <v>244</v>
      </c>
      <c r="Q131" s="150" t="s">
        <v>245</v>
      </c>
      <c r="R131" s="150" t="s">
        <v>246</v>
      </c>
      <c r="S131" s="150" t="s">
        <v>247</v>
      </c>
      <c r="T131" s="150" t="s">
        <v>248</v>
      </c>
      <c r="U131" s="150" t="s">
        <v>249</v>
      </c>
      <c r="V131" s="150" t="s">
        <v>250</v>
      </c>
      <c r="W131" s="151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312</v>
      </c>
      <c r="E132" s="11" t="s">
        <v>312</v>
      </c>
      <c r="F132" s="11" t="s">
        <v>263</v>
      </c>
      <c r="G132" s="11" t="s">
        <v>312</v>
      </c>
      <c r="H132" s="11" t="s">
        <v>312</v>
      </c>
      <c r="I132" s="11" t="s">
        <v>265</v>
      </c>
      <c r="J132" s="11" t="s">
        <v>265</v>
      </c>
      <c r="K132" s="11" t="s">
        <v>265</v>
      </c>
      <c r="L132" s="11" t="s">
        <v>312</v>
      </c>
      <c r="M132" s="11" t="s">
        <v>263</v>
      </c>
      <c r="N132" s="11" t="s">
        <v>263</v>
      </c>
      <c r="O132" s="11" t="s">
        <v>265</v>
      </c>
      <c r="P132" s="11" t="s">
        <v>263</v>
      </c>
      <c r="Q132" s="11" t="s">
        <v>265</v>
      </c>
      <c r="R132" s="11" t="s">
        <v>265</v>
      </c>
      <c r="S132" s="11" t="s">
        <v>263</v>
      </c>
      <c r="T132" s="11" t="s">
        <v>263</v>
      </c>
      <c r="U132" s="11" t="s">
        <v>263</v>
      </c>
      <c r="V132" s="11" t="s">
        <v>312</v>
      </c>
      <c r="W132" s="151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116</v>
      </c>
      <c r="E133" s="25" t="s">
        <v>315</v>
      </c>
      <c r="F133" s="25" t="s">
        <v>313</v>
      </c>
      <c r="G133" s="25" t="s">
        <v>313</v>
      </c>
      <c r="H133" s="25" t="s">
        <v>315</v>
      </c>
      <c r="I133" s="25" t="s">
        <v>314</v>
      </c>
      <c r="J133" s="25" t="s">
        <v>315</v>
      </c>
      <c r="K133" s="25" t="s">
        <v>313</v>
      </c>
      <c r="L133" s="25" t="s">
        <v>315</v>
      </c>
      <c r="M133" s="25" t="s">
        <v>315</v>
      </c>
      <c r="N133" s="25" t="s">
        <v>315</v>
      </c>
      <c r="O133" s="25" t="s">
        <v>315</v>
      </c>
      <c r="P133" s="25" t="s">
        <v>315</v>
      </c>
      <c r="Q133" s="25" t="s">
        <v>314</v>
      </c>
      <c r="R133" s="25" t="s">
        <v>313</v>
      </c>
      <c r="S133" s="25" t="s">
        <v>315</v>
      </c>
      <c r="T133" s="25" t="s">
        <v>315</v>
      </c>
      <c r="U133" s="25" t="s">
        <v>315</v>
      </c>
      <c r="V133" s="25" t="s">
        <v>316</v>
      </c>
      <c r="W133" s="151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03">
        <v>0.54</v>
      </c>
      <c r="E134" s="210">
        <v>0.65737440000000003</v>
      </c>
      <c r="F134" s="203">
        <v>0.53139875580308726</v>
      </c>
      <c r="G134" s="210">
        <v>0.39957049999999994</v>
      </c>
      <c r="H134" s="210">
        <v>1.1299999999999999</v>
      </c>
      <c r="I134" s="203">
        <v>0.53</v>
      </c>
      <c r="J134" s="210">
        <v>0.67</v>
      </c>
      <c r="K134" s="203">
        <v>0.51</v>
      </c>
      <c r="L134" s="203">
        <v>0.53</v>
      </c>
      <c r="M134" s="203">
        <v>0.5</v>
      </c>
      <c r="N134" s="203">
        <v>0.52</v>
      </c>
      <c r="O134" s="210">
        <v>0.42478577049999994</v>
      </c>
      <c r="P134" s="203">
        <v>0.48</v>
      </c>
      <c r="Q134" s="203">
        <v>0.52570991139134626</v>
      </c>
      <c r="R134" s="203">
        <v>0.62</v>
      </c>
      <c r="S134" s="203">
        <v>0.56000000000000005</v>
      </c>
      <c r="T134" s="203">
        <v>0.52</v>
      </c>
      <c r="U134" s="203">
        <v>0.49</v>
      </c>
      <c r="V134" s="203">
        <v>0.44700000000000001</v>
      </c>
      <c r="W134" s="204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</v>
      </c>
    </row>
    <row r="135" spans="1:65">
      <c r="A135" s="29"/>
      <c r="B135" s="19">
        <v>1</v>
      </c>
      <c r="C135" s="9">
        <v>2</v>
      </c>
      <c r="D135" s="23">
        <v>0.53</v>
      </c>
      <c r="E135" s="211">
        <v>0.65168280000000001</v>
      </c>
      <c r="F135" s="23">
        <v>0.53481811426905501</v>
      </c>
      <c r="G135" s="211">
        <v>0.42755409999999999</v>
      </c>
      <c r="H135" s="211">
        <v>1.17</v>
      </c>
      <c r="I135" s="23">
        <v>0.54</v>
      </c>
      <c r="J135" s="211">
        <v>0.66</v>
      </c>
      <c r="K135" s="23">
        <v>0.5</v>
      </c>
      <c r="L135" s="23">
        <v>0.54</v>
      </c>
      <c r="M135" s="23">
        <v>0.5</v>
      </c>
      <c r="N135" s="23">
        <v>0.51</v>
      </c>
      <c r="O135" s="211">
        <v>0.43098234219999992</v>
      </c>
      <c r="P135" s="23">
        <v>0.49</v>
      </c>
      <c r="Q135" s="23">
        <v>0.59576594070436584</v>
      </c>
      <c r="R135" s="23">
        <v>0.63</v>
      </c>
      <c r="S135" s="23">
        <v>0.54</v>
      </c>
      <c r="T135" s="23">
        <v>0.52</v>
      </c>
      <c r="U135" s="23">
        <v>0.5</v>
      </c>
      <c r="V135" s="23">
        <v>0.44400000000000006</v>
      </c>
      <c r="W135" s="204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 t="e">
        <v>#N/A</v>
      </c>
    </row>
    <row r="136" spans="1:65">
      <c r="A136" s="29"/>
      <c r="B136" s="19">
        <v>1</v>
      </c>
      <c r="C136" s="9">
        <v>3</v>
      </c>
      <c r="D136" s="23">
        <v>0.55000000000000004</v>
      </c>
      <c r="E136" s="211">
        <v>0.65778639999999988</v>
      </c>
      <c r="F136" s="23">
        <v>0.53579603210082927</v>
      </c>
      <c r="G136" s="211">
        <v>0.42161339999999997</v>
      </c>
      <c r="H136" s="211">
        <v>1.2</v>
      </c>
      <c r="I136" s="23">
        <v>0.52</v>
      </c>
      <c r="J136" s="211">
        <v>0.66</v>
      </c>
      <c r="K136" s="23">
        <v>0.51</v>
      </c>
      <c r="L136" s="23">
        <v>0.56000000000000005</v>
      </c>
      <c r="M136" s="23">
        <v>0.5</v>
      </c>
      <c r="N136" s="23">
        <v>0.5</v>
      </c>
      <c r="O136" s="211">
        <v>0.43438289579999989</v>
      </c>
      <c r="P136" s="23">
        <v>0.48</v>
      </c>
      <c r="Q136" s="23">
        <v>0.55220698240793853</v>
      </c>
      <c r="R136" s="23">
        <v>0.62</v>
      </c>
      <c r="S136" s="23">
        <v>0.55000000000000004</v>
      </c>
      <c r="T136" s="23">
        <v>0.51</v>
      </c>
      <c r="U136" s="23">
        <v>0.5</v>
      </c>
      <c r="V136" s="23">
        <v>0.45000000000000007</v>
      </c>
      <c r="W136" s="204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16</v>
      </c>
    </row>
    <row r="137" spans="1:65">
      <c r="A137" s="29"/>
      <c r="B137" s="19">
        <v>1</v>
      </c>
      <c r="C137" s="9">
        <v>4</v>
      </c>
      <c r="D137" s="23">
        <v>0.56000000000000005</v>
      </c>
      <c r="E137" s="211">
        <v>0.65105639999999998</v>
      </c>
      <c r="F137" s="208">
        <v>0.55489466001310961</v>
      </c>
      <c r="G137" s="211">
        <v>0.42872169999999993</v>
      </c>
      <c r="H137" s="208">
        <v>1.54</v>
      </c>
      <c r="I137" s="23">
        <v>0.53</v>
      </c>
      <c r="J137" s="211">
        <v>0.62</v>
      </c>
      <c r="K137" s="23">
        <v>0.52</v>
      </c>
      <c r="L137" s="23">
        <v>0.54</v>
      </c>
      <c r="M137" s="23">
        <v>0.52</v>
      </c>
      <c r="N137" s="23">
        <v>0.5</v>
      </c>
      <c r="O137" s="211">
        <v>0.4303839735999998</v>
      </c>
      <c r="P137" s="23">
        <v>0.46999999999999992</v>
      </c>
      <c r="Q137" s="23">
        <v>0.55069284302998645</v>
      </c>
      <c r="R137" s="23">
        <v>0.62</v>
      </c>
      <c r="S137" s="23">
        <v>0.56000000000000005</v>
      </c>
      <c r="T137" s="23">
        <v>0.53</v>
      </c>
      <c r="U137" s="23">
        <v>0.5</v>
      </c>
      <c r="V137" s="23">
        <v>0.45199999999999996</v>
      </c>
      <c r="W137" s="204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6">
        <v>0.52434151519009198</v>
      </c>
    </row>
    <row r="138" spans="1:65">
      <c r="A138" s="29"/>
      <c r="B138" s="19">
        <v>1</v>
      </c>
      <c r="C138" s="9">
        <v>5</v>
      </c>
      <c r="D138" s="23">
        <v>0.55000000000000004</v>
      </c>
      <c r="E138" s="211">
        <v>0.65732040000000014</v>
      </c>
      <c r="F138" s="23">
        <v>0.53815906449412276</v>
      </c>
      <c r="G138" s="211">
        <v>0.40623989999999993</v>
      </c>
      <c r="H138" s="211">
        <v>1.22</v>
      </c>
      <c r="I138" s="23">
        <v>0.53</v>
      </c>
      <c r="J138" s="211">
        <v>0.67</v>
      </c>
      <c r="K138" s="23">
        <v>0.52</v>
      </c>
      <c r="L138" s="23">
        <v>0.55000000000000004</v>
      </c>
      <c r="M138" s="23">
        <v>0.51</v>
      </c>
      <c r="N138" s="23">
        <v>0.53</v>
      </c>
      <c r="O138" s="211">
        <v>0.43528293019999997</v>
      </c>
      <c r="P138" s="23">
        <v>0.48</v>
      </c>
      <c r="Q138" s="23">
        <v>0.59688278604534395</v>
      </c>
      <c r="R138" s="23">
        <v>0.61</v>
      </c>
      <c r="S138" s="23">
        <v>0.52</v>
      </c>
      <c r="T138" s="23">
        <v>0.51</v>
      </c>
      <c r="U138" s="23">
        <v>0.5</v>
      </c>
      <c r="V138" s="23">
        <v>0.44700000000000001</v>
      </c>
      <c r="W138" s="204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6">
        <v>80</v>
      </c>
    </row>
    <row r="139" spans="1:65">
      <c r="A139" s="29"/>
      <c r="B139" s="19">
        <v>1</v>
      </c>
      <c r="C139" s="9">
        <v>6</v>
      </c>
      <c r="D139" s="23">
        <v>0.54</v>
      </c>
      <c r="E139" s="211">
        <v>0.64592640000000012</v>
      </c>
      <c r="F139" s="23">
        <v>0.53928369176222768</v>
      </c>
      <c r="G139" s="211">
        <v>0.40693229999999997</v>
      </c>
      <c r="H139" s="211">
        <v>1.19</v>
      </c>
      <c r="I139" s="23">
        <v>0.53</v>
      </c>
      <c r="J139" s="211">
        <v>0.71</v>
      </c>
      <c r="K139" s="23">
        <v>0.5</v>
      </c>
      <c r="L139" s="23">
        <v>0.54</v>
      </c>
      <c r="M139" s="23">
        <v>0.53</v>
      </c>
      <c r="N139" s="23">
        <v>0.46999999999999992</v>
      </c>
      <c r="O139" s="211">
        <v>0.42408838339999999</v>
      </c>
      <c r="P139" s="23">
        <v>0.48</v>
      </c>
      <c r="Q139" s="23">
        <v>0.52008202227356493</v>
      </c>
      <c r="R139" s="23">
        <v>0.62</v>
      </c>
      <c r="S139" s="23">
        <v>0.53</v>
      </c>
      <c r="T139" s="23">
        <v>0.5</v>
      </c>
      <c r="U139" s="23">
        <v>0.5</v>
      </c>
      <c r="V139" s="23">
        <v>0.44800000000000006</v>
      </c>
      <c r="W139" s="204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29"/>
      <c r="B140" s="20" t="s">
        <v>257</v>
      </c>
      <c r="C140" s="12"/>
      <c r="D140" s="209">
        <v>0.54500000000000004</v>
      </c>
      <c r="E140" s="209">
        <v>0.65352446666666664</v>
      </c>
      <c r="F140" s="209">
        <v>0.53905838640707193</v>
      </c>
      <c r="G140" s="209">
        <v>0.41510531666666656</v>
      </c>
      <c r="H140" s="209">
        <v>1.2416666666666665</v>
      </c>
      <c r="I140" s="209">
        <v>0.53000000000000014</v>
      </c>
      <c r="J140" s="209">
        <v>0.66500000000000004</v>
      </c>
      <c r="K140" s="209">
        <v>0.51</v>
      </c>
      <c r="L140" s="209">
        <v>0.54333333333333333</v>
      </c>
      <c r="M140" s="209">
        <v>0.51000000000000012</v>
      </c>
      <c r="N140" s="209">
        <v>0.505</v>
      </c>
      <c r="O140" s="209">
        <v>0.42998438261666655</v>
      </c>
      <c r="P140" s="209">
        <v>0.48</v>
      </c>
      <c r="Q140" s="209">
        <v>0.55689008097542425</v>
      </c>
      <c r="R140" s="209">
        <v>0.62</v>
      </c>
      <c r="S140" s="209">
        <v>0.54333333333333333</v>
      </c>
      <c r="T140" s="209">
        <v>0.51500000000000001</v>
      </c>
      <c r="U140" s="209">
        <v>0.49833333333333335</v>
      </c>
      <c r="V140" s="209">
        <v>0.44800000000000001</v>
      </c>
      <c r="W140" s="204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29"/>
      <c r="B141" s="3" t="s">
        <v>258</v>
      </c>
      <c r="C141" s="28"/>
      <c r="D141" s="23">
        <v>0.54500000000000004</v>
      </c>
      <c r="E141" s="23">
        <v>0.65450160000000013</v>
      </c>
      <c r="F141" s="23">
        <v>0.53697754829747602</v>
      </c>
      <c r="G141" s="23">
        <v>0.41427284999999997</v>
      </c>
      <c r="H141" s="23">
        <v>1.1949999999999998</v>
      </c>
      <c r="I141" s="23">
        <v>0.53</v>
      </c>
      <c r="J141" s="23">
        <v>0.66500000000000004</v>
      </c>
      <c r="K141" s="23">
        <v>0.51</v>
      </c>
      <c r="L141" s="23">
        <v>0.54</v>
      </c>
      <c r="M141" s="23">
        <v>0.505</v>
      </c>
      <c r="N141" s="23">
        <v>0.505</v>
      </c>
      <c r="O141" s="23">
        <v>0.43068315789999989</v>
      </c>
      <c r="P141" s="23">
        <v>0.48</v>
      </c>
      <c r="Q141" s="23">
        <v>0.55144991271896249</v>
      </c>
      <c r="R141" s="23">
        <v>0.62</v>
      </c>
      <c r="S141" s="23">
        <v>0.54500000000000004</v>
      </c>
      <c r="T141" s="23">
        <v>0.51500000000000001</v>
      </c>
      <c r="U141" s="23">
        <v>0.5</v>
      </c>
      <c r="V141" s="23">
        <v>0.44750000000000001</v>
      </c>
      <c r="W141" s="204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29"/>
      <c r="B142" s="3" t="s">
        <v>259</v>
      </c>
      <c r="C142" s="28"/>
      <c r="D142" s="23">
        <v>1.0488088481701525E-2</v>
      </c>
      <c r="E142" s="23">
        <v>4.7876691308680009E-3</v>
      </c>
      <c r="F142" s="23">
        <v>8.2333457178094885E-3</v>
      </c>
      <c r="G142" s="23">
        <v>1.2405302037502628E-2</v>
      </c>
      <c r="H142" s="23">
        <v>0.14932068398807583</v>
      </c>
      <c r="I142" s="23">
        <v>6.324555320336764E-3</v>
      </c>
      <c r="J142" s="23">
        <v>2.8809720581775857E-2</v>
      </c>
      <c r="K142" s="23">
        <v>8.9442719099991665E-3</v>
      </c>
      <c r="L142" s="23">
        <v>1.0327955589886455E-2</v>
      </c>
      <c r="M142" s="23">
        <v>1.2649110640673528E-2</v>
      </c>
      <c r="N142" s="23">
        <v>2.0736441353327757E-2</v>
      </c>
      <c r="O142" s="23">
        <v>4.6982016922056339E-3</v>
      </c>
      <c r="P142" s="23">
        <v>6.3245553203367822E-3</v>
      </c>
      <c r="Q142" s="23">
        <v>3.3160585819645795E-2</v>
      </c>
      <c r="R142" s="23">
        <v>6.324555320336764E-3</v>
      </c>
      <c r="S142" s="23">
        <v>1.6329931618554533E-2</v>
      </c>
      <c r="T142" s="23">
        <v>1.0488088481701525E-2</v>
      </c>
      <c r="U142" s="23">
        <v>4.0824829046386332E-3</v>
      </c>
      <c r="V142" s="23">
        <v>2.7568097504180227E-3</v>
      </c>
      <c r="W142" s="204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29"/>
      <c r="B143" s="3" t="s">
        <v>86</v>
      </c>
      <c r="C143" s="28"/>
      <c r="D143" s="13">
        <v>1.9244199048993622E-2</v>
      </c>
      <c r="E143" s="13">
        <v>7.3259217903313403E-3</v>
      </c>
      <c r="F143" s="13">
        <v>1.5273569478598275E-2</v>
      </c>
      <c r="G143" s="13">
        <v>2.9884710070972667E-2</v>
      </c>
      <c r="H143" s="13">
        <v>0.12025826898368525</v>
      </c>
      <c r="I143" s="13">
        <v>1.193312324591842E-2</v>
      </c>
      <c r="J143" s="13">
        <v>4.3322888092896021E-2</v>
      </c>
      <c r="K143" s="13">
        <v>1.7537788058821894E-2</v>
      </c>
      <c r="L143" s="13">
        <v>1.9008507220649919E-2</v>
      </c>
      <c r="M143" s="13">
        <v>2.4802177726810832E-2</v>
      </c>
      <c r="N143" s="13">
        <v>4.1062260105599518E-2</v>
      </c>
      <c r="O143" s="13">
        <v>1.0926447290049849E-2</v>
      </c>
      <c r="P143" s="13">
        <v>1.3176156917368297E-2</v>
      </c>
      <c r="Q143" s="13">
        <v>5.9546016265118545E-2</v>
      </c>
      <c r="R143" s="13">
        <v>1.0200895677962523E-2</v>
      </c>
      <c r="S143" s="13">
        <v>3.0055088868505275E-2</v>
      </c>
      <c r="T143" s="13">
        <v>2.0365220352818496E-2</v>
      </c>
      <c r="U143" s="13">
        <v>8.1922733872347147E-3</v>
      </c>
      <c r="V143" s="13">
        <v>6.1535931928973723E-3</v>
      </c>
      <c r="W143" s="151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260</v>
      </c>
      <c r="C144" s="28"/>
      <c r="D144" s="13">
        <v>3.9398911227577882E-2</v>
      </c>
      <c r="E144" s="13">
        <v>0.24637177819067291</v>
      </c>
      <c r="F144" s="13">
        <v>2.8067339302028316E-2</v>
      </c>
      <c r="G144" s="13">
        <v>-0.20833024919612464</v>
      </c>
      <c r="H144" s="13">
        <v>1.3680495072310253</v>
      </c>
      <c r="I144" s="13">
        <v>1.0791601744250201E-2</v>
      </c>
      <c r="J144" s="13">
        <v>0.26825738709420044</v>
      </c>
      <c r="K144" s="13">
        <v>-2.7351477566853855E-2</v>
      </c>
      <c r="L144" s="13">
        <v>3.6220321284985646E-2</v>
      </c>
      <c r="M144" s="13">
        <v>-2.7351477566853633E-2</v>
      </c>
      <c r="N144" s="13">
        <v>-3.6887247394629785E-2</v>
      </c>
      <c r="O144" s="13">
        <v>-0.17995357956582492</v>
      </c>
      <c r="P144" s="13">
        <v>-8.4566096533509549E-2</v>
      </c>
      <c r="Q144" s="13">
        <v>6.207512631063028E-2</v>
      </c>
      <c r="R144" s="13">
        <v>0.18243545864421673</v>
      </c>
      <c r="S144" s="13">
        <v>3.6220321284985646E-2</v>
      </c>
      <c r="T144" s="13">
        <v>-1.7815707739077924E-2</v>
      </c>
      <c r="U144" s="13">
        <v>-4.960160716499773E-2</v>
      </c>
      <c r="V144" s="13">
        <v>-0.14559502343127551</v>
      </c>
      <c r="W144" s="151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261</v>
      </c>
      <c r="C145" s="46"/>
      <c r="D145" s="44">
        <v>0.38</v>
      </c>
      <c r="E145" s="44">
        <v>3.1</v>
      </c>
      <c r="F145" s="44">
        <v>0.23</v>
      </c>
      <c r="G145" s="44">
        <v>2.88</v>
      </c>
      <c r="H145" s="44">
        <v>17.850000000000001</v>
      </c>
      <c r="I145" s="44">
        <v>0</v>
      </c>
      <c r="J145" s="44">
        <v>3.39</v>
      </c>
      <c r="K145" s="44">
        <v>0.5</v>
      </c>
      <c r="L145" s="44">
        <v>0.33</v>
      </c>
      <c r="M145" s="44">
        <v>0.5</v>
      </c>
      <c r="N145" s="44">
        <v>0.63</v>
      </c>
      <c r="O145" s="44">
        <v>2.5099999999999998</v>
      </c>
      <c r="P145" s="44">
        <v>1.25</v>
      </c>
      <c r="Q145" s="44">
        <v>0.67</v>
      </c>
      <c r="R145" s="44">
        <v>2.2599999999999998</v>
      </c>
      <c r="S145" s="44">
        <v>0.33</v>
      </c>
      <c r="T145" s="44">
        <v>0.38</v>
      </c>
      <c r="U145" s="44">
        <v>0.79</v>
      </c>
      <c r="V145" s="44">
        <v>2.06</v>
      </c>
      <c r="W145" s="151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BM146" s="55"/>
    </row>
    <row r="147" spans="1:65" ht="15">
      <c r="B147" s="8" t="s">
        <v>529</v>
      </c>
      <c r="BM147" s="27" t="s">
        <v>66</v>
      </c>
    </row>
    <row r="148" spans="1:65" ht="15">
      <c r="A148" s="24" t="s">
        <v>19</v>
      </c>
      <c r="B148" s="18" t="s">
        <v>110</v>
      </c>
      <c r="C148" s="15" t="s">
        <v>111</v>
      </c>
      <c r="D148" s="16" t="s">
        <v>227</v>
      </c>
      <c r="E148" s="17" t="s">
        <v>227</v>
      </c>
      <c r="F148" s="17" t="s">
        <v>227</v>
      </c>
      <c r="G148" s="17" t="s">
        <v>227</v>
      </c>
      <c r="H148" s="17" t="s">
        <v>227</v>
      </c>
      <c r="I148" s="17" t="s">
        <v>227</v>
      </c>
      <c r="J148" s="17" t="s">
        <v>227</v>
      </c>
      <c r="K148" s="17" t="s">
        <v>227</v>
      </c>
      <c r="L148" s="17" t="s">
        <v>227</v>
      </c>
      <c r="M148" s="17" t="s">
        <v>227</v>
      </c>
      <c r="N148" s="17" t="s">
        <v>227</v>
      </c>
      <c r="O148" s="17" t="s">
        <v>227</v>
      </c>
      <c r="P148" s="17" t="s">
        <v>227</v>
      </c>
      <c r="Q148" s="17" t="s">
        <v>227</v>
      </c>
      <c r="R148" s="17" t="s">
        <v>227</v>
      </c>
      <c r="S148" s="17" t="s">
        <v>227</v>
      </c>
      <c r="T148" s="151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228</v>
      </c>
      <c r="C149" s="9" t="s">
        <v>228</v>
      </c>
      <c r="D149" s="149" t="s">
        <v>230</v>
      </c>
      <c r="E149" s="150" t="s">
        <v>232</v>
      </c>
      <c r="F149" s="150" t="s">
        <v>234</v>
      </c>
      <c r="G149" s="150" t="s">
        <v>235</v>
      </c>
      <c r="H149" s="150" t="s">
        <v>236</v>
      </c>
      <c r="I149" s="150" t="s">
        <v>238</v>
      </c>
      <c r="J149" s="150" t="s">
        <v>239</v>
      </c>
      <c r="K149" s="150" t="s">
        <v>240</v>
      </c>
      <c r="L149" s="150" t="s">
        <v>241</v>
      </c>
      <c r="M149" s="150" t="s">
        <v>242</v>
      </c>
      <c r="N149" s="150" t="s">
        <v>244</v>
      </c>
      <c r="O149" s="150" t="s">
        <v>245</v>
      </c>
      <c r="P149" s="150" t="s">
        <v>246</v>
      </c>
      <c r="Q149" s="150" t="s">
        <v>247</v>
      </c>
      <c r="R149" s="150" t="s">
        <v>248</v>
      </c>
      <c r="S149" s="150" t="s">
        <v>249</v>
      </c>
      <c r="T149" s="151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263</v>
      </c>
      <c r="E150" s="11" t="s">
        <v>263</v>
      </c>
      <c r="F150" s="11" t="s">
        <v>312</v>
      </c>
      <c r="G150" s="11" t="s">
        <v>312</v>
      </c>
      <c r="H150" s="11" t="s">
        <v>265</v>
      </c>
      <c r="I150" s="11" t="s">
        <v>265</v>
      </c>
      <c r="J150" s="11" t="s">
        <v>263</v>
      </c>
      <c r="K150" s="11" t="s">
        <v>312</v>
      </c>
      <c r="L150" s="11" t="s">
        <v>263</v>
      </c>
      <c r="M150" s="11" t="s">
        <v>263</v>
      </c>
      <c r="N150" s="11" t="s">
        <v>263</v>
      </c>
      <c r="O150" s="11" t="s">
        <v>265</v>
      </c>
      <c r="P150" s="11" t="s">
        <v>265</v>
      </c>
      <c r="Q150" s="11" t="s">
        <v>263</v>
      </c>
      <c r="R150" s="11" t="s">
        <v>263</v>
      </c>
      <c r="S150" s="11" t="s">
        <v>263</v>
      </c>
      <c r="T150" s="151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9"/>
      <c r="C151" s="9"/>
      <c r="D151" s="25" t="s">
        <v>116</v>
      </c>
      <c r="E151" s="25" t="s">
        <v>313</v>
      </c>
      <c r="F151" s="25" t="s">
        <v>313</v>
      </c>
      <c r="G151" s="25" t="s">
        <v>315</v>
      </c>
      <c r="H151" s="25" t="s">
        <v>314</v>
      </c>
      <c r="I151" s="25" t="s">
        <v>315</v>
      </c>
      <c r="J151" s="25" t="s">
        <v>313</v>
      </c>
      <c r="K151" s="25" t="s">
        <v>315</v>
      </c>
      <c r="L151" s="25" t="s">
        <v>315</v>
      </c>
      <c r="M151" s="25" t="s">
        <v>315</v>
      </c>
      <c r="N151" s="25" t="s">
        <v>315</v>
      </c>
      <c r="O151" s="25" t="s">
        <v>314</v>
      </c>
      <c r="P151" s="25" t="s">
        <v>313</v>
      </c>
      <c r="Q151" s="25" t="s">
        <v>315</v>
      </c>
      <c r="R151" s="25" t="s">
        <v>315</v>
      </c>
      <c r="S151" s="25" t="s">
        <v>315</v>
      </c>
      <c r="T151" s="151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03">
        <v>0.04</v>
      </c>
      <c r="E152" s="210" t="s">
        <v>97</v>
      </c>
      <c r="F152" s="210" t="s">
        <v>96</v>
      </c>
      <c r="G152" s="210" t="s">
        <v>290</v>
      </c>
      <c r="H152" s="203">
        <v>0.08</v>
      </c>
      <c r="I152" s="203">
        <v>0.06</v>
      </c>
      <c r="J152" s="203">
        <v>0.12</v>
      </c>
      <c r="K152" s="210" t="s">
        <v>291</v>
      </c>
      <c r="L152" s="203">
        <v>0.05</v>
      </c>
      <c r="M152" s="210" t="s">
        <v>105</v>
      </c>
      <c r="N152" s="203">
        <v>0.05</v>
      </c>
      <c r="O152" s="203">
        <v>7.7130008230848521E-2</v>
      </c>
      <c r="P152" s="203">
        <v>0.08</v>
      </c>
      <c r="Q152" s="203">
        <v>0.04</v>
      </c>
      <c r="R152" s="203">
        <v>0.06</v>
      </c>
      <c r="S152" s="203">
        <v>0.04</v>
      </c>
      <c r="T152" s="204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06">
        <v>1</v>
      </c>
    </row>
    <row r="153" spans="1:65">
      <c r="A153" s="29"/>
      <c r="B153" s="19">
        <v>1</v>
      </c>
      <c r="C153" s="9">
        <v>2</v>
      </c>
      <c r="D153" s="23">
        <v>0.03</v>
      </c>
      <c r="E153" s="211" t="s">
        <v>97</v>
      </c>
      <c r="F153" s="211" t="s">
        <v>96</v>
      </c>
      <c r="G153" s="211" t="s">
        <v>290</v>
      </c>
      <c r="H153" s="23">
        <v>0.1</v>
      </c>
      <c r="I153" s="208">
        <v>0.02</v>
      </c>
      <c r="J153" s="23">
        <v>0.11</v>
      </c>
      <c r="K153" s="211" t="s">
        <v>291</v>
      </c>
      <c r="L153" s="23">
        <v>0.05</v>
      </c>
      <c r="M153" s="211" t="s">
        <v>105</v>
      </c>
      <c r="N153" s="23">
        <v>0.04</v>
      </c>
      <c r="O153" s="23">
        <v>7.4161868290710906E-2</v>
      </c>
      <c r="P153" s="23">
        <v>0.08</v>
      </c>
      <c r="Q153" s="23">
        <v>0.05</v>
      </c>
      <c r="R153" s="23">
        <v>0.06</v>
      </c>
      <c r="S153" s="23">
        <v>0.04</v>
      </c>
      <c r="T153" s="204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6">
        <v>25</v>
      </c>
    </row>
    <row r="154" spans="1:65">
      <c r="A154" s="29"/>
      <c r="B154" s="19">
        <v>1</v>
      </c>
      <c r="C154" s="9">
        <v>3</v>
      </c>
      <c r="D154" s="23">
        <v>0.04</v>
      </c>
      <c r="E154" s="211" t="s">
        <v>97</v>
      </c>
      <c r="F154" s="211" t="s">
        <v>96</v>
      </c>
      <c r="G154" s="211" t="s">
        <v>290</v>
      </c>
      <c r="H154" s="23">
        <v>0.09</v>
      </c>
      <c r="I154" s="23">
        <v>0.06</v>
      </c>
      <c r="J154" s="23">
        <v>0.11</v>
      </c>
      <c r="K154" s="211" t="s">
        <v>291</v>
      </c>
      <c r="L154" s="23">
        <v>0.04</v>
      </c>
      <c r="M154" s="211" t="s">
        <v>105</v>
      </c>
      <c r="N154" s="23">
        <v>0.04</v>
      </c>
      <c r="O154" s="23">
        <v>7.5677021015849777E-2</v>
      </c>
      <c r="P154" s="23">
        <v>7.0000000000000007E-2</v>
      </c>
      <c r="Q154" s="23">
        <v>0.05</v>
      </c>
      <c r="R154" s="23">
        <v>0.06</v>
      </c>
      <c r="S154" s="23">
        <v>0.05</v>
      </c>
      <c r="T154" s="204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6">
        <v>16</v>
      </c>
    </row>
    <row r="155" spans="1:65">
      <c r="A155" s="29"/>
      <c r="B155" s="19">
        <v>1</v>
      </c>
      <c r="C155" s="9">
        <v>4</v>
      </c>
      <c r="D155" s="23">
        <v>0.06</v>
      </c>
      <c r="E155" s="211" t="s">
        <v>97</v>
      </c>
      <c r="F155" s="211" t="s">
        <v>96</v>
      </c>
      <c r="G155" s="211" t="s">
        <v>290</v>
      </c>
      <c r="H155" s="23">
        <v>0.08</v>
      </c>
      <c r="I155" s="23">
        <v>7.0000000000000007E-2</v>
      </c>
      <c r="J155" s="23">
        <v>0.12</v>
      </c>
      <c r="K155" s="211" t="s">
        <v>291</v>
      </c>
      <c r="L155" s="23">
        <v>0.04</v>
      </c>
      <c r="M155" s="23">
        <v>0.1</v>
      </c>
      <c r="N155" s="23">
        <v>0.05</v>
      </c>
      <c r="O155" s="23">
        <v>7.5691679692336297E-2</v>
      </c>
      <c r="P155" s="23">
        <v>7.0000000000000007E-2</v>
      </c>
      <c r="Q155" s="23">
        <v>0.05</v>
      </c>
      <c r="R155" s="23">
        <v>0.05</v>
      </c>
      <c r="S155" s="23">
        <v>0.04</v>
      </c>
      <c r="T155" s="204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6">
        <v>6.7259790736219224E-2</v>
      </c>
    </row>
    <row r="156" spans="1:65">
      <c r="A156" s="29"/>
      <c r="B156" s="19">
        <v>1</v>
      </c>
      <c r="C156" s="9">
        <v>5</v>
      </c>
      <c r="D156" s="23">
        <v>0.06</v>
      </c>
      <c r="E156" s="211" t="s">
        <v>97</v>
      </c>
      <c r="F156" s="211" t="s">
        <v>96</v>
      </c>
      <c r="G156" s="211" t="s">
        <v>290</v>
      </c>
      <c r="H156" s="23">
        <v>0.09</v>
      </c>
      <c r="I156" s="23">
        <v>7.0000000000000007E-2</v>
      </c>
      <c r="J156" s="23">
        <v>0.11</v>
      </c>
      <c r="K156" s="211" t="s">
        <v>291</v>
      </c>
      <c r="L156" s="23">
        <v>0.05</v>
      </c>
      <c r="M156" s="211" t="s">
        <v>105</v>
      </c>
      <c r="N156" s="23">
        <v>0.04</v>
      </c>
      <c r="O156" s="23">
        <v>7.4925003570881374E-2</v>
      </c>
      <c r="P156" s="23">
        <v>7.0000000000000007E-2</v>
      </c>
      <c r="Q156" s="23">
        <v>0.05</v>
      </c>
      <c r="R156" s="23">
        <v>0.06</v>
      </c>
      <c r="S156" s="23">
        <v>0.04</v>
      </c>
      <c r="T156" s="204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6">
        <v>81</v>
      </c>
    </row>
    <row r="157" spans="1:65">
      <c r="A157" s="29"/>
      <c r="B157" s="19">
        <v>1</v>
      </c>
      <c r="C157" s="9">
        <v>6</v>
      </c>
      <c r="D157" s="23">
        <v>0.04</v>
      </c>
      <c r="E157" s="211" t="s">
        <v>97</v>
      </c>
      <c r="F157" s="211" t="s">
        <v>96</v>
      </c>
      <c r="G157" s="211" t="s">
        <v>290</v>
      </c>
      <c r="H157" s="23">
        <v>0.1</v>
      </c>
      <c r="I157" s="23">
        <v>0.08</v>
      </c>
      <c r="J157" s="23">
        <v>0.11</v>
      </c>
      <c r="K157" s="211" t="s">
        <v>291</v>
      </c>
      <c r="L157" s="23">
        <v>0.05</v>
      </c>
      <c r="M157" s="211" t="s">
        <v>105</v>
      </c>
      <c r="N157" s="23">
        <v>0.05</v>
      </c>
      <c r="O157" s="23">
        <v>7.7119352207158404E-2</v>
      </c>
      <c r="P157" s="23">
        <v>0.09</v>
      </c>
      <c r="Q157" s="23">
        <v>0.04</v>
      </c>
      <c r="R157" s="23">
        <v>0.06</v>
      </c>
      <c r="S157" s="23">
        <v>0.04</v>
      </c>
      <c r="T157" s="204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56"/>
    </row>
    <row r="158" spans="1:65">
      <c r="A158" s="29"/>
      <c r="B158" s="20" t="s">
        <v>257</v>
      </c>
      <c r="C158" s="12"/>
      <c r="D158" s="209">
        <v>4.5000000000000005E-2</v>
      </c>
      <c r="E158" s="209" t="s">
        <v>650</v>
      </c>
      <c r="F158" s="209" t="s">
        <v>650</v>
      </c>
      <c r="G158" s="209" t="s">
        <v>650</v>
      </c>
      <c r="H158" s="209">
        <v>9.0000000000000011E-2</v>
      </c>
      <c r="I158" s="209">
        <v>6.0000000000000005E-2</v>
      </c>
      <c r="J158" s="209">
        <v>0.11333333333333333</v>
      </c>
      <c r="K158" s="209" t="s">
        <v>650</v>
      </c>
      <c r="L158" s="209">
        <v>4.6666666666666669E-2</v>
      </c>
      <c r="M158" s="209">
        <v>0.1</v>
      </c>
      <c r="N158" s="209">
        <v>4.5000000000000005E-2</v>
      </c>
      <c r="O158" s="209">
        <v>7.5784155501297537E-2</v>
      </c>
      <c r="P158" s="209">
        <v>7.6666666666666675E-2</v>
      </c>
      <c r="Q158" s="209">
        <v>4.6666666666666662E-2</v>
      </c>
      <c r="R158" s="209">
        <v>5.8333333333333327E-2</v>
      </c>
      <c r="S158" s="209">
        <v>4.1666666666666664E-2</v>
      </c>
      <c r="T158" s="204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29"/>
      <c r="B159" s="3" t="s">
        <v>258</v>
      </c>
      <c r="C159" s="28"/>
      <c r="D159" s="23">
        <v>0.04</v>
      </c>
      <c r="E159" s="23" t="s">
        <v>650</v>
      </c>
      <c r="F159" s="23" t="s">
        <v>650</v>
      </c>
      <c r="G159" s="23" t="s">
        <v>650</v>
      </c>
      <c r="H159" s="23">
        <v>0.09</v>
      </c>
      <c r="I159" s="23">
        <v>6.5000000000000002E-2</v>
      </c>
      <c r="J159" s="23">
        <v>0.11</v>
      </c>
      <c r="K159" s="23" t="s">
        <v>650</v>
      </c>
      <c r="L159" s="23">
        <v>0.05</v>
      </c>
      <c r="M159" s="23">
        <v>0.1</v>
      </c>
      <c r="N159" s="23">
        <v>4.4999999999999998E-2</v>
      </c>
      <c r="O159" s="23">
        <v>7.5684350354093044E-2</v>
      </c>
      <c r="P159" s="23">
        <v>7.5000000000000011E-2</v>
      </c>
      <c r="Q159" s="23">
        <v>0.05</v>
      </c>
      <c r="R159" s="23">
        <v>0.06</v>
      </c>
      <c r="S159" s="23">
        <v>0.04</v>
      </c>
      <c r="T159" s="204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29"/>
      <c r="B160" s="3" t="s">
        <v>259</v>
      </c>
      <c r="C160" s="28"/>
      <c r="D160" s="23">
        <v>1.2247448713915896E-2</v>
      </c>
      <c r="E160" s="23" t="s">
        <v>650</v>
      </c>
      <c r="F160" s="23" t="s">
        <v>650</v>
      </c>
      <c r="G160" s="23" t="s">
        <v>650</v>
      </c>
      <c r="H160" s="23">
        <v>8.9442719099991595E-3</v>
      </c>
      <c r="I160" s="23">
        <v>2.0976176963403016E-2</v>
      </c>
      <c r="J160" s="23">
        <v>5.1639777949432199E-3</v>
      </c>
      <c r="K160" s="23" t="s">
        <v>650</v>
      </c>
      <c r="L160" s="23">
        <v>5.1639777949432242E-3</v>
      </c>
      <c r="M160" s="23" t="s">
        <v>650</v>
      </c>
      <c r="N160" s="23">
        <v>5.4772255750516622E-3</v>
      </c>
      <c r="O160" s="23">
        <v>1.1818677776610639E-3</v>
      </c>
      <c r="P160" s="23">
        <v>8.1649658092772578E-3</v>
      </c>
      <c r="Q160" s="23">
        <v>5.1639777949432242E-3</v>
      </c>
      <c r="R160" s="23">
        <v>4.082482904638628E-3</v>
      </c>
      <c r="S160" s="23">
        <v>4.0824829046386306E-3</v>
      </c>
      <c r="T160" s="204"/>
      <c r="U160" s="205"/>
      <c r="V160" s="205"/>
      <c r="W160" s="205"/>
      <c r="X160" s="205"/>
      <c r="Y160" s="205"/>
      <c r="Z160" s="205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05"/>
      <c r="AU160" s="205"/>
      <c r="AV160" s="205"/>
      <c r="AW160" s="205"/>
      <c r="AX160" s="205"/>
      <c r="AY160" s="205"/>
      <c r="AZ160" s="205"/>
      <c r="BA160" s="205"/>
      <c r="BB160" s="205"/>
      <c r="BC160" s="205"/>
      <c r="BD160" s="205"/>
      <c r="BE160" s="205"/>
      <c r="BF160" s="205"/>
      <c r="BG160" s="205"/>
      <c r="BH160" s="205"/>
      <c r="BI160" s="205"/>
      <c r="BJ160" s="205"/>
      <c r="BK160" s="205"/>
      <c r="BL160" s="205"/>
      <c r="BM160" s="56"/>
    </row>
    <row r="161" spans="1:65">
      <c r="A161" s="29"/>
      <c r="B161" s="3" t="s">
        <v>86</v>
      </c>
      <c r="C161" s="28"/>
      <c r="D161" s="13">
        <v>0.27216552697590879</v>
      </c>
      <c r="E161" s="13" t="s">
        <v>650</v>
      </c>
      <c r="F161" s="13" t="s">
        <v>650</v>
      </c>
      <c r="G161" s="13" t="s">
        <v>650</v>
      </c>
      <c r="H161" s="13">
        <v>9.9380798999990652E-2</v>
      </c>
      <c r="I161" s="13">
        <v>0.34960294939005027</v>
      </c>
      <c r="J161" s="13">
        <v>4.5564509955381353E-2</v>
      </c>
      <c r="K161" s="13" t="s">
        <v>650</v>
      </c>
      <c r="L161" s="13">
        <v>0.11065666703449765</v>
      </c>
      <c r="M161" s="13" t="s">
        <v>650</v>
      </c>
      <c r="N161" s="13">
        <v>0.12171612389003693</v>
      </c>
      <c r="O161" s="13">
        <v>1.5595183054336846E-2</v>
      </c>
      <c r="P161" s="13">
        <v>0.10649955403405117</v>
      </c>
      <c r="Q161" s="13">
        <v>0.11065666703449767</v>
      </c>
      <c r="R161" s="13">
        <v>6.9985421222376484E-2</v>
      </c>
      <c r="S161" s="13">
        <v>9.7979589711327142E-2</v>
      </c>
      <c r="T161" s="151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260</v>
      </c>
      <c r="C162" s="28"/>
      <c r="D162" s="13">
        <v>-0.33095242332106123</v>
      </c>
      <c r="E162" s="13" t="s">
        <v>650</v>
      </c>
      <c r="F162" s="13" t="s">
        <v>650</v>
      </c>
      <c r="G162" s="13" t="s">
        <v>650</v>
      </c>
      <c r="H162" s="13">
        <v>0.33809515335787754</v>
      </c>
      <c r="I162" s="13">
        <v>-0.10793656442808175</v>
      </c>
      <c r="J162" s="13">
        <v>0.68500871163584542</v>
      </c>
      <c r="K162" s="13" t="s">
        <v>650</v>
      </c>
      <c r="L162" s="13">
        <v>-0.30617288344406357</v>
      </c>
      <c r="M162" s="13">
        <v>0.48677239261986371</v>
      </c>
      <c r="N162" s="13">
        <v>-0.33095242332106123</v>
      </c>
      <c r="O162" s="13">
        <v>0.1267379019733994</v>
      </c>
      <c r="P162" s="13">
        <v>0.13985883434189561</v>
      </c>
      <c r="Q162" s="13">
        <v>-0.30617288344406368</v>
      </c>
      <c r="R162" s="13">
        <v>-0.13271610430507963</v>
      </c>
      <c r="S162" s="13">
        <v>-0.38051150307505688</v>
      </c>
      <c r="T162" s="151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45" t="s">
        <v>261</v>
      </c>
      <c r="C163" s="46"/>
      <c r="D163" s="44">
        <v>0.69</v>
      </c>
      <c r="E163" s="44">
        <v>0.96</v>
      </c>
      <c r="F163" s="44">
        <v>147.81</v>
      </c>
      <c r="G163" s="44">
        <v>2.46</v>
      </c>
      <c r="H163" s="44">
        <v>0.66</v>
      </c>
      <c r="I163" s="44">
        <v>0.24</v>
      </c>
      <c r="J163" s="44">
        <v>1.36</v>
      </c>
      <c r="K163" s="44">
        <v>5.46</v>
      </c>
      <c r="L163" s="44">
        <v>0.64</v>
      </c>
      <c r="M163" s="44">
        <v>0.28999999999999998</v>
      </c>
      <c r="N163" s="44">
        <v>0.69</v>
      </c>
      <c r="O163" s="44">
        <v>0.24</v>
      </c>
      <c r="P163" s="44">
        <v>0.26</v>
      </c>
      <c r="Q163" s="44">
        <v>0.64</v>
      </c>
      <c r="R163" s="44">
        <v>0.28999999999999998</v>
      </c>
      <c r="S163" s="44">
        <v>0.79</v>
      </c>
      <c r="T163" s="151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BM164" s="55"/>
    </row>
    <row r="165" spans="1:65" ht="15">
      <c r="B165" s="8" t="s">
        <v>530</v>
      </c>
      <c r="BM165" s="27" t="s">
        <v>66</v>
      </c>
    </row>
    <row r="166" spans="1:65" ht="15">
      <c r="A166" s="24" t="s">
        <v>22</v>
      </c>
      <c r="B166" s="18" t="s">
        <v>110</v>
      </c>
      <c r="C166" s="15" t="s">
        <v>111</v>
      </c>
      <c r="D166" s="16" t="s">
        <v>227</v>
      </c>
      <c r="E166" s="17" t="s">
        <v>227</v>
      </c>
      <c r="F166" s="17" t="s">
        <v>227</v>
      </c>
      <c r="G166" s="17" t="s">
        <v>227</v>
      </c>
      <c r="H166" s="17" t="s">
        <v>227</v>
      </c>
      <c r="I166" s="17" t="s">
        <v>227</v>
      </c>
      <c r="J166" s="17" t="s">
        <v>227</v>
      </c>
      <c r="K166" s="17" t="s">
        <v>227</v>
      </c>
      <c r="L166" s="17" t="s">
        <v>227</v>
      </c>
      <c r="M166" s="17" t="s">
        <v>227</v>
      </c>
      <c r="N166" s="17" t="s">
        <v>227</v>
      </c>
      <c r="O166" s="17" t="s">
        <v>227</v>
      </c>
      <c r="P166" s="17" t="s">
        <v>227</v>
      </c>
      <c r="Q166" s="151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>
        <v>1</v>
      </c>
    </row>
    <row r="167" spans="1:65">
      <c r="A167" s="29"/>
      <c r="B167" s="19" t="s">
        <v>228</v>
      </c>
      <c r="C167" s="9" t="s">
        <v>228</v>
      </c>
      <c r="D167" s="149" t="s">
        <v>230</v>
      </c>
      <c r="E167" s="150" t="s">
        <v>232</v>
      </c>
      <c r="F167" s="150" t="s">
        <v>236</v>
      </c>
      <c r="G167" s="150" t="s">
        <v>238</v>
      </c>
      <c r="H167" s="150" t="s">
        <v>239</v>
      </c>
      <c r="I167" s="150" t="s">
        <v>241</v>
      </c>
      <c r="J167" s="150" t="s">
        <v>244</v>
      </c>
      <c r="K167" s="150" t="s">
        <v>245</v>
      </c>
      <c r="L167" s="150" t="s">
        <v>246</v>
      </c>
      <c r="M167" s="150" t="s">
        <v>247</v>
      </c>
      <c r="N167" s="150" t="s">
        <v>248</v>
      </c>
      <c r="O167" s="150" t="s">
        <v>249</v>
      </c>
      <c r="P167" s="150" t="s">
        <v>250</v>
      </c>
      <c r="Q167" s="151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 t="s">
        <v>3</v>
      </c>
    </row>
    <row r="168" spans="1:65">
      <c r="A168" s="29"/>
      <c r="B168" s="19"/>
      <c r="C168" s="9"/>
      <c r="D168" s="10" t="s">
        <v>263</v>
      </c>
      <c r="E168" s="11" t="s">
        <v>263</v>
      </c>
      <c r="F168" s="11" t="s">
        <v>265</v>
      </c>
      <c r="G168" s="11" t="s">
        <v>265</v>
      </c>
      <c r="H168" s="11" t="s">
        <v>263</v>
      </c>
      <c r="I168" s="11" t="s">
        <v>263</v>
      </c>
      <c r="J168" s="11" t="s">
        <v>263</v>
      </c>
      <c r="K168" s="11" t="s">
        <v>265</v>
      </c>
      <c r="L168" s="11" t="s">
        <v>265</v>
      </c>
      <c r="M168" s="11" t="s">
        <v>263</v>
      </c>
      <c r="N168" s="11" t="s">
        <v>263</v>
      </c>
      <c r="O168" s="11" t="s">
        <v>263</v>
      </c>
      <c r="P168" s="11" t="s">
        <v>263</v>
      </c>
      <c r="Q168" s="151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/>
      <c r="C169" s="9"/>
      <c r="D169" s="25" t="s">
        <v>116</v>
      </c>
      <c r="E169" s="25" t="s">
        <v>313</v>
      </c>
      <c r="F169" s="25" t="s">
        <v>314</v>
      </c>
      <c r="G169" s="25" t="s">
        <v>315</v>
      </c>
      <c r="H169" s="25" t="s">
        <v>313</v>
      </c>
      <c r="I169" s="25" t="s">
        <v>315</v>
      </c>
      <c r="J169" s="25" t="s">
        <v>315</v>
      </c>
      <c r="K169" s="25" t="s">
        <v>314</v>
      </c>
      <c r="L169" s="25" t="s">
        <v>313</v>
      </c>
      <c r="M169" s="25" t="s">
        <v>315</v>
      </c>
      <c r="N169" s="25" t="s">
        <v>315</v>
      </c>
      <c r="O169" s="25" t="s">
        <v>315</v>
      </c>
      <c r="P169" s="25" t="s">
        <v>316</v>
      </c>
      <c r="Q169" s="151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2</v>
      </c>
    </row>
    <row r="170" spans="1:65">
      <c r="A170" s="29"/>
      <c r="B170" s="18">
        <v>1</v>
      </c>
      <c r="C170" s="14">
        <v>1</v>
      </c>
      <c r="D170" s="226">
        <v>42.195999999999998</v>
      </c>
      <c r="E170" s="226">
        <v>39.98032321232504</v>
      </c>
      <c r="F170" s="226">
        <v>42.5</v>
      </c>
      <c r="G170" s="226">
        <v>42.4</v>
      </c>
      <c r="H170" s="226">
        <v>39.93</v>
      </c>
      <c r="I170" s="226">
        <v>40.200000000000003</v>
      </c>
      <c r="J170" s="226">
        <v>40.4</v>
      </c>
      <c r="K170" s="226">
        <v>43.413330089123335</v>
      </c>
      <c r="L170" s="226">
        <v>37</v>
      </c>
      <c r="M170" s="226">
        <v>41.9</v>
      </c>
      <c r="N170" s="226">
        <v>44.4</v>
      </c>
      <c r="O170" s="226">
        <v>39</v>
      </c>
      <c r="P170" s="226">
        <v>39.090000000000003</v>
      </c>
      <c r="Q170" s="223"/>
      <c r="R170" s="224"/>
      <c r="S170" s="224"/>
      <c r="T170" s="224"/>
      <c r="U170" s="224"/>
      <c r="V170" s="224"/>
      <c r="W170" s="224"/>
      <c r="X170" s="224"/>
      <c r="Y170" s="224"/>
      <c r="Z170" s="224"/>
      <c r="AA170" s="224"/>
      <c r="AB170" s="224"/>
      <c r="AC170" s="224"/>
      <c r="AD170" s="224"/>
      <c r="AE170" s="224"/>
      <c r="AF170" s="224"/>
      <c r="AG170" s="224"/>
      <c r="AH170" s="224"/>
      <c r="AI170" s="224"/>
      <c r="AJ170" s="224"/>
      <c r="AK170" s="224"/>
      <c r="AL170" s="224"/>
      <c r="AM170" s="224"/>
      <c r="AN170" s="224"/>
      <c r="AO170" s="224"/>
      <c r="AP170" s="224"/>
      <c r="AQ170" s="224"/>
      <c r="AR170" s="224"/>
      <c r="AS170" s="224"/>
      <c r="AT170" s="224"/>
      <c r="AU170" s="224"/>
      <c r="AV170" s="224"/>
      <c r="AW170" s="224"/>
      <c r="AX170" s="224"/>
      <c r="AY170" s="224"/>
      <c r="AZ170" s="224"/>
      <c r="BA170" s="224"/>
      <c r="BB170" s="224"/>
      <c r="BC170" s="224"/>
      <c r="BD170" s="224"/>
      <c r="BE170" s="224"/>
      <c r="BF170" s="224"/>
      <c r="BG170" s="224"/>
      <c r="BH170" s="224"/>
      <c r="BI170" s="224"/>
      <c r="BJ170" s="224"/>
      <c r="BK170" s="224"/>
      <c r="BL170" s="224"/>
      <c r="BM170" s="227">
        <v>1</v>
      </c>
    </row>
    <row r="171" spans="1:65">
      <c r="A171" s="29"/>
      <c r="B171" s="19">
        <v>1</v>
      </c>
      <c r="C171" s="9">
        <v>2</v>
      </c>
      <c r="D171" s="222">
        <v>40.753</v>
      </c>
      <c r="E171" s="222">
        <v>38.617243272667281</v>
      </c>
      <c r="F171" s="222">
        <v>43.3</v>
      </c>
      <c r="G171" s="222">
        <v>43.5</v>
      </c>
      <c r="H171" s="222">
        <v>39.57</v>
      </c>
      <c r="I171" s="222">
        <v>40.9</v>
      </c>
      <c r="J171" s="222">
        <v>40</v>
      </c>
      <c r="K171" s="222">
        <v>43.561618030300039</v>
      </c>
      <c r="L171" s="222">
        <v>38.200000000000003</v>
      </c>
      <c r="M171" s="222">
        <v>41.7</v>
      </c>
      <c r="N171" s="228">
        <v>47.5</v>
      </c>
      <c r="O171" s="222">
        <v>39.9</v>
      </c>
      <c r="P171" s="222">
        <v>39.479999999999997</v>
      </c>
      <c r="Q171" s="223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A171" s="224"/>
      <c r="BB171" s="224"/>
      <c r="BC171" s="224"/>
      <c r="BD171" s="224"/>
      <c r="BE171" s="224"/>
      <c r="BF171" s="224"/>
      <c r="BG171" s="224"/>
      <c r="BH171" s="224"/>
      <c r="BI171" s="224"/>
      <c r="BJ171" s="224"/>
      <c r="BK171" s="224"/>
      <c r="BL171" s="224"/>
      <c r="BM171" s="227">
        <v>26</v>
      </c>
    </row>
    <row r="172" spans="1:65">
      <c r="A172" s="29"/>
      <c r="B172" s="19">
        <v>1</v>
      </c>
      <c r="C172" s="9">
        <v>3</v>
      </c>
      <c r="D172" s="222">
        <v>42.552</v>
      </c>
      <c r="E172" s="222">
        <v>39.536144843424815</v>
      </c>
      <c r="F172" s="222">
        <v>41.7</v>
      </c>
      <c r="G172" s="222">
        <v>41.6</v>
      </c>
      <c r="H172" s="222">
        <v>39.86</v>
      </c>
      <c r="I172" s="222">
        <v>40.299999999999997</v>
      </c>
      <c r="J172" s="222">
        <v>40.700000000000003</v>
      </c>
      <c r="K172" s="222">
        <v>43.338863190551038</v>
      </c>
      <c r="L172" s="222">
        <v>37.799999999999997</v>
      </c>
      <c r="M172" s="222">
        <v>42.3</v>
      </c>
      <c r="N172" s="222">
        <v>43.3</v>
      </c>
      <c r="O172" s="222">
        <v>40</v>
      </c>
      <c r="P172" s="222">
        <v>39.08</v>
      </c>
      <c r="Q172" s="223"/>
      <c r="R172" s="224"/>
      <c r="S172" s="224"/>
      <c r="T172" s="224"/>
      <c r="U172" s="224"/>
      <c r="V172" s="224"/>
      <c r="W172" s="224"/>
      <c r="X172" s="224"/>
      <c r="Y172" s="224"/>
      <c r="Z172" s="224"/>
      <c r="AA172" s="224"/>
      <c r="AB172" s="224"/>
      <c r="AC172" s="224"/>
      <c r="AD172" s="224"/>
      <c r="AE172" s="224"/>
      <c r="AF172" s="224"/>
      <c r="AG172" s="224"/>
      <c r="AH172" s="224"/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4"/>
      <c r="AZ172" s="224"/>
      <c r="BA172" s="224"/>
      <c r="BB172" s="224"/>
      <c r="BC172" s="224"/>
      <c r="BD172" s="224"/>
      <c r="BE172" s="224"/>
      <c r="BF172" s="224"/>
      <c r="BG172" s="224"/>
      <c r="BH172" s="224"/>
      <c r="BI172" s="224"/>
      <c r="BJ172" s="224"/>
      <c r="BK172" s="224"/>
      <c r="BL172" s="224"/>
      <c r="BM172" s="227">
        <v>16</v>
      </c>
    </row>
    <row r="173" spans="1:65">
      <c r="A173" s="29"/>
      <c r="B173" s="19">
        <v>1</v>
      </c>
      <c r="C173" s="9">
        <v>4</v>
      </c>
      <c r="D173" s="222">
        <v>42.713000000000001</v>
      </c>
      <c r="E173" s="222">
        <v>39.32297438356801</v>
      </c>
      <c r="F173" s="222">
        <v>42.7</v>
      </c>
      <c r="G173" s="222">
        <v>40.5</v>
      </c>
      <c r="H173" s="222">
        <v>40.630000000000003</v>
      </c>
      <c r="I173" s="222">
        <v>40.9</v>
      </c>
      <c r="J173" s="222">
        <v>39.1</v>
      </c>
      <c r="K173" s="222">
        <v>42.691237045626941</v>
      </c>
      <c r="L173" s="222">
        <v>36.200000000000003</v>
      </c>
      <c r="M173" s="222">
        <v>43.1</v>
      </c>
      <c r="N173" s="222">
        <v>43.9</v>
      </c>
      <c r="O173" s="222">
        <v>40</v>
      </c>
      <c r="P173" s="222">
        <v>39.35</v>
      </c>
      <c r="Q173" s="223"/>
      <c r="R173" s="224"/>
      <c r="S173" s="224"/>
      <c r="T173" s="224"/>
      <c r="U173" s="224"/>
      <c r="V173" s="224"/>
      <c r="W173" s="224"/>
      <c r="X173" s="224"/>
      <c r="Y173" s="224"/>
      <c r="Z173" s="224"/>
      <c r="AA173" s="224"/>
      <c r="AB173" s="224"/>
      <c r="AC173" s="224"/>
      <c r="AD173" s="224"/>
      <c r="AE173" s="224"/>
      <c r="AF173" s="224"/>
      <c r="AG173" s="224"/>
      <c r="AH173" s="224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4"/>
      <c r="AZ173" s="224"/>
      <c r="BA173" s="224"/>
      <c r="BB173" s="224"/>
      <c r="BC173" s="224"/>
      <c r="BD173" s="224"/>
      <c r="BE173" s="224"/>
      <c r="BF173" s="224"/>
      <c r="BG173" s="224"/>
      <c r="BH173" s="224"/>
      <c r="BI173" s="224"/>
      <c r="BJ173" s="224"/>
      <c r="BK173" s="224"/>
      <c r="BL173" s="224"/>
      <c r="BM173" s="227">
        <v>40.87825417059409</v>
      </c>
    </row>
    <row r="174" spans="1:65">
      <c r="A174" s="29"/>
      <c r="B174" s="19">
        <v>1</v>
      </c>
      <c r="C174" s="9">
        <v>5</v>
      </c>
      <c r="D174" s="222">
        <v>41.817999999999998</v>
      </c>
      <c r="E174" s="222">
        <v>39.063271874338639</v>
      </c>
      <c r="F174" s="222">
        <v>41.6</v>
      </c>
      <c r="G174" s="222">
        <v>42.5</v>
      </c>
      <c r="H174" s="222">
        <v>40.369999999999997</v>
      </c>
      <c r="I174" s="222">
        <v>38.6</v>
      </c>
      <c r="J174" s="222">
        <v>39.9</v>
      </c>
      <c r="K174" s="222">
        <v>42.809403348779142</v>
      </c>
      <c r="L174" s="222">
        <v>37.200000000000003</v>
      </c>
      <c r="M174" s="222">
        <v>41</v>
      </c>
      <c r="N174" s="222">
        <v>43.3</v>
      </c>
      <c r="O174" s="222">
        <v>40.1</v>
      </c>
      <c r="P174" s="222">
        <v>38.549999999999997</v>
      </c>
      <c r="Q174" s="223"/>
      <c r="R174" s="224"/>
      <c r="S174" s="224"/>
      <c r="T174" s="224"/>
      <c r="U174" s="224"/>
      <c r="V174" s="224"/>
      <c r="W174" s="224"/>
      <c r="X174" s="224"/>
      <c r="Y174" s="224"/>
      <c r="Z174" s="224"/>
      <c r="AA174" s="224"/>
      <c r="AB174" s="224"/>
      <c r="AC174" s="224"/>
      <c r="AD174" s="224"/>
      <c r="AE174" s="224"/>
      <c r="AF174" s="224"/>
      <c r="AG174" s="224"/>
      <c r="AH174" s="224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4"/>
      <c r="AZ174" s="224"/>
      <c r="BA174" s="224"/>
      <c r="BB174" s="224"/>
      <c r="BC174" s="224"/>
      <c r="BD174" s="224"/>
      <c r="BE174" s="224"/>
      <c r="BF174" s="224"/>
      <c r="BG174" s="224"/>
      <c r="BH174" s="224"/>
      <c r="BI174" s="224"/>
      <c r="BJ174" s="224"/>
      <c r="BK174" s="224"/>
      <c r="BL174" s="224"/>
      <c r="BM174" s="227">
        <v>82</v>
      </c>
    </row>
    <row r="175" spans="1:65">
      <c r="A175" s="29"/>
      <c r="B175" s="19">
        <v>1</v>
      </c>
      <c r="C175" s="9">
        <v>6</v>
      </c>
      <c r="D175" s="222">
        <v>42.796999999999997</v>
      </c>
      <c r="E175" s="222">
        <v>39.713787433401642</v>
      </c>
      <c r="F175" s="222">
        <v>41.6</v>
      </c>
      <c r="G175" s="222">
        <v>43.9</v>
      </c>
      <c r="H175" s="222">
        <v>39.880000000000003</v>
      </c>
      <c r="I175" s="222">
        <v>41.5</v>
      </c>
      <c r="J175" s="222">
        <v>39.9</v>
      </c>
      <c r="K175" s="222">
        <v>42.356628582233327</v>
      </c>
      <c r="L175" s="222">
        <v>37</v>
      </c>
      <c r="M175" s="222">
        <v>41.8</v>
      </c>
      <c r="N175" s="222">
        <v>43.4</v>
      </c>
      <c r="O175" s="222">
        <v>40.200000000000003</v>
      </c>
      <c r="P175" s="222">
        <v>38.92</v>
      </c>
      <c r="Q175" s="223"/>
      <c r="R175" s="224"/>
      <c r="S175" s="224"/>
      <c r="T175" s="224"/>
      <c r="U175" s="224"/>
      <c r="V175" s="224"/>
      <c r="W175" s="224"/>
      <c r="X175" s="224"/>
      <c r="Y175" s="224"/>
      <c r="Z175" s="224"/>
      <c r="AA175" s="224"/>
      <c r="AB175" s="224"/>
      <c r="AC175" s="224"/>
      <c r="AD175" s="224"/>
      <c r="AE175" s="224"/>
      <c r="AF175" s="224"/>
      <c r="AG175" s="224"/>
      <c r="AH175" s="224"/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4"/>
      <c r="AZ175" s="224"/>
      <c r="BA175" s="224"/>
      <c r="BB175" s="224"/>
      <c r="BC175" s="224"/>
      <c r="BD175" s="224"/>
      <c r="BE175" s="224"/>
      <c r="BF175" s="224"/>
      <c r="BG175" s="224"/>
      <c r="BH175" s="224"/>
      <c r="BI175" s="224"/>
      <c r="BJ175" s="224"/>
      <c r="BK175" s="224"/>
      <c r="BL175" s="224"/>
      <c r="BM175" s="225"/>
    </row>
    <row r="176" spans="1:65">
      <c r="A176" s="29"/>
      <c r="B176" s="20" t="s">
        <v>257</v>
      </c>
      <c r="C176" s="12"/>
      <c r="D176" s="229">
        <v>42.138166666666663</v>
      </c>
      <c r="E176" s="229">
        <v>39.372290836620898</v>
      </c>
      <c r="F176" s="229">
        <v>42.233333333333327</v>
      </c>
      <c r="G176" s="229">
        <v>42.4</v>
      </c>
      <c r="H176" s="229">
        <v>40.04</v>
      </c>
      <c r="I176" s="229">
        <v>40.4</v>
      </c>
      <c r="J176" s="229">
        <v>40.000000000000007</v>
      </c>
      <c r="K176" s="229">
        <v>43.0285133811023</v>
      </c>
      <c r="L176" s="229">
        <v>37.233333333333327</v>
      </c>
      <c r="M176" s="229">
        <v>41.966666666666669</v>
      </c>
      <c r="N176" s="229">
        <v>44.29999999999999</v>
      </c>
      <c r="O176" s="229">
        <v>39.866666666666667</v>
      </c>
      <c r="P176" s="229">
        <v>39.07833333333334</v>
      </c>
      <c r="Q176" s="223"/>
      <c r="R176" s="224"/>
      <c r="S176" s="224"/>
      <c r="T176" s="224"/>
      <c r="U176" s="224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24"/>
      <c r="AH176" s="224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4"/>
      <c r="AZ176" s="224"/>
      <c r="BA176" s="224"/>
      <c r="BB176" s="224"/>
      <c r="BC176" s="224"/>
      <c r="BD176" s="224"/>
      <c r="BE176" s="224"/>
      <c r="BF176" s="224"/>
      <c r="BG176" s="224"/>
      <c r="BH176" s="224"/>
      <c r="BI176" s="224"/>
      <c r="BJ176" s="224"/>
      <c r="BK176" s="224"/>
      <c r="BL176" s="224"/>
      <c r="BM176" s="225"/>
    </row>
    <row r="177" spans="1:65">
      <c r="A177" s="29"/>
      <c r="B177" s="3" t="s">
        <v>258</v>
      </c>
      <c r="C177" s="28"/>
      <c r="D177" s="222">
        <v>42.373999999999995</v>
      </c>
      <c r="E177" s="222">
        <v>39.429559613496409</v>
      </c>
      <c r="F177" s="222">
        <v>42.1</v>
      </c>
      <c r="G177" s="222">
        <v>42.45</v>
      </c>
      <c r="H177" s="222">
        <v>39.905000000000001</v>
      </c>
      <c r="I177" s="222">
        <v>40.599999999999994</v>
      </c>
      <c r="J177" s="222">
        <v>39.950000000000003</v>
      </c>
      <c r="K177" s="222">
        <v>43.07413326966509</v>
      </c>
      <c r="L177" s="222">
        <v>37.1</v>
      </c>
      <c r="M177" s="222">
        <v>41.849999999999994</v>
      </c>
      <c r="N177" s="222">
        <v>43.65</v>
      </c>
      <c r="O177" s="222">
        <v>40</v>
      </c>
      <c r="P177" s="222">
        <v>39.085000000000001</v>
      </c>
      <c r="Q177" s="223"/>
      <c r="R177" s="224"/>
      <c r="S177" s="224"/>
      <c r="T177" s="224"/>
      <c r="U177" s="224"/>
      <c r="V177" s="224"/>
      <c r="W177" s="224"/>
      <c r="X177" s="224"/>
      <c r="Y177" s="224"/>
      <c r="Z177" s="224"/>
      <c r="AA177" s="224"/>
      <c r="AB177" s="224"/>
      <c r="AC177" s="224"/>
      <c r="AD177" s="224"/>
      <c r="AE177" s="224"/>
      <c r="AF177" s="224"/>
      <c r="AG177" s="224"/>
      <c r="AH177" s="224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224"/>
      <c r="BD177" s="224"/>
      <c r="BE177" s="224"/>
      <c r="BF177" s="224"/>
      <c r="BG177" s="224"/>
      <c r="BH177" s="224"/>
      <c r="BI177" s="224"/>
      <c r="BJ177" s="224"/>
      <c r="BK177" s="224"/>
      <c r="BL177" s="224"/>
      <c r="BM177" s="225"/>
    </row>
    <row r="178" spans="1:65">
      <c r="A178" s="29"/>
      <c r="B178" s="3" t="s">
        <v>259</v>
      </c>
      <c r="C178" s="28"/>
      <c r="D178" s="23">
        <v>0.76945316080101078</v>
      </c>
      <c r="E178" s="23">
        <v>0.48604384297858633</v>
      </c>
      <c r="F178" s="23">
        <v>0.70898989179442085</v>
      </c>
      <c r="G178" s="23">
        <v>1.2425779653607247</v>
      </c>
      <c r="H178" s="23">
        <v>0.3867815921162745</v>
      </c>
      <c r="I178" s="23">
        <v>0.99999999999999911</v>
      </c>
      <c r="J178" s="23">
        <v>0.54405882034941788</v>
      </c>
      <c r="K178" s="23">
        <v>0.47786926782976974</v>
      </c>
      <c r="L178" s="23">
        <v>0.69761498454854443</v>
      </c>
      <c r="M178" s="23">
        <v>0.6976149845485452</v>
      </c>
      <c r="N178" s="23">
        <v>1.6260381299342284</v>
      </c>
      <c r="O178" s="23">
        <v>0.43665394383500894</v>
      </c>
      <c r="P178" s="23">
        <v>0.32847628021923719</v>
      </c>
      <c r="Q178" s="151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86</v>
      </c>
      <c r="C179" s="28"/>
      <c r="D179" s="13">
        <v>1.8260242950002038E-2</v>
      </c>
      <c r="E179" s="13">
        <v>1.2344819990166992E-2</v>
      </c>
      <c r="F179" s="13">
        <v>1.6787448108786605E-2</v>
      </c>
      <c r="G179" s="13">
        <v>2.9306084088696338E-2</v>
      </c>
      <c r="H179" s="13">
        <v>9.6598799229838783E-3</v>
      </c>
      <c r="I179" s="13">
        <v>2.4752475247524733E-2</v>
      </c>
      <c r="J179" s="13">
        <v>1.3601470508735445E-2</v>
      </c>
      <c r="K179" s="13">
        <v>1.1105874460437325E-2</v>
      </c>
      <c r="L179" s="13">
        <v>1.8736302181250077E-2</v>
      </c>
      <c r="M179" s="13">
        <v>1.6623073499965335E-2</v>
      </c>
      <c r="N179" s="13">
        <v>3.6705149659914872E-2</v>
      </c>
      <c r="O179" s="13">
        <v>1.095285812295173E-2</v>
      </c>
      <c r="P179" s="13">
        <v>8.4055857095382044E-3</v>
      </c>
      <c r="Q179" s="151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3.082109355293583E-2</v>
      </c>
      <c r="E180" s="13">
        <v>-3.6840206719408131E-2</v>
      </c>
      <c r="F180" s="13">
        <v>3.3149144703787714E-2</v>
      </c>
      <c r="G180" s="13">
        <v>3.722629207830952E-2</v>
      </c>
      <c r="H180" s="13">
        <v>-2.0506114744917148E-2</v>
      </c>
      <c r="I180" s="13">
        <v>-1.1699476415950372E-2</v>
      </c>
      <c r="J180" s="13">
        <v>-2.1484630114802172E-2</v>
      </c>
      <c r="K180" s="13">
        <v>5.2601542167987292E-2</v>
      </c>
      <c r="L180" s="13">
        <v>-8.9165276531862014E-2</v>
      </c>
      <c r="M180" s="13">
        <v>2.662570890455318E-2</v>
      </c>
      <c r="N180" s="13">
        <v>8.3705772147856239E-2</v>
      </c>
      <c r="O180" s="13">
        <v>-2.4746348014419661E-2</v>
      </c>
      <c r="P180" s="13">
        <v>-4.4031255095906885E-2</v>
      </c>
      <c r="Q180" s="151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>
        <v>0.75</v>
      </c>
      <c r="E181" s="44">
        <v>0.44</v>
      </c>
      <c r="F181" s="44">
        <v>0.79</v>
      </c>
      <c r="G181" s="44">
        <v>0.86</v>
      </c>
      <c r="H181" s="44">
        <v>0.15</v>
      </c>
      <c r="I181" s="44">
        <v>0</v>
      </c>
      <c r="J181" s="44">
        <v>0.17</v>
      </c>
      <c r="K181" s="44">
        <v>1.1299999999999999</v>
      </c>
      <c r="L181" s="44">
        <v>1.36</v>
      </c>
      <c r="M181" s="44">
        <v>0.67</v>
      </c>
      <c r="N181" s="44">
        <v>1.68</v>
      </c>
      <c r="O181" s="44">
        <v>0.23</v>
      </c>
      <c r="P181" s="44">
        <v>0.56999999999999995</v>
      </c>
      <c r="Q181" s="151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BM182" s="55"/>
    </row>
    <row r="183" spans="1:65" ht="15">
      <c r="B183" s="8" t="s">
        <v>531</v>
      </c>
      <c r="BM183" s="27" t="s">
        <v>66</v>
      </c>
    </row>
    <row r="184" spans="1:65" ht="15">
      <c r="A184" s="24" t="s">
        <v>25</v>
      </c>
      <c r="B184" s="18" t="s">
        <v>110</v>
      </c>
      <c r="C184" s="15" t="s">
        <v>111</v>
      </c>
      <c r="D184" s="16" t="s">
        <v>227</v>
      </c>
      <c r="E184" s="17" t="s">
        <v>227</v>
      </c>
      <c r="F184" s="17" t="s">
        <v>227</v>
      </c>
      <c r="G184" s="17" t="s">
        <v>227</v>
      </c>
      <c r="H184" s="17" t="s">
        <v>227</v>
      </c>
      <c r="I184" s="17" t="s">
        <v>227</v>
      </c>
      <c r="J184" s="17" t="s">
        <v>227</v>
      </c>
      <c r="K184" s="17" t="s">
        <v>227</v>
      </c>
      <c r="L184" s="17" t="s">
        <v>227</v>
      </c>
      <c r="M184" s="17" t="s">
        <v>227</v>
      </c>
      <c r="N184" s="17" t="s">
        <v>227</v>
      </c>
      <c r="O184" s="17" t="s">
        <v>227</v>
      </c>
      <c r="P184" s="17" t="s">
        <v>227</v>
      </c>
      <c r="Q184" s="17" t="s">
        <v>227</v>
      </c>
      <c r="R184" s="17" t="s">
        <v>227</v>
      </c>
      <c r="S184" s="17" t="s">
        <v>227</v>
      </c>
      <c r="T184" s="17" t="s">
        <v>227</v>
      </c>
      <c r="U184" s="17" t="s">
        <v>227</v>
      </c>
      <c r="V184" s="151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228</v>
      </c>
      <c r="C185" s="9" t="s">
        <v>228</v>
      </c>
      <c r="D185" s="149" t="s">
        <v>230</v>
      </c>
      <c r="E185" s="150" t="s">
        <v>231</v>
      </c>
      <c r="F185" s="150" t="s">
        <v>232</v>
      </c>
      <c r="G185" s="150" t="s">
        <v>234</v>
      </c>
      <c r="H185" s="150" t="s">
        <v>235</v>
      </c>
      <c r="I185" s="150" t="s">
        <v>236</v>
      </c>
      <c r="J185" s="150" t="s">
        <v>238</v>
      </c>
      <c r="K185" s="150" t="s">
        <v>239</v>
      </c>
      <c r="L185" s="150" t="s">
        <v>240</v>
      </c>
      <c r="M185" s="150" t="s">
        <v>241</v>
      </c>
      <c r="N185" s="150" t="s">
        <v>242</v>
      </c>
      <c r="O185" s="150" t="s">
        <v>244</v>
      </c>
      <c r="P185" s="150" t="s">
        <v>245</v>
      </c>
      <c r="Q185" s="150" t="s">
        <v>246</v>
      </c>
      <c r="R185" s="150" t="s">
        <v>247</v>
      </c>
      <c r="S185" s="150" t="s">
        <v>248</v>
      </c>
      <c r="T185" s="150" t="s">
        <v>249</v>
      </c>
      <c r="U185" s="150" t="s">
        <v>250</v>
      </c>
      <c r="V185" s="151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263</v>
      </c>
      <c r="E186" s="11" t="s">
        <v>312</v>
      </c>
      <c r="F186" s="11" t="s">
        <v>263</v>
      </c>
      <c r="G186" s="11" t="s">
        <v>312</v>
      </c>
      <c r="H186" s="11" t="s">
        <v>312</v>
      </c>
      <c r="I186" s="11" t="s">
        <v>265</v>
      </c>
      <c r="J186" s="11" t="s">
        <v>265</v>
      </c>
      <c r="K186" s="11" t="s">
        <v>265</v>
      </c>
      <c r="L186" s="11" t="s">
        <v>312</v>
      </c>
      <c r="M186" s="11" t="s">
        <v>263</v>
      </c>
      <c r="N186" s="11" t="s">
        <v>263</v>
      </c>
      <c r="O186" s="11" t="s">
        <v>263</v>
      </c>
      <c r="P186" s="11" t="s">
        <v>265</v>
      </c>
      <c r="Q186" s="11" t="s">
        <v>265</v>
      </c>
      <c r="R186" s="11" t="s">
        <v>263</v>
      </c>
      <c r="S186" s="11" t="s">
        <v>263</v>
      </c>
      <c r="T186" s="11" t="s">
        <v>263</v>
      </c>
      <c r="U186" s="11" t="s">
        <v>263</v>
      </c>
      <c r="V186" s="151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 t="s">
        <v>116</v>
      </c>
      <c r="E187" s="25" t="s">
        <v>315</v>
      </c>
      <c r="F187" s="25" t="s">
        <v>313</v>
      </c>
      <c r="G187" s="25" t="s">
        <v>313</v>
      </c>
      <c r="H187" s="25" t="s">
        <v>315</v>
      </c>
      <c r="I187" s="25" t="s">
        <v>314</v>
      </c>
      <c r="J187" s="25" t="s">
        <v>315</v>
      </c>
      <c r="K187" s="25" t="s">
        <v>313</v>
      </c>
      <c r="L187" s="25" t="s">
        <v>315</v>
      </c>
      <c r="M187" s="25" t="s">
        <v>315</v>
      </c>
      <c r="N187" s="25" t="s">
        <v>315</v>
      </c>
      <c r="O187" s="25" t="s">
        <v>315</v>
      </c>
      <c r="P187" s="25" t="s">
        <v>314</v>
      </c>
      <c r="Q187" s="25" t="s">
        <v>313</v>
      </c>
      <c r="R187" s="25" t="s">
        <v>315</v>
      </c>
      <c r="S187" s="25" t="s">
        <v>315</v>
      </c>
      <c r="T187" s="25" t="s">
        <v>315</v>
      </c>
      <c r="U187" s="25" t="s">
        <v>316</v>
      </c>
      <c r="V187" s="151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26">
        <v>15.5</v>
      </c>
      <c r="E188" s="231">
        <v>18.910800000000002</v>
      </c>
      <c r="F188" s="226">
        <v>16.064326355801665</v>
      </c>
      <c r="G188" s="231">
        <v>19.13</v>
      </c>
      <c r="H188" s="231">
        <v>28</v>
      </c>
      <c r="I188" s="226">
        <v>16.3</v>
      </c>
      <c r="J188" s="226">
        <v>16.5</v>
      </c>
      <c r="K188" s="226">
        <v>16</v>
      </c>
      <c r="L188" s="226">
        <v>16.690000000000001</v>
      </c>
      <c r="M188" s="226">
        <v>15</v>
      </c>
      <c r="N188" s="232">
        <v>12.5</v>
      </c>
      <c r="O188" s="226">
        <v>15.7</v>
      </c>
      <c r="P188" s="226">
        <v>16.31497880088731</v>
      </c>
      <c r="Q188" s="226">
        <v>16.7</v>
      </c>
      <c r="R188" s="226">
        <v>16.2</v>
      </c>
      <c r="S188" s="226">
        <v>15.7</v>
      </c>
      <c r="T188" s="226">
        <v>15.1</v>
      </c>
      <c r="U188" s="226">
        <v>15.400000000000002</v>
      </c>
      <c r="V188" s="223"/>
      <c r="W188" s="224"/>
      <c r="X188" s="224"/>
      <c r="Y188" s="224"/>
      <c r="Z188" s="224"/>
      <c r="AA188" s="224"/>
      <c r="AB188" s="224"/>
      <c r="AC188" s="224"/>
      <c r="AD188" s="224"/>
      <c r="AE188" s="224"/>
      <c r="AF188" s="224"/>
      <c r="AG188" s="224"/>
      <c r="AH188" s="224"/>
      <c r="AI188" s="224"/>
      <c r="AJ188" s="224"/>
      <c r="AK188" s="224"/>
      <c r="AL188" s="224"/>
      <c r="AM188" s="224"/>
      <c r="AN188" s="224"/>
      <c r="AO188" s="224"/>
      <c r="AP188" s="224"/>
      <c r="AQ188" s="224"/>
      <c r="AR188" s="224"/>
      <c r="AS188" s="224"/>
      <c r="AT188" s="224"/>
      <c r="AU188" s="224"/>
      <c r="AV188" s="224"/>
      <c r="AW188" s="224"/>
      <c r="AX188" s="224"/>
      <c r="AY188" s="224"/>
      <c r="AZ188" s="224"/>
      <c r="BA188" s="224"/>
      <c r="BB188" s="224"/>
      <c r="BC188" s="224"/>
      <c r="BD188" s="224"/>
      <c r="BE188" s="224"/>
      <c r="BF188" s="224"/>
      <c r="BG188" s="224"/>
      <c r="BH188" s="224"/>
      <c r="BI188" s="224"/>
      <c r="BJ188" s="224"/>
      <c r="BK188" s="224"/>
      <c r="BL188" s="224"/>
      <c r="BM188" s="227">
        <v>1</v>
      </c>
    </row>
    <row r="189" spans="1:65">
      <c r="A189" s="29"/>
      <c r="B189" s="19">
        <v>1</v>
      </c>
      <c r="C189" s="9">
        <v>2</v>
      </c>
      <c r="D189" s="222">
        <v>15.6</v>
      </c>
      <c r="E189" s="233">
        <v>19.385999999999999</v>
      </c>
      <c r="F189" s="222">
        <v>15.683909465994059</v>
      </c>
      <c r="G189" s="233">
        <v>19.103000000000002</v>
      </c>
      <c r="H189" s="233">
        <v>18</v>
      </c>
      <c r="I189" s="222">
        <v>16.7</v>
      </c>
      <c r="J189" s="222">
        <v>16.7</v>
      </c>
      <c r="K189" s="222">
        <v>16</v>
      </c>
      <c r="L189" s="222">
        <v>16.810000000000002</v>
      </c>
      <c r="M189" s="222">
        <v>14.5</v>
      </c>
      <c r="N189" s="222">
        <v>15.5</v>
      </c>
      <c r="O189" s="222">
        <v>15.7</v>
      </c>
      <c r="P189" s="222">
        <v>16.600822786064441</v>
      </c>
      <c r="Q189" s="222">
        <v>17.23</v>
      </c>
      <c r="R189" s="222">
        <v>16</v>
      </c>
      <c r="S189" s="222">
        <v>16.5</v>
      </c>
      <c r="T189" s="222">
        <v>14.8</v>
      </c>
      <c r="U189" s="222">
        <v>15.400000000000002</v>
      </c>
      <c r="V189" s="223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7">
        <v>27</v>
      </c>
    </row>
    <row r="190" spans="1:65">
      <c r="A190" s="29"/>
      <c r="B190" s="19">
        <v>1</v>
      </c>
      <c r="C190" s="9">
        <v>3</v>
      </c>
      <c r="D190" s="222">
        <v>15.5</v>
      </c>
      <c r="E190" s="233">
        <v>19.504799999999999</v>
      </c>
      <c r="F190" s="222">
        <v>16.336245376937597</v>
      </c>
      <c r="G190" s="233">
        <v>16.995000000000001</v>
      </c>
      <c r="H190" s="233">
        <v>33</v>
      </c>
      <c r="I190" s="222">
        <v>16.3</v>
      </c>
      <c r="J190" s="222">
        <v>17.100000000000001</v>
      </c>
      <c r="K190" s="222">
        <v>16</v>
      </c>
      <c r="L190" s="222">
        <v>17.036666666666665</v>
      </c>
      <c r="M190" s="222">
        <v>14.4</v>
      </c>
      <c r="N190" s="222">
        <v>15.9</v>
      </c>
      <c r="O190" s="222">
        <v>16.100000000000001</v>
      </c>
      <c r="P190" s="222">
        <v>16.515008867293282</v>
      </c>
      <c r="Q190" s="222">
        <v>16.829999999999998</v>
      </c>
      <c r="R190" s="222">
        <v>16.2</v>
      </c>
      <c r="S190" s="222">
        <v>15.299999999999999</v>
      </c>
      <c r="T190" s="222">
        <v>15.6</v>
      </c>
      <c r="U190" s="222">
        <v>15.1</v>
      </c>
      <c r="V190" s="223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24"/>
      <c r="BL190" s="224"/>
      <c r="BM190" s="227">
        <v>16</v>
      </c>
    </row>
    <row r="191" spans="1:65">
      <c r="A191" s="29"/>
      <c r="B191" s="19">
        <v>1</v>
      </c>
      <c r="C191" s="9">
        <v>4</v>
      </c>
      <c r="D191" s="222">
        <v>15.9</v>
      </c>
      <c r="E191" s="233">
        <v>18.608400000000003</v>
      </c>
      <c r="F191" s="222">
        <v>16.482948484818642</v>
      </c>
      <c r="G191" s="233">
        <v>18.899000000000001</v>
      </c>
      <c r="H191" s="233">
        <v>17</v>
      </c>
      <c r="I191" s="222">
        <v>16.2</v>
      </c>
      <c r="J191" s="222">
        <v>15.7</v>
      </c>
      <c r="K191" s="222">
        <v>17</v>
      </c>
      <c r="L191" s="222">
        <v>16.896666666666668</v>
      </c>
      <c r="M191" s="222">
        <v>15</v>
      </c>
      <c r="N191" s="222">
        <v>14.6</v>
      </c>
      <c r="O191" s="222">
        <v>15.1</v>
      </c>
      <c r="P191" s="222">
        <v>16.336691524119374</v>
      </c>
      <c r="Q191" s="222">
        <v>16.690000000000001</v>
      </c>
      <c r="R191" s="222">
        <v>16.2</v>
      </c>
      <c r="S191" s="222">
        <v>15.6</v>
      </c>
      <c r="T191" s="222">
        <v>15.299999999999999</v>
      </c>
      <c r="U191" s="222">
        <v>15.1</v>
      </c>
      <c r="V191" s="223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24"/>
      <c r="BL191" s="224"/>
      <c r="BM191" s="227">
        <v>15.927769191296905</v>
      </c>
    </row>
    <row r="192" spans="1:65">
      <c r="A192" s="29"/>
      <c r="B192" s="19">
        <v>1</v>
      </c>
      <c r="C192" s="9">
        <v>5</v>
      </c>
      <c r="D192" s="222">
        <v>15.6</v>
      </c>
      <c r="E192" s="233">
        <v>18.910800000000002</v>
      </c>
      <c r="F192" s="222">
        <v>16.281492102966844</v>
      </c>
      <c r="G192" s="233">
        <v>21.263999999999999</v>
      </c>
      <c r="H192" s="228">
        <v>315</v>
      </c>
      <c r="I192" s="222">
        <v>16.100000000000001</v>
      </c>
      <c r="J192" s="222">
        <v>16.399999999999999</v>
      </c>
      <c r="K192" s="222">
        <v>17</v>
      </c>
      <c r="L192" s="222">
        <v>16.796666666666667</v>
      </c>
      <c r="M192" s="222">
        <v>14</v>
      </c>
      <c r="N192" s="222">
        <v>15</v>
      </c>
      <c r="O192" s="222">
        <v>15.8</v>
      </c>
      <c r="P192" s="222">
        <v>16.353650559227475</v>
      </c>
      <c r="Q192" s="222">
        <v>16.88</v>
      </c>
      <c r="R192" s="222">
        <v>15.6</v>
      </c>
      <c r="S192" s="222">
        <v>15.299999999999999</v>
      </c>
      <c r="T192" s="222">
        <v>15.5</v>
      </c>
      <c r="U192" s="222">
        <v>15.299999999999999</v>
      </c>
      <c r="V192" s="223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7">
        <v>83</v>
      </c>
    </row>
    <row r="193" spans="1:65">
      <c r="A193" s="29"/>
      <c r="B193" s="19">
        <v>1</v>
      </c>
      <c r="C193" s="9">
        <v>6</v>
      </c>
      <c r="D193" s="222">
        <v>15.8</v>
      </c>
      <c r="E193" s="233">
        <v>18.576000000000001</v>
      </c>
      <c r="F193" s="222">
        <v>16.523162721454355</v>
      </c>
      <c r="G193" s="233">
        <v>18.436</v>
      </c>
      <c r="H193" s="233">
        <v>93</v>
      </c>
      <c r="I193" s="222">
        <v>16.100000000000001</v>
      </c>
      <c r="J193" s="222">
        <v>17.2</v>
      </c>
      <c r="K193" s="222">
        <v>16</v>
      </c>
      <c r="L193" s="222">
        <v>16.856666666666666</v>
      </c>
      <c r="M193" s="222">
        <v>15.400000000000002</v>
      </c>
      <c r="N193" s="222">
        <v>14.8</v>
      </c>
      <c r="O193" s="222">
        <v>15.400000000000002</v>
      </c>
      <c r="P193" s="222">
        <v>16.589323504489819</v>
      </c>
      <c r="Q193" s="222">
        <v>16.940000000000001</v>
      </c>
      <c r="R193" s="222">
        <v>15.8</v>
      </c>
      <c r="S193" s="222">
        <v>15</v>
      </c>
      <c r="T193" s="222">
        <v>15.400000000000002</v>
      </c>
      <c r="U193" s="222">
        <v>15.400000000000002</v>
      </c>
      <c r="V193" s="223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5"/>
    </row>
    <row r="194" spans="1:65">
      <c r="A194" s="29"/>
      <c r="B194" s="20" t="s">
        <v>257</v>
      </c>
      <c r="C194" s="12"/>
      <c r="D194" s="229">
        <v>15.649999999999999</v>
      </c>
      <c r="E194" s="229">
        <v>18.982800000000001</v>
      </c>
      <c r="F194" s="229">
        <v>16.228680751328863</v>
      </c>
      <c r="G194" s="229">
        <v>18.971166666666665</v>
      </c>
      <c r="H194" s="229">
        <v>84</v>
      </c>
      <c r="I194" s="229">
        <v>16.283333333333331</v>
      </c>
      <c r="J194" s="229">
        <v>16.600000000000001</v>
      </c>
      <c r="K194" s="229">
        <v>16.333333333333332</v>
      </c>
      <c r="L194" s="229">
        <v>16.847777777777779</v>
      </c>
      <c r="M194" s="229">
        <v>14.716666666666669</v>
      </c>
      <c r="N194" s="229">
        <v>14.716666666666667</v>
      </c>
      <c r="O194" s="229">
        <v>15.633333333333335</v>
      </c>
      <c r="P194" s="229">
        <v>16.451746007013615</v>
      </c>
      <c r="Q194" s="229">
        <v>16.878333333333334</v>
      </c>
      <c r="R194" s="229">
        <v>16</v>
      </c>
      <c r="S194" s="229">
        <v>15.566666666666668</v>
      </c>
      <c r="T194" s="229">
        <v>15.283333333333333</v>
      </c>
      <c r="U194" s="229">
        <v>15.283333333333337</v>
      </c>
      <c r="V194" s="223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5"/>
    </row>
    <row r="195" spans="1:65">
      <c r="A195" s="29"/>
      <c r="B195" s="3" t="s">
        <v>258</v>
      </c>
      <c r="C195" s="28"/>
      <c r="D195" s="222">
        <v>15.6</v>
      </c>
      <c r="E195" s="222">
        <v>18.910800000000002</v>
      </c>
      <c r="F195" s="222">
        <v>16.308868739952221</v>
      </c>
      <c r="G195" s="222">
        <v>19.001000000000001</v>
      </c>
      <c r="H195" s="222">
        <v>30.5</v>
      </c>
      <c r="I195" s="222">
        <v>16.25</v>
      </c>
      <c r="J195" s="222">
        <v>16.600000000000001</v>
      </c>
      <c r="K195" s="222">
        <v>16</v>
      </c>
      <c r="L195" s="222">
        <v>16.833333333333336</v>
      </c>
      <c r="M195" s="222">
        <v>14.75</v>
      </c>
      <c r="N195" s="222">
        <v>14.9</v>
      </c>
      <c r="O195" s="222">
        <v>15.7</v>
      </c>
      <c r="P195" s="222">
        <v>16.434329713260379</v>
      </c>
      <c r="Q195" s="222">
        <v>16.854999999999997</v>
      </c>
      <c r="R195" s="222">
        <v>16.100000000000001</v>
      </c>
      <c r="S195" s="222">
        <v>15.45</v>
      </c>
      <c r="T195" s="222">
        <v>15.350000000000001</v>
      </c>
      <c r="U195" s="222">
        <v>15.350000000000001</v>
      </c>
      <c r="V195" s="223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5"/>
    </row>
    <row r="196" spans="1:65">
      <c r="A196" s="29"/>
      <c r="B196" s="3" t="s">
        <v>259</v>
      </c>
      <c r="C196" s="28"/>
      <c r="D196" s="23">
        <v>0.16431676725155012</v>
      </c>
      <c r="E196" s="23">
        <v>0.38757807987552534</v>
      </c>
      <c r="F196" s="23">
        <v>0.31289583545379551</v>
      </c>
      <c r="G196" s="23">
        <v>1.3781537529124481</v>
      </c>
      <c r="H196" s="23">
        <v>116.63961591157612</v>
      </c>
      <c r="I196" s="23">
        <v>0.22286019533928975</v>
      </c>
      <c r="J196" s="23">
        <v>0.5440588203494181</v>
      </c>
      <c r="K196" s="23">
        <v>0.5163977794943222</v>
      </c>
      <c r="L196" s="23">
        <v>0.11582873691919507</v>
      </c>
      <c r="M196" s="23">
        <v>0.50760877323650266</v>
      </c>
      <c r="N196" s="23">
        <v>1.1856081421222895</v>
      </c>
      <c r="O196" s="23">
        <v>0.34448028487370191</v>
      </c>
      <c r="P196" s="23">
        <v>0.13169598546407416</v>
      </c>
      <c r="Q196" s="23">
        <v>0.19853631070075506</v>
      </c>
      <c r="R196" s="23">
        <v>0.25298221281347</v>
      </c>
      <c r="S196" s="23">
        <v>0.52025634707004476</v>
      </c>
      <c r="T196" s="23">
        <v>0.29268868558020245</v>
      </c>
      <c r="U196" s="23">
        <v>0.14719601443879859</v>
      </c>
      <c r="V196" s="151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86</v>
      </c>
      <c r="C197" s="28"/>
      <c r="D197" s="13">
        <v>1.049947394578595E-2</v>
      </c>
      <c r="E197" s="13">
        <v>2.0417329365295177E-2</v>
      </c>
      <c r="F197" s="13">
        <v>1.9280423359623638E-2</v>
      </c>
      <c r="G197" s="13">
        <v>7.2644649489793184E-2</v>
      </c>
      <c r="H197" s="13">
        <v>1.3885668560901918</v>
      </c>
      <c r="I197" s="13">
        <v>1.368639889494103E-2</v>
      </c>
      <c r="J197" s="13">
        <v>3.2774627731892651E-2</v>
      </c>
      <c r="K197" s="13">
        <v>3.1616190581285036E-2</v>
      </c>
      <c r="L197" s="13">
        <v>6.8750157110911798E-3</v>
      </c>
      <c r="M197" s="13">
        <v>3.4492102371676284E-2</v>
      </c>
      <c r="N197" s="13">
        <v>8.0562274662896227E-2</v>
      </c>
      <c r="O197" s="13">
        <v>2.2034986239255983E-2</v>
      </c>
      <c r="P197" s="13">
        <v>8.0049853315222758E-3</v>
      </c>
      <c r="Q197" s="13">
        <v>1.1762791193882989E-2</v>
      </c>
      <c r="R197" s="13">
        <v>1.5811388300841875E-2</v>
      </c>
      <c r="S197" s="13">
        <v>3.3421178612636708E-2</v>
      </c>
      <c r="T197" s="13">
        <v>1.9150840932183368E-2</v>
      </c>
      <c r="U197" s="13">
        <v>9.6311459829093934E-3</v>
      </c>
      <c r="V197" s="151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260</v>
      </c>
      <c r="C198" s="28"/>
      <c r="D198" s="13">
        <v>-1.7439302890494113E-2</v>
      </c>
      <c r="E198" s="13">
        <v>0.19180531636359954</v>
      </c>
      <c r="F198" s="13">
        <v>1.889226020404533E-2</v>
      </c>
      <c r="G198" s="13">
        <v>0.19107493578150936</v>
      </c>
      <c r="H198" s="13">
        <v>4.2738082145174765</v>
      </c>
      <c r="I198" s="13">
        <v>2.2323536822137724E-2</v>
      </c>
      <c r="J198" s="13">
        <v>4.2204956678453698E-2</v>
      </c>
      <c r="K198" s="13">
        <v>2.5462708378398036E-2</v>
      </c>
      <c r="L198" s="13">
        <v>5.7761295723921968E-2</v>
      </c>
      <c r="M198" s="13">
        <v>-7.6037171940688042E-2</v>
      </c>
      <c r="N198" s="13">
        <v>-7.6037171940688153E-2</v>
      </c>
      <c r="O198" s="13">
        <v>-1.8485693409247328E-2</v>
      </c>
      <c r="P198" s="13">
        <v>3.2897062320755843E-2</v>
      </c>
      <c r="Q198" s="13">
        <v>5.9679678341636677E-2</v>
      </c>
      <c r="R198" s="13">
        <v>4.5348980033288466E-3</v>
      </c>
      <c r="S198" s="13">
        <v>-2.2671255484261188E-2</v>
      </c>
      <c r="T198" s="13">
        <v>-4.0459894303070287E-2</v>
      </c>
      <c r="U198" s="13">
        <v>-4.0459894303070065E-2</v>
      </c>
      <c r="V198" s="151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45" t="s">
        <v>261</v>
      </c>
      <c r="C199" s="46"/>
      <c r="D199" s="44">
        <v>0.66</v>
      </c>
      <c r="E199" s="44">
        <v>2.95</v>
      </c>
      <c r="F199" s="44">
        <v>0.03</v>
      </c>
      <c r="G199" s="44">
        <v>2.94</v>
      </c>
      <c r="H199" s="44">
        <v>73.38</v>
      </c>
      <c r="I199" s="44">
        <v>0.03</v>
      </c>
      <c r="J199" s="44">
        <v>0.37</v>
      </c>
      <c r="K199" s="44">
        <v>0.08</v>
      </c>
      <c r="L199" s="44">
        <v>0.64</v>
      </c>
      <c r="M199" s="44">
        <v>1.67</v>
      </c>
      <c r="N199" s="44">
        <v>1.67</v>
      </c>
      <c r="O199" s="44">
        <v>0.67</v>
      </c>
      <c r="P199" s="44">
        <v>0.21</v>
      </c>
      <c r="Q199" s="44">
        <v>0.67</v>
      </c>
      <c r="R199" s="44">
        <v>0.28000000000000003</v>
      </c>
      <c r="S199" s="44">
        <v>0.75</v>
      </c>
      <c r="T199" s="44">
        <v>1.05</v>
      </c>
      <c r="U199" s="44">
        <v>1.05</v>
      </c>
      <c r="V199" s="151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BM200" s="55"/>
    </row>
    <row r="201" spans="1:65" ht="15">
      <c r="B201" s="8" t="s">
        <v>532</v>
      </c>
      <c r="BM201" s="27" t="s">
        <v>66</v>
      </c>
    </row>
    <row r="202" spans="1:65" ht="15">
      <c r="A202" s="24" t="s">
        <v>51</v>
      </c>
      <c r="B202" s="18" t="s">
        <v>110</v>
      </c>
      <c r="C202" s="15" t="s">
        <v>111</v>
      </c>
      <c r="D202" s="16" t="s">
        <v>227</v>
      </c>
      <c r="E202" s="17" t="s">
        <v>227</v>
      </c>
      <c r="F202" s="17" t="s">
        <v>227</v>
      </c>
      <c r="G202" s="17" t="s">
        <v>227</v>
      </c>
      <c r="H202" s="17" t="s">
        <v>227</v>
      </c>
      <c r="I202" s="17" t="s">
        <v>227</v>
      </c>
      <c r="J202" s="17" t="s">
        <v>227</v>
      </c>
      <c r="K202" s="17" t="s">
        <v>227</v>
      </c>
      <c r="L202" s="17" t="s">
        <v>227</v>
      </c>
      <c r="M202" s="17" t="s">
        <v>227</v>
      </c>
      <c r="N202" s="17" t="s">
        <v>227</v>
      </c>
      <c r="O202" s="17" t="s">
        <v>227</v>
      </c>
      <c r="P202" s="17" t="s">
        <v>227</v>
      </c>
      <c r="Q202" s="17" t="s">
        <v>227</v>
      </c>
      <c r="R202" s="17" t="s">
        <v>227</v>
      </c>
      <c r="S202" s="17" t="s">
        <v>227</v>
      </c>
      <c r="T202" s="17" t="s">
        <v>227</v>
      </c>
      <c r="U202" s="17" t="s">
        <v>227</v>
      </c>
      <c r="V202" s="151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228</v>
      </c>
      <c r="C203" s="9" t="s">
        <v>228</v>
      </c>
      <c r="D203" s="149" t="s">
        <v>230</v>
      </c>
      <c r="E203" s="150" t="s">
        <v>231</v>
      </c>
      <c r="F203" s="150" t="s">
        <v>232</v>
      </c>
      <c r="G203" s="150" t="s">
        <v>234</v>
      </c>
      <c r="H203" s="150" t="s">
        <v>235</v>
      </c>
      <c r="I203" s="150" t="s">
        <v>236</v>
      </c>
      <c r="J203" s="150" t="s">
        <v>238</v>
      </c>
      <c r="K203" s="150" t="s">
        <v>239</v>
      </c>
      <c r="L203" s="150" t="s">
        <v>240</v>
      </c>
      <c r="M203" s="150" t="s">
        <v>241</v>
      </c>
      <c r="N203" s="150" t="s">
        <v>242</v>
      </c>
      <c r="O203" s="150" t="s">
        <v>244</v>
      </c>
      <c r="P203" s="150" t="s">
        <v>245</v>
      </c>
      <c r="Q203" s="150" t="s">
        <v>246</v>
      </c>
      <c r="R203" s="150" t="s">
        <v>247</v>
      </c>
      <c r="S203" s="150" t="s">
        <v>248</v>
      </c>
      <c r="T203" s="150" t="s">
        <v>249</v>
      </c>
      <c r="U203" s="150" t="s">
        <v>250</v>
      </c>
      <c r="V203" s="151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312</v>
      </c>
      <c r="E204" s="11" t="s">
        <v>312</v>
      </c>
      <c r="F204" s="11" t="s">
        <v>263</v>
      </c>
      <c r="G204" s="11" t="s">
        <v>312</v>
      </c>
      <c r="H204" s="11" t="s">
        <v>312</v>
      </c>
      <c r="I204" s="11" t="s">
        <v>265</v>
      </c>
      <c r="J204" s="11" t="s">
        <v>265</v>
      </c>
      <c r="K204" s="11" t="s">
        <v>265</v>
      </c>
      <c r="L204" s="11" t="s">
        <v>312</v>
      </c>
      <c r="M204" s="11" t="s">
        <v>263</v>
      </c>
      <c r="N204" s="11" t="s">
        <v>263</v>
      </c>
      <c r="O204" s="11" t="s">
        <v>263</v>
      </c>
      <c r="P204" s="11" t="s">
        <v>265</v>
      </c>
      <c r="Q204" s="11" t="s">
        <v>265</v>
      </c>
      <c r="R204" s="11" t="s">
        <v>263</v>
      </c>
      <c r="S204" s="11" t="s">
        <v>263</v>
      </c>
      <c r="T204" s="11" t="s">
        <v>263</v>
      </c>
      <c r="U204" s="11" t="s">
        <v>312</v>
      </c>
      <c r="V204" s="151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/>
      <c r="C205" s="9"/>
      <c r="D205" s="25" t="s">
        <v>116</v>
      </c>
      <c r="E205" s="25" t="s">
        <v>315</v>
      </c>
      <c r="F205" s="25" t="s">
        <v>313</v>
      </c>
      <c r="G205" s="25" t="s">
        <v>313</v>
      </c>
      <c r="H205" s="25" t="s">
        <v>315</v>
      </c>
      <c r="I205" s="25" t="s">
        <v>314</v>
      </c>
      <c r="J205" s="25" t="s">
        <v>315</v>
      </c>
      <c r="K205" s="25" t="s">
        <v>313</v>
      </c>
      <c r="L205" s="25" t="s">
        <v>315</v>
      </c>
      <c r="M205" s="25" t="s">
        <v>315</v>
      </c>
      <c r="N205" s="25" t="s">
        <v>315</v>
      </c>
      <c r="O205" s="25" t="s">
        <v>315</v>
      </c>
      <c r="P205" s="25" t="s">
        <v>314</v>
      </c>
      <c r="Q205" s="25" t="s">
        <v>313</v>
      </c>
      <c r="R205" s="25" t="s">
        <v>315</v>
      </c>
      <c r="S205" s="25" t="s">
        <v>315</v>
      </c>
      <c r="T205" s="25" t="s">
        <v>315</v>
      </c>
      <c r="U205" s="25" t="s">
        <v>316</v>
      </c>
      <c r="V205" s="151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8">
        <v>1</v>
      </c>
      <c r="C206" s="14">
        <v>1</v>
      </c>
      <c r="D206" s="226">
        <v>47</v>
      </c>
      <c r="E206" s="226">
        <v>53.783999999999999</v>
      </c>
      <c r="F206" s="226">
        <v>45.837744540998521</v>
      </c>
      <c r="G206" s="226">
        <v>33.518999999999998</v>
      </c>
      <c r="H206" s="226">
        <v>41</v>
      </c>
      <c r="I206" s="231">
        <v>57</v>
      </c>
      <c r="J206" s="226">
        <v>52</v>
      </c>
      <c r="K206" s="226">
        <v>45</v>
      </c>
      <c r="L206" s="226">
        <v>45.945133333333331</v>
      </c>
      <c r="M206" s="226">
        <v>43</v>
      </c>
      <c r="N206" s="226">
        <v>44</v>
      </c>
      <c r="O206" s="226">
        <v>41</v>
      </c>
      <c r="P206" s="226">
        <v>53.973145398847997</v>
      </c>
      <c r="Q206" s="226">
        <v>55</v>
      </c>
      <c r="R206" s="226">
        <v>47</v>
      </c>
      <c r="S206" s="226">
        <v>44</v>
      </c>
      <c r="T206" s="226">
        <v>42</v>
      </c>
      <c r="U206" s="226">
        <v>41</v>
      </c>
      <c r="V206" s="223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7">
        <v>1</v>
      </c>
    </row>
    <row r="207" spans="1:65">
      <c r="A207" s="29"/>
      <c r="B207" s="19">
        <v>1</v>
      </c>
      <c r="C207" s="9">
        <v>2</v>
      </c>
      <c r="D207" s="222">
        <v>47</v>
      </c>
      <c r="E207" s="222">
        <v>55.425600000000003</v>
      </c>
      <c r="F207" s="222">
        <v>45.417652779244946</v>
      </c>
      <c r="G207" s="222">
        <v>34.610999999999997</v>
      </c>
      <c r="H207" s="222">
        <v>42</v>
      </c>
      <c r="I207" s="233">
        <v>57</v>
      </c>
      <c r="J207" s="222">
        <v>52</v>
      </c>
      <c r="K207" s="222">
        <v>43</v>
      </c>
      <c r="L207" s="222">
        <v>46.799266666666675</v>
      </c>
      <c r="M207" s="222">
        <v>43</v>
      </c>
      <c r="N207" s="222">
        <v>43</v>
      </c>
      <c r="O207" s="222">
        <v>42</v>
      </c>
      <c r="P207" s="222">
        <v>55.381775674340865</v>
      </c>
      <c r="Q207" s="222">
        <v>57</v>
      </c>
      <c r="R207" s="222">
        <v>46</v>
      </c>
      <c r="S207" s="222">
        <v>45</v>
      </c>
      <c r="T207" s="222">
        <v>43</v>
      </c>
      <c r="U207" s="222">
        <v>41</v>
      </c>
      <c r="V207" s="223"/>
      <c r="W207" s="224"/>
      <c r="X207" s="224"/>
      <c r="Y207" s="224"/>
      <c r="Z207" s="224"/>
      <c r="AA207" s="224"/>
      <c r="AB207" s="224"/>
      <c r="AC207" s="224"/>
      <c r="AD207" s="224"/>
      <c r="AE207" s="224"/>
      <c r="AF207" s="224"/>
      <c r="AG207" s="224"/>
      <c r="AH207" s="224"/>
      <c r="AI207" s="224"/>
      <c r="AJ207" s="224"/>
      <c r="AK207" s="224"/>
      <c r="AL207" s="224"/>
      <c r="AM207" s="224"/>
      <c r="AN207" s="224"/>
      <c r="AO207" s="224"/>
      <c r="AP207" s="224"/>
      <c r="AQ207" s="224"/>
      <c r="AR207" s="224"/>
      <c r="AS207" s="224"/>
      <c r="AT207" s="224"/>
      <c r="AU207" s="224"/>
      <c r="AV207" s="224"/>
      <c r="AW207" s="224"/>
      <c r="AX207" s="224"/>
      <c r="AY207" s="224"/>
      <c r="AZ207" s="224"/>
      <c r="BA207" s="224"/>
      <c r="BB207" s="224"/>
      <c r="BC207" s="224"/>
      <c r="BD207" s="224"/>
      <c r="BE207" s="224"/>
      <c r="BF207" s="224"/>
      <c r="BG207" s="224"/>
      <c r="BH207" s="224"/>
      <c r="BI207" s="224"/>
      <c r="BJ207" s="224"/>
      <c r="BK207" s="224"/>
      <c r="BL207" s="224"/>
      <c r="BM207" s="227">
        <v>28</v>
      </c>
    </row>
    <row r="208" spans="1:65">
      <c r="A208" s="29"/>
      <c r="B208" s="19">
        <v>1</v>
      </c>
      <c r="C208" s="9">
        <v>3</v>
      </c>
      <c r="D208" s="222">
        <v>49</v>
      </c>
      <c r="E208" s="222">
        <v>56.775600000000004</v>
      </c>
      <c r="F208" s="222">
        <v>47.011136137016507</v>
      </c>
      <c r="G208" s="222">
        <v>35.411999999999999</v>
      </c>
      <c r="H208" s="222">
        <v>44</v>
      </c>
      <c r="I208" s="233">
        <v>58</v>
      </c>
      <c r="J208" s="222">
        <v>52</v>
      </c>
      <c r="K208" s="222">
        <v>44</v>
      </c>
      <c r="L208" s="228">
        <v>47.632233333333339</v>
      </c>
      <c r="M208" s="222">
        <v>43</v>
      </c>
      <c r="N208" s="222">
        <v>42</v>
      </c>
      <c r="O208" s="222">
        <v>41</v>
      </c>
      <c r="P208" s="222">
        <v>53.104608022634821</v>
      </c>
      <c r="Q208" s="222">
        <v>56</v>
      </c>
      <c r="R208" s="222">
        <v>47</v>
      </c>
      <c r="S208" s="222">
        <v>44</v>
      </c>
      <c r="T208" s="222">
        <v>43</v>
      </c>
      <c r="U208" s="222">
        <v>41</v>
      </c>
      <c r="V208" s="223"/>
      <c r="W208" s="224"/>
      <c r="X208" s="224"/>
      <c r="Y208" s="224"/>
      <c r="Z208" s="224"/>
      <c r="AA208" s="224"/>
      <c r="AB208" s="224"/>
      <c r="AC208" s="224"/>
      <c r="AD208" s="224"/>
      <c r="AE208" s="224"/>
      <c r="AF208" s="224"/>
      <c r="AG208" s="224"/>
      <c r="AH208" s="224"/>
      <c r="AI208" s="224"/>
      <c r="AJ208" s="224"/>
      <c r="AK208" s="224"/>
      <c r="AL208" s="224"/>
      <c r="AM208" s="224"/>
      <c r="AN208" s="224"/>
      <c r="AO208" s="224"/>
      <c r="AP208" s="224"/>
      <c r="AQ208" s="224"/>
      <c r="AR208" s="224"/>
      <c r="AS208" s="224"/>
      <c r="AT208" s="224"/>
      <c r="AU208" s="224"/>
      <c r="AV208" s="224"/>
      <c r="AW208" s="224"/>
      <c r="AX208" s="224"/>
      <c r="AY208" s="224"/>
      <c r="AZ208" s="224"/>
      <c r="BA208" s="224"/>
      <c r="BB208" s="224"/>
      <c r="BC208" s="224"/>
      <c r="BD208" s="224"/>
      <c r="BE208" s="224"/>
      <c r="BF208" s="224"/>
      <c r="BG208" s="224"/>
      <c r="BH208" s="224"/>
      <c r="BI208" s="224"/>
      <c r="BJ208" s="224"/>
      <c r="BK208" s="224"/>
      <c r="BL208" s="224"/>
      <c r="BM208" s="227">
        <v>16</v>
      </c>
    </row>
    <row r="209" spans="1:65">
      <c r="A209" s="29"/>
      <c r="B209" s="19">
        <v>1</v>
      </c>
      <c r="C209" s="9">
        <v>4</v>
      </c>
      <c r="D209" s="222">
        <v>50</v>
      </c>
      <c r="E209" s="222">
        <v>54.367200000000004</v>
      </c>
      <c r="F209" s="222">
        <v>47.23323690116608</v>
      </c>
      <c r="G209" s="222">
        <v>35.725000000000001</v>
      </c>
      <c r="H209" s="222">
        <v>44</v>
      </c>
      <c r="I209" s="233">
        <v>57</v>
      </c>
      <c r="J209" s="228">
        <v>48</v>
      </c>
      <c r="K209" s="222">
        <v>46</v>
      </c>
      <c r="L209" s="222">
        <v>46.168866666666666</v>
      </c>
      <c r="M209" s="222">
        <v>45</v>
      </c>
      <c r="N209" s="222">
        <v>42</v>
      </c>
      <c r="O209" s="222">
        <v>40</v>
      </c>
      <c r="P209" s="222">
        <v>49.836457523046825</v>
      </c>
      <c r="Q209" s="222">
        <v>54</v>
      </c>
      <c r="R209" s="222">
        <v>46</v>
      </c>
      <c r="S209" s="222">
        <v>45</v>
      </c>
      <c r="T209" s="222">
        <v>43</v>
      </c>
      <c r="U209" s="222">
        <v>40</v>
      </c>
      <c r="V209" s="223"/>
      <c r="W209" s="224"/>
      <c r="X209" s="224"/>
      <c r="Y209" s="224"/>
      <c r="Z209" s="224"/>
      <c r="AA209" s="224"/>
      <c r="AB209" s="224"/>
      <c r="AC209" s="224"/>
      <c r="AD209" s="224"/>
      <c r="AE209" s="224"/>
      <c r="AF209" s="224"/>
      <c r="AG209" s="224"/>
      <c r="AH209" s="224"/>
      <c r="AI209" s="224"/>
      <c r="AJ209" s="224"/>
      <c r="AK209" s="224"/>
      <c r="AL209" s="224"/>
      <c r="AM209" s="224"/>
      <c r="AN209" s="224"/>
      <c r="AO209" s="224"/>
      <c r="AP209" s="224"/>
      <c r="AQ209" s="224"/>
      <c r="AR209" s="224"/>
      <c r="AS209" s="224"/>
      <c r="AT209" s="224"/>
      <c r="AU209" s="224"/>
      <c r="AV209" s="224"/>
      <c r="AW209" s="224"/>
      <c r="AX209" s="224"/>
      <c r="AY209" s="224"/>
      <c r="AZ209" s="224"/>
      <c r="BA209" s="224"/>
      <c r="BB209" s="224"/>
      <c r="BC209" s="224"/>
      <c r="BD209" s="224"/>
      <c r="BE209" s="224"/>
      <c r="BF209" s="224"/>
      <c r="BG209" s="224"/>
      <c r="BH209" s="224"/>
      <c r="BI209" s="224"/>
      <c r="BJ209" s="224"/>
      <c r="BK209" s="224"/>
      <c r="BL209" s="224"/>
      <c r="BM209" s="227">
        <v>45.899673832427666</v>
      </c>
    </row>
    <row r="210" spans="1:65">
      <c r="A210" s="29"/>
      <c r="B210" s="19">
        <v>1</v>
      </c>
      <c r="C210" s="9">
        <v>5</v>
      </c>
      <c r="D210" s="222">
        <v>48</v>
      </c>
      <c r="E210" s="222">
        <v>56.192400000000006</v>
      </c>
      <c r="F210" s="222">
        <v>46.495533267512059</v>
      </c>
      <c r="G210" s="222">
        <v>34.841000000000001</v>
      </c>
      <c r="H210" s="222">
        <v>46</v>
      </c>
      <c r="I210" s="233">
        <v>58</v>
      </c>
      <c r="J210" s="222">
        <v>50</v>
      </c>
      <c r="K210" s="222">
        <v>45</v>
      </c>
      <c r="L210" s="222">
        <v>46.185133333333333</v>
      </c>
      <c r="M210" s="222">
        <v>44</v>
      </c>
      <c r="N210" s="222">
        <v>44</v>
      </c>
      <c r="O210" s="222">
        <v>42</v>
      </c>
      <c r="P210" s="222">
        <v>54.372659622463885</v>
      </c>
      <c r="Q210" s="222">
        <v>56</v>
      </c>
      <c r="R210" s="222">
        <v>44</v>
      </c>
      <c r="S210" s="222">
        <v>44</v>
      </c>
      <c r="T210" s="222">
        <v>43</v>
      </c>
      <c r="U210" s="222">
        <v>42</v>
      </c>
      <c r="V210" s="223"/>
      <c r="W210" s="224"/>
      <c r="X210" s="224"/>
      <c r="Y210" s="224"/>
      <c r="Z210" s="224"/>
      <c r="AA210" s="224"/>
      <c r="AB210" s="224"/>
      <c r="AC210" s="224"/>
      <c r="AD210" s="224"/>
      <c r="AE210" s="224"/>
      <c r="AF210" s="224"/>
      <c r="AG210" s="224"/>
      <c r="AH210" s="224"/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4"/>
      <c r="AZ210" s="224"/>
      <c r="BA210" s="224"/>
      <c r="BB210" s="224"/>
      <c r="BC210" s="224"/>
      <c r="BD210" s="224"/>
      <c r="BE210" s="224"/>
      <c r="BF210" s="224"/>
      <c r="BG210" s="224"/>
      <c r="BH210" s="224"/>
      <c r="BI210" s="224"/>
      <c r="BJ210" s="224"/>
      <c r="BK210" s="224"/>
      <c r="BL210" s="224"/>
      <c r="BM210" s="227">
        <v>84</v>
      </c>
    </row>
    <row r="211" spans="1:65">
      <c r="A211" s="29"/>
      <c r="B211" s="19">
        <v>1</v>
      </c>
      <c r="C211" s="9">
        <v>6</v>
      </c>
      <c r="D211" s="222">
        <v>48</v>
      </c>
      <c r="E211" s="222">
        <v>53.028000000000006</v>
      </c>
      <c r="F211" s="222">
        <v>46.818805206440963</v>
      </c>
      <c r="G211" s="222">
        <v>34.658999999999999</v>
      </c>
      <c r="H211" s="222">
        <v>46</v>
      </c>
      <c r="I211" s="233">
        <v>57</v>
      </c>
      <c r="J211" s="222">
        <v>53</v>
      </c>
      <c r="K211" s="222">
        <v>43</v>
      </c>
      <c r="L211" s="222">
        <v>46.266766666666662</v>
      </c>
      <c r="M211" s="222">
        <v>45</v>
      </c>
      <c r="N211" s="222">
        <v>39</v>
      </c>
      <c r="O211" s="222">
        <v>41</v>
      </c>
      <c r="P211" s="222">
        <v>50.505975833908785</v>
      </c>
      <c r="Q211" s="222">
        <v>56</v>
      </c>
      <c r="R211" s="222">
        <v>45</v>
      </c>
      <c r="S211" s="222">
        <v>43</v>
      </c>
      <c r="T211" s="222">
        <v>43</v>
      </c>
      <c r="U211" s="222">
        <v>41</v>
      </c>
      <c r="V211" s="223"/>
      <c r="W211" s="224"/>
      <c r="X211" s="224"/>
      <c r="Y211" s="224"/>
      <c r="Z211" s="224"/>
      <c r="AA211" s="224"/>
      <c r="AB211" s="224"/>
      <c r="AC211" s="224"/>
      <c r="AD211" s="224"/>
      <c r="AE211" s="224"/>
      <c r="AF211" s="224"/>
      <c r="AG211" s="22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4"/>
      <c r="AZ211" s="224"/>
      <c r="BA211" s="224"/>
      <c r="BB211" s="224"/>
      <c r="BC211" s="224"/>
      <c r="BD211" s="224"/>
      <c r="BE211" s="224"/>
      <c r="BF211" s="224"/>
      <c r="BG211" s="224"/>
      <c r="BH211" s="224"/>
      <c r="BI211" s="224"/>
      <c r="BJ211" s="224"/>
      <c r="BK211" s="224"/>
      <c r="BL211" s="224"/>
      <c r="BM211" s="225"/>
    </row>
    <row r="212" spans="1:65">
      <c r="A212" s="29"/>
      <c r="B212" s="20" t="s">
        <v>257</v>
      </c>
      <c r="C212" s="12"/>
      <c r="D212" s="229">
        <v>48.166666666666664</v>
      </c>
      <c r="E212" s="229">
        <v>54.928800000000003</v>
      </c>
      <c r="F212" s="229">
        <v>46.469018138729844</v>
      </c>
      <c r="G212" s="229">
        <v>34.794499999999999</v>
      </c>
      <c r="H212" s="229">
        <v>43.833333333333336</v>
      </c>
      <c r="I212" s="229">
        <v>57.333333333333336</v>
      </c>
      <c r="J212" s="229">
        <v>51.166666666666664</v>
      </c>
      <c r="K212" s="229">
        <v>44.333333333333336</v>
      </c>
      <c r="L212" s="229">
        <v>46.499566666666674</v>
      </c>
      <c r="M212" s="229">
        <v>43.833333333333336</v>
      </c>
      <c r="N212" s="229">
        <v>42.333333333333336</v>
      </c>
      <c r="O212" s="229">
        <v>41.166666666666664</v>
      </c>
      <c r="P212" s="229">
        <v>52.862437012540532</v>
      </c>
      <c r="Q212" s="229">
        <v>55.666666666666664</v>
      </c>
      <c r="R212" s="229">
        <v>45.833333333333336</v>
      </c>
      <c r="S212" s="229">
        <v>44.166666666666664</v>
      </c>
      <c r="T212" s="229">
        <v>42.833333333333336</v>
      </c>
      <c r="U212" s="229">
        <v>41</v>
      </c>
      <c r="V212" s="223"/>
      <c r="W212" s="224"/>
      <c r="X212" s="224"/>
      <c r="Y212" s="224"/>
      <c r="Z212" s="224"/>
      <c r="AA212" s="224"/>
      <c r="AB212" s="224"/>
      <c r="AC212" s="224"/>
      <c r="AD212" s="224"/>
      <c r="AE212" s="224"/>
      <c r="AF212" s="224"/>
      <c r="AG212" s="22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4"/>
      <c r="AZ212" s="224"/>
      <c r="BA212" s="224"/>
      <c r="BB212" s="224"/>
      <c r="BC212" s="224"/>
      <c r="BD212" s="224"/>
      <c r="BE212" s="224"/>
      <c r="BF212" s="224"/>
      <c r="BG212" s="224"/>
      <c r="BH212" s="224"/>
      <c r="BI212" s="224"/>
      <c r="BJ212" s="224"/>
      <c r="BK212" s="224"/>
      <c r="BL212" s="224"/>
      <c r="BM212" s="225"/>
    </row>
    <row r="213" spans="1:65">
      <c r="A213" s="29"/>
      <c r="B213" s="3" t="s">
        <v>258</v>
      </c>
      <c r="C213" s="28"/>
      <c r="D213" s="222">
        <v>48</v>
      </c>
      <c r="E213" s="222">
        <v>54.8964</v>
      </c>
      <c r="F213" s="222">
        <v>46.657169236976515</v>
      </c>
      <c r="G213" s="222">
        <v>34.75</v>
      </c>
      <c r="H213" s="222">
        <v>44</v>
      </c>
      <c r="I213" s="222">
        <v>57</v>
      </c>
      <c r="J213" s="222">
        <v>52</v>
      </c>
      <c r="K213" s="222">
        <v>44.5</v>
      </c>
      <c r="L213" s="222">
        <v>46.225949999999997</v>
      </c>
      <c r="M213" s="222">
        <v>43.5</v>
      </c>
      <c r="N213" s="222">
        <v>42.5</v>
      </c>
      <c r="O213" s="222">
        <v>41</v>
      </c>
      <c r="P213" s="222">
        <v>53.538876710741405</v>
      </c>
      <c r="Q213" s="222">
        <v>56</v>
      </c>
      <c r="R213" s="222">
        <v>46</v>
      </c>
      <c r="S213" s="222">
        <v>44</v>
      </c>
      <c r="T213" s="222">
        <v>43</v>
      </c>
      <c r="U213" s="222">
        <v>41</v>
      </c>
      <c r="V213" s="223"/>
      <c r="W213" s="224"/>
      <c r="X213" s="224"/>
      <c r="Y213" s="224"/>
      <c r="Z213" s="224"/>
      <c r="AA213" s="224"/>
      <c r="AB213" s="224"/>
      <c r="AC213" s="224"/>
      <c r="AD213" s="224"/>
      <c r="AE213" s="224"/>
      <c r="AF213" s="224"/>
      <c r="AG213" s="224"/>
      <c r="AH213" s="224"/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4"/>
      <c r="AZ213" s="224"/>
      <c r="BA213" s="224"/>
      <c r="BB213" s="224"/>
      <c r="BC213" s="224"/>
      <c r="BD213" s="224"/>
      <c r="BE213" s="224"/>
      <c r="BF213" s="224"/>
      <c r="BG213" s="224"/>
      <c r="BH213" s="224"/>
      <c r="BI213" s="224"/>
      <c r="BJ213" s="224"/>
      <c r="BK213" s="224"/>
      <c r="BL213" s="224"/>
      <c r="BM213" s="225"/>
    </row>
    <row r="214" spans="1:65">
      <c r="A214" s="29"/>
      <c r="B214" s="3" t="s">
        <v>259</v>
      </c>
      <c r="C214" s="28"/>
      <c r="D214" s="222">
        <v>1.1690451944500122</v>
      </c>
      <c r="E214" s="222">
        <v>1.4486661230249025</v>
      </c>
      <c r="F214" s="222">
        <v>0.70779259109369719</v>
      </c>
      <c r="G214" s="222">
        <v>0.76527530993754223</v>
      </c>
      <c r="H214" s="222">
        <v>2.0412414523193152</v>
      </c>
      <c r="I214" s="222">
        <v>0.51639777949432231</v>
      </c>
      <c r="J214" s="222">
        <v>1.8348478592697179</v>
      </c>
      <c r="K214" s="222">
        <v>1.2110601416389966</v>
      </c>
      <c r="L214" s="222">
        <v>0.6233100095458155</v>
      </c>
      <c r="M214" s="222">
        <v>0.98319208025017502</v>
      </c>
      <c r="N214" s="222">
        <v>1.8618986725025255</v>
      </c>
      <c r="O214" s="222">
        <v>0.752772652709081</v>
      </c>
      <c r="P214" s="222">
        <v>2.2194423037846485</v>
      </c>
      <c r="Q214" s="222">
        <v>1.0327955589886444</v>
      </c>
      <c r="R214" s="222">
        <v>1.1690451944500122</v>
      </c>
      <c r="S214" s="222">
        <v>0.752772652709081</v>
      </c>
      <c r="T214" s="222">
        <v>0.40824829046386302</v>
      </c>
      <c r="U214" s="222">
        <v>0.63245553203367588</v>
      </c>
      <c r="V214" s="223"/>
      <c r="W214" s="224"/>
      <c r="X214" s="224"/>
      <c r="Y214" s="224"/>
      <c r="Z214" s="224"/>
      <c r="AA214" s="224"/>
      <c r="AB214" s="224"/>
      <c r="AC214" s="224"/>
      <c r="AD214" s="224"/>
      <c r="AE214" s="224"/>
      <c r="AF214" s="224"/>
      <c r="AG214" s="224"/>
      <c r="AH214" s="224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4"/>
      <c r="AZ214" s="224"/>
      <c r="BA214" s="224"/>
      <c r="BB214" s="224"/>
      <c r="BC214" s="224"/>
      <c r="BD214" s="224"/>
      <c r="BE214" s="224"/>
      <c r="BF214" s="224"/>
      <c r="BG214" s="224"/>
      <c r="BH214" s="224"/>
      <c r="BI214" s="224"/>
      <c r="BJ214" s="224"/>
      <c r="BK214" s="224"/>
      <c r="BL214" s="224"/>
      <c r="BM214" s="225"/>
    </row>
    <row r="215" spans="1:65">
      <c r="A215" s="29"/>
      <c r="B215" s="3" t="s">
        <v>86</v>
      </c>
      <c r="C215" s="28"/>
      <c r="D215" s="13">
        <v>2.4270834486851467E-2</v>
      </c>
      <c r="E215" s="13">
        <v>2.6373525782920845E-2</v>
      </c>
      <c r="F215" s="13">
        <v>1.5231494433143269E-2</v>
      </c>
      <c r="G215" s="13">
        <v>2.1994145912070651E-2</v>
      </c>
      <c r="H215" s="13">
        <v>4.6568246060516696E-2</v>
      </c>
      <c r="I215" s="13">
        <v>9.0069380144358543E-3</v>
      </c>
      <c r="J215" s="13">
        <v>3.5860218747942374E-2</v>
      </c>
      <c r="K215" s="13">
        <v>2.7317146052007441E-2</v>
      </c>
      <c r="L215" s="13">
        <v>1.3404641252122394E-2</v>
      </c>
      <c r="M215" s="13">
        <v>2.2430237572247338E-2</v>
      </c>
      <c r="N215" s="13">
        <v>4.3981858405571464E-2</v>
      </c>
      <c r="O215" s="13">
        <v>1.8285975369451361E-2</v>
      </c>
      <c r="P215" s="13">
        <v>4.1985243761238841E-2</v>
      </c>
      <c r="Q215" s="13">
        <v>1.8553213634526548E-2</v>
      </c>
      <c r="R215" s="13">
        <v>2.5506440606182082E-2</v>
      </c>
      <c r="S215" s="13">
        <v>1.7043909117941458E-2</v>
      </c>
      <c r="T215" s="13">
        <v>9.5310884933197584E-3</v>
      </c>
      <c r="U215" s="13">
        <v>1.5425744683748192E-2</v>
      </c>
      <c r="V215" s="151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260</v>
      </c>
      <c r="C216" s="28"/>
      <c r="D216" s="13">
        <v>4.9390173065617438E-2</v>
      </c>
      <c r="E216" s="13">
        <v>0.19671438626200755</v>
      </c>
      <c r="F216" s="13">
        <v>1.2404103531993727E-2</v>
      </c>
      <c r="G216" s="13">
        <v>-0.24194450428930869</v>
      </c>
      <c r="H216" s="13">
        <v>-4.5018631431635203E-2</v>
      </c>
      <c r="I216" s="13">
        <v>0.24910110565596</v>
      </c>
      <c r="J216" s="13">
        <v>0.11475011464063867</v>
      </c>
      <c r="K216" s="13">
        <v>-3.4125307835798258E-2</v>
      </c>
      <c r="L216" s="13">
        <v>1.3069653532378434E-2</v>
      </c>
      <c r="M216" s="13">
        <v>-4.5018631431635203E-2</v>
      </c>
      <c r="N216" s="13">
        <v>-7.7698602219145707E-2</v>
      </c>
      <c r="O216" s="13">
        <v>-0.10311635727609858</v>
      </c>
      <c r="P216" s="13">
        <v>0.15169526488429508</v>
      </c>
      <c r="Q216" s="13">
        <v>0.2127900270031704</v>
      </c>
      <c r="R216" s="13">
        <v>-1.4453370482877537E-3</v>
      </c>
      <c r="S216" s="13">
        <v>-3.775641570107735E-2</v>
      </c>
      <c r="T216" s="13">
        <v>-6.6805278623308872E-2</v>
      </c>
      <c r="U216" s="13">
        <v>-0.10674746514137745</v>
      </c>
      <c r="V216" s="151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45" t="s">
        <v>261</v>
      </c>
      <c r="C217" s="46"/>
      <c r="D217" s="44">
        <v>0.71</v>
      </c>
      <c r="E217" s="44">
        <v>2.2799999999999998</v>
      </c>
      <c r="F217" s="44">
        <v>0.32</v>
      </c>
      <c r="G217" s="44">
        <v>2.38</v>
      </c>
      <c r="H217" s="44">
        <v>0.28999999999999998</v>
      </c>
      <c r="I217" s="44">
        <v>2.83</v>
      </c>
      <c r="J217" s="44">
        <v>1.41</v>
      </c>
      <c r="K217" s="44">
        <v>0.17</v>
      </c>
      <c r="L217" s="44">
        <v>0.33</v>
      </c>
      <c r="M217" s="44">
        <v>0.28999999999999998</v>
      </c>
      <c r="N217" s="44">
        <v>0.64</v>
      </c>
      <c r="O217" s="44">
        <v>0.91</v>
      </c>
      <c r="P217" s="44">
        <v>1.8</v>
      </c>
      <c r="Q217" s="44">
        <v>2.4500000000000002</v>
      </c>
      <c r="R217" s="44">
        <v>0.17</v>
      </c>
      <c r="S217" s="44">
        <v>0.21</v>
      </c>
      <c r="T217" s="44">
        <v>0.52</v>
      </c>
      <c r="U217" s="44">
        <v>0.94</v>
      </c>
      <c r="V217" s="151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BM218" s="55"/>
    </row>
    <row r="219" spans="1:65" ht="15">
      <c r="B219" s="8" t="s">
        <v>533</v>
      </c>
      <c r="BM219" s="27" t="s">
        <v>66</v>
      </c>
    </row>
    <row r="220" spans="1:65" ht="15">
      <c r="A220" s="24" t="s">
        <v>28</v>
      </c>
      <c r="B220" s="18" t="s">
        <v>110</v>
      </c>
      <c r="C220" s="15" t="s">
        <v>111</v>
      </c>
      <c r="D220" s="16" t="s">
        <v>227</v>
      </c>
      <c r="E220" s="17" t="s">
        <v>227</v>
      </c>
      <c r="F220" s="17" t="s">
        <v>227</v>
      </c>
      <c r="G220" s="17" t="s">
        <v>227</v>
      </c>
      <c r="H220" s="17" t="s">
        <v>227</v>
      </c>
      <c r="I220" s="17" t="s">
        <v>227</v>
      </c>
      <c r="J220" s="17" t="s">
        <v>227</v>
      </c>
      <c r="K220" s="17" t="s">
        <v>227</v>
      </c>
      <c r="L220" s="17" t="s">
        <v>227</v>
      </c>
      <c r="M220" s="17" t="s">
        <v>227</v>
      </c>
      <c r="N220" s="17" t="s">
        <v>227</v>
      </c>
      <c r="O220" s="17" t="s">
        <v>227</v>
      </c>
      <c r="P220" s="17" t="s">
        <v>227</v>
      </c>
      <c r="Q220" s="151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 t="s">
        <v>228</v>
      </c>
      <c r="C221" s="9" t="s">
        <v>228</v>
      </c>
      <c r="D221" s="149" t="s">
        <v>230</v>
      </c>
      <c r="E221" s="150" t="s">
        <v>232</v>
      </c>
      <c r="F221" s="150" t="s">
        <v>236</v>
      </c>
      <c r="G221" s="150" t="s">
        <v>238</v>
      </c>
      <c r="H221" s="150" t="s">
        <v>239</v>
      </c>
      <c r="I221" s="150" t="s">
        <v>241</v>
      </c>
      <c r="J221" s="150" t="s">
        <v>244</v>
      </c>
      <c r="K221" s="150" t="s">
        <v>245</v>
      </c>
      <c r="L221" s="150" t="s">
        <v>246</v>
      </c>
      <c r="M221" s="150" t="s">
        <v>247</v>
      </c>
      <c r="N221" s="150" t="s">
        <v>248</v>
      </c>
      <c r="O221" s="150" t="s">
        <v>249</v>
      </c>
      <c r="P221" s="150" t="s">
        <v>250</v>
      </c>
      <c r="Q221" s="151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 t="s">
        <v>3</v>
      </c>
    </row>
    <row r="222" spans="1:65">
      <c r="A222" s="29"/>
      <c r="B222" s="19"/>
      <c r="C222" s="9"/>
      <c r="D222" s="10" t="s">
        <v>263</v>
      </c>
      <c r="E222" s="11" t="s">
        <v>263</v>
      </c>
      <c r="F222" s="11" t="s">
        <v>265</v>
      </c>
      <c r="G222" s="11" t="s">
        <v>265</v>
      </c>
      <c r="H222" s="11" t="s">
        <v>263</v>
      </c>
      <c r="I222" s="11" t="s">
        <v>263</v>
      </c>
      <c r="J222" s="11" t="s">
        <v>263</v>
      </c>
      <c r="K222" s="11" t="s">
        <v>265</v>
      </c>
      <c r="L222" s="11" t="s">
        <v>265</v>
      </c>
      <c r="M222" s="11" t="s">
        <v>263</v>
      </c>
      <c r="N222" s="11" t="s">
        <v>263</v>
      </c>
      <c r="O222" s="11" t="s">
        <v>263</v>
      </c>
      <c r="P222" s="11" t="s">
        <v>263</v>
      </c>
      <c r="Q222" s="151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2</v>
      </c>
    </row>
    <row r="223" spans="1:65">
      <c r="A223" s="29"/>
      <c r="B223" s="19"/>
      <c r="C223" s="9"/>
      <c r="D223" s="25" t="s">
        <v>116</v>
      </c>
      <c r="E223" s="25" t="s">
        <v>313</v>
      </c>
      <c r="F223" s="25" t="s">
        <v>314</v>
      </c>
      <c r="G223" s="25" t="s">
        <v>315</v>
      </c>
      <c r="H223" s="25" t="s">
        <v>313</v>
      </c>
      <c r="I223" s="25" t="s">
        <v>315</v>
      </c>
      <c r="J223" s="25" t="s">
        <v>315</v>
      </c>
      <c r="K223" s="25" t="s">
        <v>314</v>
      </c>
      <c r="L223" s="25" t="s">
        <v>313</v>
      </c>
      <c r="M223" s="25" t="s">
        <v>315</v>
      </c>
      <c r="N223" s="25" t="s">
        <v>315</v>
      </c>
      <c r="O223" s="25" t="s">
        <v>315</v>
      </c>
      <c r="P223" s="25" t="s">
        <v>316</v>
      </c>
      <c r="Q223" s="151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3</v>
      </c>
    </row>
    <row r="224" spans="1:65">
      <c r="A224" s="29"/>
      <c r="B224" s="18">
        <v>1</v>
      </c>
      <c r="C224" s="14">
        <v>1</v>
      </c>
      <c r="D224" s="21">
        <v>1.27</v>
      </c>
      <c r="E224" s="21">
        <v>1.1311561506990804</v>
      </c>
      <c r="F224" s="21">
        <v>1.28</v>
      </c>
      <c r="G224" s="21">
        <v>1.06</v>
      </c>
      <c r="H224" s="21">
        <v>1.18</v>
      </c>
      <c r="I224" s="21">
        <v>1.06</v>
      </c>
      <c r="J224" s="21">
        <v>1</v>
      </c>
      <c r="K224" s="21">
        <v>1.1433369005174994</v>
      </c>
      <c r="L224" s="152">
        <v>1.41</v>
      </c>
      <c r="M224" s="21">
        <v>1.08</v>
      </c>
      <c r="N224" s="21">
        <v>1.17</v>
      </c>
      <c r="O224" s="21">
        <v>1.05</v>
      </c>
      <c r="P224" s="21">
        <v>1.08</v>
      </c>
      <c r="Q224" s="151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>
        <v>1</v>
      </c>
      <c r="C225" s="9">
        <v>2</v>
      </c>
      <c r="D225" s="11">
        <v>1.1599999999999999</v>
      </c>
      <c r="E225" s="147">
        <v>1.048779621593223</v>
      </c>
      <c r="F225" s="11">
        <v>1.39</v>
      </c>
      <c r="G225" s="11">
        <v>1.06</v>
      </c>
      <c r="H225" s="11">
        <v>1.1599999999999999</v>
      </c>
      <c r="I225" s="11">
        <v>1.06</v>
      </c>
      <c r="J225" s="11">
        <v>1</v>
      </c>
      <c r="K225" s="11">
        <v>1.2255034851711044</v>
      </c>
      <c r="L225" s="153">
        <v>1.45</v>
      </c>
      <c r="M225" s="11">
        <v>1.06</v>
      </c>
      <c r="N225" s="11">
        <v>1.1399999999999999</v>
      </c>
      <c r="O225" s="11">
        <v>1.02</v>
      </c>
      <c r="P225" s="11">
        <v>1.08</v>
      </c>
      <c r="Q225" s="151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29</v>
      </c>
    </row>
    <row r="226" spans="1:65">
      <c r="A226" s="29"/>
      <c r="B226" s="19">
        <v>1</v>
      </c>
      <c r="C226" s="9">
        <v>3</v>
      </c>
      <c r="D226" s="11">
        <v>1.21</v>
      </c>
      <c r="E226" s="11">
        <v>1.1468866628493302</v>
      </c>
      <c r="F226" s="11">
        <v>1.35</v>
      </c>
      <c r="G226" s="11">
        <v>1.0900000000000001</v>
      </c>
      <c r="H226" s="11">
        <v>1.1499999999999999</v>
      </c>
      <c r="I226" s="11">
        <v>1.04</v>
      </c>
      <c r="J226" s="11">
        <v>1.02</v>
      </c>
      <c r="K226" s="11">
        <v>1.2281854393774325</v>
      </c>
      <c r="L226" s="153">
        <v>1.41</v>
      </c>
      <c r="M226" s="11">
        <v>1.0900000000000001</v>
      </c>
      <c r="N226" s="11">
        <v>1.1200000000000001</v>
      </c>
      <c r="O226" s="11">
        <v>1.07</v>
      </c>
      <c r="P226" s="11">
        <v>1.08</v>
      </c>
      <c r="Q226" s="151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16</v>
      </c>
    </row>
    <row r="227" spans="1:65">
      <c r="A227" s="29"/>
      <c r="B227" s="19">
        <v>1</v>
      </c>
      <c r="C227" s="9">
        <v>4</v>
      </c>
      <c r="D227" s="11">
        <v>1.25</v>
      </c>
      <c r="E227" s="11">
        <v>1.161047829423616</v>
      </c>
      <c r="F227" s="11">
        <v>1.37</v>
      </c>
      <c r="G227" s="11">
        <v>1.03</v>
      </c>
      <c r="H227" s="11">
        <v>1.2</v>
      </c>
      <c r="I227" s="11">
        <v>1.06</v>
      </c>
      <c r="J227" s="11">
        <v>0.98</v>
      </c>
      <c r="K227" s="11">
        <v>1.212596895785885</v>
      </c>
      <c r="L227" s="153">
        <v>1.4</v>
      </c>
      <c r="M227" s="11">
        <v>1.07</v>
      </c>
      <c r="N227" s="11">
        <v>1.1299999999999999</v>
      </c>
      <c r="O227" s="11">
        <v>1.06</v>
      </c>
      <c r="P227" s="11">
        <v>1.1000000000000001</v>
      </c>
      <c r="Q227" s="151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1.1272778764828981</v>
      </c>
    </row>
    <row r="228" spans="1:65">
      <c r="A228" s="29"/>
      <c r="B228" s="19">
        <v>1</v>
      </c>
      <c r="C228" s="9">
        <v>5</v>
      </c>
      <c r="D228" s="11">
        <v>1.21</v>
      </c>
      <c r="E228" s="11">
        <v>1.1055041075274463</v>
      </c>
      <c r="F228" s="11">
        <v>1.26</v>
      </c>
      <c r="G228" s="11">
        <v>1.1100000000000001</v>
      </c>
      <c r="H228" s="11">
        <v>1.17</v>
      </c>
      <c r="I228" s="11">
        <v>1.02</v>
      </c>
      <c r="J228" s="11">
        <v>1.02</v>
      </c>
      <c r="K228" s="11">
        <v>1.1872304856898999</v>
      </c>
      <c r="L228" s="153">
        <v>1.45</v>
      </c>
      <c r="M228" s="11">
        <v>1.05</v>
      </c>
      <c r="N228" s="11">
        <v>1.1599999999999999</v>
      </c>
      <c r="O228" s="11">
        <v>1.05</v>
      </c>
      <c r="P228" s="11">
        <v>1.06</v>
      </c>
      <c r="Q228" s="151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85</v>
      </c>
    </row>
    <row r="229" spans="1:65">
      <c r="A229" s="29"/>
      <c r="B229" s="19">
        <v>1</v>
      </c>
      <c r="C229" s="9">
        <v>6</v>
      </c>
      <c r="D229" s="11">
        <v>1.25</v>
      </c>
      <c r="E229" s="11">
        <v>1.1392692685640178</v>
      </c>
      <c r="F229" s="11">
        <v>1.34</v>
      </c>
      <c r="G229" s="11">
        <v>1.0900000000000001</v>
      </c>
      <c r="H229" s="11">
        <v>1.1599999999999999</v>
      </c>
      <c r="I229" s="11">
        <v>1.08</v>
      </c>
      <c r="J229" s="11">
        <v>1.01</v>
      </c>
      <c r="K229" s="11">
        <v>1.1565170773506501</v>
      </c>
      <c r="L229" s="153">
        <v>1.41</v>
      </c>
      <c r="M229" s="11">
        <v>1.07</v>
      </c>
      <c r="N229" s="11">
        <v>1.1399999999999999</v>
      </c>
      <c r="O229" s="11">
        <v>1.04</v>
      </c>
      <c r="P229" s="11">
        <v>1.07</v>
      </c>
      <c r="Q229" s="151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29"/>
      <c r="B230" s="20" t="s">
        <v>257</v>
      </c>
      <c r="C230" s="12"/>
      <c r="D230" s="22">
        <v>1.2249999999999999</v>
      </c>
      <c r="E230" s="22">
        <v>1.1221072734427857</v>
      </c>
      <c r="F230" s="22">
        <v>1.3316666666666666</v>
      </c>
      <c r="G230" s="22">
        <v>1.0733333333333335</v>
      </c>
      <c r="H230" s="22">
        <v>1.17</v>
      </c>
      <c r="I230" s="22">
        <v>1.0533333333333335</v>
      </c>
      <c r="J230" s="22">
        <v>1.0049999999999999</v>
      </c>
      <c r="K230" s="22">
        <v>1.1922283806487453</v>
      </c>
      <c r="L230" s="22">
        <v>1.4216666666666666</v>
      </c>
      <c r="M230" s="22">
        <v>1.07</v>
      </c>
      <c r="N230" s="22">
        <v>1.1433333333333333</v>
      </c>
      <c r="O230" s="22">
        <v>1.0483333333333336</v>
      </c>
      <c r="P230" s="22">
        <v>1.0783333333333334</v>
      </c>
      <c r="Q230" s="151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3" t="s">
        <v>258</v>
      </c>
      <c r="C231" s="28"/>
      <c r="D231" s="11">
        <v>1.23</v>
      </c>
      <c r="E231" s="11">
        <v>1.1352127096315492</v>
      </c>
      <c r="F231" s="11">
        <v>1.3450000000000002</v>
      </c>
      <c r="G231" s="11">
        <v>1.0750000000000002</v>
      </c>
      <c r="H231" s="11">
        <v>1.165</v>
      </c>
      <c r="I231" s="11">
        <v>1.06</v>
      </c>
      <c r="J231" s="11">
        <v>1.0049999999999999</v>
      </c>
      <c r="K231" s="11">
        <v>1.1999136907378924</v>
      </c>
      <c r="L231" s="11">
        <v>1.41</v>
      </c>
      <c r="M231" s="11">
        <v>1.07</v>
      </c>
      <c r="N231" s="11">
        <v>1.1399999999999999</v>
      </c>
      <c r="O231" s="11">
        <v>1.05</v>
      </c>
      <c r="P231" s="11">
        <v>1.08</v>
      </c>
      <c r="Q231" s="151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259</v>
      </c>
      <c r="C232" s="28"/>
      <c r="D232" s="23">
        <v>3.98748040747538E-2</v>
      </c>
      <c r="E232" s="23">
        <v>4.0396561585810696E-2</v>
      </c>
      <c r="F232" s="23">
        <v>5.1153364177409351E-2</v>
      </c>
      <c r="G232" s="23">
        <v>2.875181153713046E-2</v>
      </c>
      <c r="H232" s="23">
        <v>1.7888543819998333E-2</v>
      </c>
      <c r="I232" s="23">
        <v>2.0655911179772911E-2</v>
      </c>
      <c r="J232" s="23">
        <v>1.5165750888103116E-2</v>
      </c>
      <c r="K232" s="23">
        <v>3.607124070218902E-2</v>
      </c>
      <c r="L232" s="23">
        <v>2.2286019533929058E-2</v>
      </c>
      <c r="M232" s="23">
        <v>1.4142135623730963E-2</v>
      </c>
      <c r="N232" s="23">
        <v>1.8618986725025218E-2</v>
      </c>
      <c r="O232" s="23">
        <v>1.7224014243685099E-2</v>
      </c>
      <c r="P232" s="23">
        <v>1.3291601358251269E-2</v>
      </c>
      <c r="Q232" s="204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56"/>
    </row>
    <row r="233" spans="1:65">
      <c r="A233" s="29"/>
      <c r="B233" s="3" t="s">
        <v>86</v>
      </c>
      <c r="C233" s="28"/>
      <c r="D233" s="13">
        <v>3.2550860469186781E-2</v>
      </c>
      <c r="E233" s="13">
        <v>3.6000623596234488E-2</v>
      </c>
      <c r="F233" s="13">
        <v>3.8413039432347452E-2</v>
      </c>
      <c r="G233" s="13">
        <v>2.6787402053227133E-2</v>
      </c>
      <c r="H233" s="13">
        <v>1.5289353692306268E-2</v>
      </c>
      <c r="I233" s="13">
        <v>1.9610042259278079E-2</v>
      </c>
      <c r="J233" s="13">
        <v>1.509029939114738E-2</v>
      </c>
      <c r="K233" s="13">
        <v>3.0255311220289044E-2</v>
      </c>
      <c r="L233" s="13">
        <v>1.5675980914838728E-2</v>
      </c>
      <c r="M233" s="13">
        <v>1.3216949181056974E-2</v>
      </c>
      <c r="N233" s="13">
        <v>1.6284828039380656E-2</v>
      </c>
      <c r="O233" s="13">
        <v>1.6429902299222667E-2</v>
      </c>
      <c r="P233" s="13">
        <v>1.2326059992195921E-2</v>
      </c>
      <c r="Q233" s="151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260</v>
      </c>
      <c r="C234" s="28"/>
      <c r="D234" s="13">
        <v>8.6688584559110105E-2</v>
      </c>
      <c r="E234" s="13">
        <v>-4.5868043256953595E-3</v>
      </c>
      <c r="F234" s="13">
        <v>0.18131180824861093</v>
      </c>
      <c r="G234" s="13">
        <v>-4.7853811624398612E-2</v>
      </c>
      <c r="H234" s="13">
        <v>3.7898484844211211E-2</v>
      </c>
      <c r="I234" s="13">
        <v>-6.5595666066179947E-2</v>
      </c>
      <c r="J234" s="13">
        <v>-0.10847181430048525</v>
      </c>
      <c r="K234" s="13">
        <v>5.7617119541538697E-2</v>
      </c>
      <c r="L234" s="13">
        <v>0.26115015323662716</v>
      </c>
      <c r="M234" s="13">
        <v>-5.0810787364695575E-2</v>
      </c>
      <c r="N234" s="13">
        <v>1.4242678921836172E-2</v>
      </c>
      <c r="O234" s="13">
        <v>-7.0031129676625281E-2</v>
      </c>
      <c r="P234" s="13">
        <v>-4.3418348013953278E-2</v>
      </c>
      <c r="Q234" s="151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45" t="s">
        <v>261</v>
      </c>
      <c r="C235" s="46"/>
      <c r="D235" s="44">
        <v>1.01</v>
      </c>
      <c r="E235" s="44">
        <v>0</v>
      </c>
      <c r="F235" s="44">
        <v>2.0499999999999998</v>
      </c>
      <c r="G235" s="44">
        <v>0.48</v>
      </c>
      <c r="H235" s="44">
        <v>0.47</v>
      </c>
      <c r="I235" s="44">
        <v>0.67</v>
      </c>
      <c r="J235" s="44">
        <v>1.1499999999999999</v>
      </c>
      <c r="K235" s="44">
        <v>0.69</v>
      </c>
      <c r="L235" s="44">
        <v>2.94</v>
      </c>
      <c r="M235" s="44">
        <v>0.51</v>
      </c>
      <c r="N235" s="44">
        <v>0.21</v>
      </c>
      <c r="O235" s="44">
        <v>0.72</v>
      </c>
      <c r="P235" s="44">
        <v>0.43</v>
      </c>
      <c r="Q235" s="151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BM236" s="55"/>
    </row>
    <row r="237" spans="1:65" ht="15">
      <c r="B237" s="8" t="s">
        <v>534</v>
      </c>
      <c r="BM237" s="27" t="s">
        <v>66</v>
      </c>
    </row>
    <row r="238" spans="1:65" ht="15">
      <c r="A238" s="24" t="s">
        <v>0</v>
      </c>
      <c r="B238" s="18" t="s">
        <v>110</v>
      </c>
      <c r="C238" s="15" t="s">
        <v>111</v>
      </c>
      <c r="D238" s="16" t="s">
        <v>227</v>
      </c>
      <c r="E238" s="17" t="s">
        <v>227</v>
      </c>
      <c r="F238" s="17" t="s">
        <v>227</v>
      </c>
      <c r="G238" s="17" t="s">
        <v>227</v>
      </c>
      <c r="H238" s="17" t="s">
        <v>227</v>
      </c>
      <c r="I238" s="17" t="s">
        <v>227</v>
      </c>
      <c r="J238" s="17" t="s">
        <v>227</v>
      </c>
      <c r="K238" s="17" t="s">
        <v>227</v>
      </c>
      <c r="L238" s="17" t="s">
        <v>227</v>
      </c>
      <c r="M238" s="17" t="s">
        <v>227</v>
      </c>
      <c r="N238" s="17" t="s">
        <v>227</v>
      </c>
      <c r="O238" s="17" t="s">
        <v>227</v>
      </c>
      <c r="P238" s="17" t="s">
        <v>227</v>
      </c>
      <c r="Q238" s="17" t="s">
        <v>227</v>
      </c>
      <c r="R238" s="17" t="s">
        <v>227</v>
      </c>
      <c r="S238" s="17" t="s">
        <v>227</v>
      </c>
      <c r="T238" s="17" t="s">
        <v>227</v>
      </c>
      <c r="U238" s="17" t="s">
        <v>227</v>
      </c>
      <c r="V238" s="17" t="s">
        <v>227</v>
      </c>
      <c r="W238" s="151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1</v>
      </c>
    </row>
    <row r="239" spans="1:65">
      <c r="A239" s="29"/>
      <c r="B239" s="19" t="s">
        <v>228</v>
      </c>
      <c r="C239" s="9" t="s">
        <v>228</v>
      </c>
      <c r="D239" s="149" t="s">
        <v>230</v>
      </c>
      <c r="E239" s="150" t="s">
        <v>231</v>
      </c>
      <c r="F239" s="150" t="s">
        <v>232</v>
      </c>
      <c r="G239" s="150" t="s">
        <v>234</v>
      </c>
      <c r="H239" s="150" t="s">
        <v>235</v>
      </c>
      <c r="I239" s="150" t="s">
        <v>236</v>
      </c>
      <c r="J239" s="150" t="s">
        <v>238</v>
      </c>
      <c r="K239" s="150" t="s">
        <v>239</v>
      </c>
      <c r="L239" s="150" t="s">
        <v>240</v>
      </c>
      <c r="M239" s="150" t="s">
        <v>241</v>
      </c>
      <c r="N239" s="150" t="s">
        <v>242</v>
      </c>
      <c r="O239" s="150" t="s">
        <v>243</v>
      </c>
      <c r="P239" s="150" t="s">
        <v>244</v>
      </c>
      <c r="Q239" s="150" t="s">
        <v>245</v>
      </c>
      <c r="R239" s="150" t="s">
        <v>246</v>
      </c>
      <c r="S239" s="150" t="s">
        <v>247</v>
      </c>
      <c r="T239" s="150" t="s">
        <v>248</v>
      </c>
      <c r="U239" s="150" t="s">
        <v>249</v>
      </c>
      <c r="V239" s="150" t="s">
        <v>250</v>
      </c>
      <c r="W239" s="151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 t="s">
        <v>3</v>
      </c>
    </row>
    <row r="240" spans="1:65">
      <c r="A240" s="29"/>
      <c r="B240" s="19"/>
      <c r="C240" s="9"/>
      <c r="D240" s="10" t="s">
        <v>263</v>
      </c>
      <c r="E240" s="11" t="s">
        <v>312</v>
      </c>
      <c r="F240" s="11" t="s">
        <v>263</v>
      </c>
      <c r="G240" s="11" t="s">
        <v>312</v>
      </c>
      <c r="H240" s="11" t="s">
        <v>312</v>
      </c>
      <c r="I240" s="11" t="s">
        <v>265</v>
      </c>
      <c r="J240" s="11" t="s">
        <v>265</v>
      </c>
      <c r="K240" s="11" t="s">
        <v>265</v>
      </c>
      <c r="L240" s="11" t="s">
        <v>312</v>
      </c>
      <c r="M240" s="11" t="s">
        <v>263</v>
      </c>
      <c r="N240" s="11" t="s">
        <v>263</v>
      </c>
      <c r="O240" s="11" t="s">
        <v>265</v>
      </c>
      <c r="P240" s="11" t="s">
        <v>263</v>
      </c>
      <c r="Q240" s="11" t="s">
        <v>265</v>
      </c>
      <c r="R240" s="11" t="s">
        <v>265</v>
      </c>
      <c r="S240" s="11" t="s">
        <v>263</v>
      </c>
      <c r="T240" s="11" t="s">
        <v>263</v>
      </c>
      <c r="U240" s="11" t="s">
        <v>263</v>
      </c>
      <c r="V240" s="11" t="s">
        <v>312</v>
      </c>
      <c r="W240" s="151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/>
      <c r="C241" s="9"/>
      <c r="D241" s="25" t="s">
        <v>116</v>
      </c>
      <c r="E241" s="25" t="s">
        <v>315</v>
      </c>
      <c r="F241" s="25" t="s">
        <v>313</v>
      </c>
      <c r="G241" s="25" t="s">
        <v>313</v>
      </c>
      <c r="H241" s="25" t="s">
        <v>315</v>
      </c>
      <c r="I241" s="25" t="s">
        <v>314</v>
      </c>
      <c r="J241" s="25" t="s">
        <v>315</v>
      </c>
      <c r="K241" s="25" t="s">
        <v>313</v>
      </c>
      <c r="L241" s="25" t="s">
        <v>315</v>
      </c>
      <c r="M241" s="25" t="s">
        <v>315</v>
      </c>
      <c r="N241" s="25" t="s">
        <v>315</v>
      </c>
      <c r="O241" s="25" t="s">
        <v>315</v>
      </c>
      <c r="P241" s="25" t="s">
        <v>315</v>
      </c>
      <c r="Q241" s="25" t="s">
        <v>314</v>
      </c>
      <c r="R241" s="25" t="s">
        <v>313</v>
      </c>
      <c r="S241" s="25" t="s">
        <v>315</v>
      </c>
      <c r="T241" s="25" t="s">
        <v>315</v>
      </c>
      <c r="U241" s="25" t="s">
        <v>315</v>
      </c>
      <c r="V241" s="25" t="s">
        <v>316</v>
      </c>
      <c r="W241" s="151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8">
        <v>1</v>
      </c>
      <c r="C242" s="14">
        <v>1</v>
      </c>
      <c r="D242" s="226">
        <v>19.8</v>
      </c>
      <c r="E242" s="232">
        <v>16.459200000000003</v>
      </c>
      <c r="F242" s="226">
        <v>19.241681933860662</v>
      </c>
      <c r="G242" s="226">
        <v>16.131</v>
      </c>
      <c r="H242" s="226">
        <v>21</v>
      </c>
      <c r="I242" s="226">
        <v>22</v>
      </c>
      <c r="J242" s="226">
        <v>21.4</v>
      </c>
      <c r="K242" s="226">
        <v>20</v>
      </c>
      <c r="L242" s="226">
        <v>20.13</v>
      </c>
      <c r="M242" s="226">
        <v>17.2</v>
      </c>
      <c r="N242" s="232">
        <v>14.2</v>
      </c>
      <c r="O242" s="226">
        <v>16.7421015</v>
      </c>
      <c r="P242" s="226">
        <v>17.3</v>
      </c>
      <c r="Q242" s="226">
        <v>19.344595361867675</v>
      </c>
      <c r="R242" s="226">
        <v>20.7</v>
      </c>
      <c r="S242" s="226">
        <v>20.9</v>
      </c>
      <c r="T242" s="226">
        <v>21.1</v>
      </c>
      <c r="U242" s="226">
        <v>18.600000000000001</v>
      </c>
      <c r="V242" s="226">
        <v>15.1</v>
      </c>
      <c r="W242" s="223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4"/>
      <c r="AR242" s="224"/>
      <c r="AS242" s="224"/>
      <c r="AT242" s="224"/>
      <c r="AU242" s="224"/>
      <c r="AV242" s="224"/>
      <c r="AW242" s="224"/>
      <c r="AX242" s="224"/>
      <c r="AY242" s="224"/>
      <c r="AZ242" s="224"/>
      <c r="BA242" s="224"/>
      <c r="BB242" s="224"/>
      <c r="BC242" s="224"/>
      <c r="BD242" s="224"/>
      <c r="BE242" s="224"/>
      <c r="BF242" s="224"/>
      <c r="BG242" s="224"/>
      <c r="BH242" s="224"/>
      <c r="BI242" s="224"/>
      <c r="BJ242" s="224"/>
      <c r="BK242" s="224"/>
      <c r="BL242" s="224"/>
      <c r="BM242" s="227">
        <v>1</v>
      </c>
    </row>
    <row r="243" spans="1:65">
      <c r="A243" s="29"/>
      <c r="B243" s="19">
        <v>1</v>
      </c>
      <c r="C243" s="9">
        <v>2</v>
      </c>
      <c r="D243" s="222">
        <v>18.899999999999999</v>
      </c>
      <c r="E243" s="222">
        <v>14.795999999999999</v>
      </c>
      <c r="F243" s="222">
        <v>19.179978554510715</v>
      </c>
      <c r="G243" s="222">
        <v>15.67</v>
      </c>
      <c r="H243" s="222">
        <v>22</v>
      </c>
      <c r="I243" s="222">
        <v>21</v>
      </c>
      <c r="J243" s="222">
        <v>20.6</v>
      </c>
      <c r="K243" s="222">
        <v>19</v>
      </c>
      <c r="L243" s="222">
        <v>20.096666666666668</v>
      </c>
      <c r="M243" s="222">
        <v>18</v>
      </c>
      <c r="N243" s="222">
        <v>16.899999999999999</v>
      </c>
      <c r="O243" s="222">
        <v>17.136278799999999</v>
      </c>
      <c r="P243" s="222">
        <v>17.100000000000001</v>
      </c>
      <c r="Q243" s="222">
        <v>19.356733171136501</v>
      </c>
      <c r="R243" s="222">
        <v>21.3</v>
      </c>
      <c r="S243" s="222">
        <v>20.8</v>
      </c>
      <c r="T243" s="222">
        <v>21.5</v>
      </c>
      <c r="U243" s="222">
        <v>18.600000000000001</v>
      </c>
      <c r="V243" s="222">
        <v>15.5</v>
      </c>
      <c r="W243" s="223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224"/>
      <c r="AT243" s="224"/>
      <c r="AU243" s="224"/>
      <c r="AV243" s="224"/>
      <c r="AW243" s="224"/>
      <c r="AX243" s="224"/>
      <c r="AY243" s="224"/>
      <c r="AZ243" s="224"/>
      <c r="BA243" s="224"/>
      <c r="BB243" s="224"/>
      <c r="BC243" s="224"/>
      <c r="BD243" s="224"/>
      <c r="BE243" s="224"/>
      <c r="BF243" s="224"/>
      <c r="BG243" s="224"/>
      <c r="BH243" s="224"/>
      <c r="BI243" s="224"/>
      <c r="BJ243" s="224"/>
      <c r="BK243" s="224"/>
      <c r="BL243" s="224"/>
      <c r="BM243" s="227">
        <v>30</v>
      </c>
    </row>
    <row r="244" spans="1:65">
      <c r="A244" s="29"/>
      <c r="B244" s="19">
        <v>1</v>
      </c>
      <c r="C244" s="9">
        <v>3</v>
      </c>
      <c r="D244" s="222">
        <v>19.600000000000001</v>
      </c>
      <c r="E244" s="222">
        <v>15.195600000000001</v>
      </c>
      <c r="F244" s="222">
        <v>19.573870729017028</v>
      </c>
      <c r="G244" s="222">
        <v>15.949</v>
      </c>
      <c r="H244" s="222">
        <v>23</v>
      </c>
      <c r="I244" s="222">
        <v>22</v>
      </c>
      <c r="J244" s="222">
        <v>20.7</v>
      </c>
      <c r="K244" s="222">
        <v>20</v>
      </c>
      <c r="L244" s="222">
        <v>20.576666666666664</v>
      </c>
      <c r="M244" s="222">
        <v>17.8</v>
      </c>
      <c r="N244" s="222">
        <v>17.899999999999999</v>
      </c>
      <c r="O244" s="222">
        <v>17.145909899999996</v>
      </c>
      <c r="P244" s="222">
        <v>17.399999999999999</v>
      </c>
      <c r="Q244" s="222">
        <v>17.911662372099698</v>
      </c>
      <c r="R244" s="222">
        <v>20.399999999999999</v>
      </c>
      <c r="S244" s="222">
        <v>21.1</v>
      </c>
      <c r="T244" s="222">
        <v>20.6</v>
      </c>
      <c r="U244" s="222">
        <v>19.2</v>
      </c>
      <c r="V244" s="222">
        <v>15.299999999999999</v>
      </c>
      <c r="W244" s="223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7">
        <v>16</v>
      </c>
    </row>
    <row r="245" spans="1:65">
      <c r="A245" s="29"/>
      <c r="B245" s="19">
        <v>1</v>
      </c>
      <c r="C245" s="9">
        <v>4</v>
      </c>
      <c r="D245" s="222">
        <v>20</v>
      </c>
      <c r="E245" s="222">
        <v>14.914800000000001</v>
      </c>
      <c r="F245" s="222">
        <v>19.817571548363432</v>
      </c>
      <c r="G245" s="222">
        <v>16.437999999999999</v>
      </c>
      <c r="H245" s="222">
        <v>23</v>
      </c>
      <c r="I245" s="222">
        <v>22</v>
      </c>
      <c r="J245" s="222">
        <v>20.6</v>
      </c>
      <c r="K245" s="222">
        <v>20</v>
      </c>
      <c r="L245" s="222">
        <v>20.363333333333333</v>
      </c>
      <c r="M245" s="222">
        <v>17.600000000000001</v>
      </c>
      <c r="N245" s="222">
        <v>16.600000000000001</v>
      </c>
      <c r="O245" s="222">
        <v>16.839362100000006</v>
      </c>
      <c r="P245" s="222">
        <v>16.8</v>
      </c>
      <c r="Q245" s="222">
        <v>18.338762206388299</v>
      </c>
      <c r="R245" s="222">
        <v>20.5</v>
      </c>
      <c r="S245" s="222">
        <v>21</v>
      </c>
      <c r="T245" s="222">
        <v>21.2</v>
      </c>
      <c r="U245" s="222">
        <v>19.2</v>
      </c>
      <c r="V245" s="222">
        <v>15.1</v>
      </c>
      <c r="W245" s="223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7">
        <v>18.888842393052904</v>
      </c>
    </row>
    <row r="246" spans="1:65">
      <c r="A246" s="29"/>
      <c r="B246" s="19">
        <v>1</v>
      </c>
      <c r="C246" s="9">
        <v>5</v>
      </c>
      <c r="D246" s="222">
        <v>19.399999999999999</v>
      </c>
      <c r="E246" s="222">
        <v>14.925600000000001</v>
      </c>
      <c r="F246" s="222">
        <v>19.355030418295485</v>
      </c>
      <c r="G246" s="222">
        <v>16.001000000000001</v>
      </c>
      <c r="H246" s="228">
        <v>30</v>
      </c>
      <c r="I246" s="222">
        <v>22</v>
      </c>
      <c r="J246" s="222">
        <v>20.9</v>
      </c>
      <c r="K246" s="222">
        <v>20</v>
      </c>
      <c r="L246" s="222">
        <v>19.916666666666668</v>
      </c>
      <c r="M246" s="222">
        <v>17.2</v>
      </c>
      <c r="N246" s="222">
        <v>16.600000000000001</v>
      </c>
      <c r="O246" s="222">
        <v>16.925396599999999</v>
      </c>
      <c r="P246" s="222">
        <v>17.399999999999999</v>
      </c>
      <c r="Q246" s="222">
        <v>17.421824096068885</v>
      </c>
      <c r="R246" s="222">
        <v>21.6</v>
      </c>
      <c r="S246" s="222">
        <v>20.2</v>
      </c>
      <c r="T246" s="222">
        <v>21</v>
      </c>
      <c r="U246" s="222">
        <v>19.100000000000001</v>
      </c>
      <c r="V246" s="222">
        <v>15.299999999999999</v>
      </c>
      <c r="W246" s="223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7">
        <v>86</v>
      </c>
    </row>
    <row r="247" spans="1:65">
      <c r="A247" s="29"/>
      <c r="B247" s="19">
        <v>1</v>
      </c>
      <c r="C247" s="9">
        <v>6</v>
      </c>
      <c r="D247" s="222">
        <v>19.8</v>
      </c>
      <c r="E247" s="222">
        <v>13.996800000000002</v>
      </c>
      <c r="F247" s="222">
        <v>19.721803070675268</v>
      </c>
      <c r="G247" s="222">
        <v>16.998999999999999</v>
      </c>
      <c r="H247" s="228">
        <v>30</v>
      </c>
      <c r="I247" s="222">
        <v>22</v>
      </c>
      <c r="J247" s="222">
        <v>21</v>
      </c>
      <c r="K247" s="222">
        <v>20</v>
      </c>
      <c r="L247" s="222">
        <v>20.38</v>
      </c>
      <c r="M247" s="222">
        <v>18.100000000000001</v>
      </c>
      <c r="N247" s="222">
        <v>16.5</v>
      </c>
      <c r="O247" s="222">
        <v>16.5591838</v>
      </c>
      <c r="P247" s="222">
        <v>16.899999999999999</v>
      </c>
      <c r="Q247" s="222">
        <v>17.2903933124141</v>
      </c>
      <c r="R247" s="222">
        <v>20.8</v>
      </c>
      <c r="S247" s="222">
        <v>20.5</v>
      </c>
      <c r="T247" s="228">
        <v>19.8</v>
      </c>
      <c r="U247" s="222">
        <v>19.399999999999999</v>
      </c>
      <c r="V247" s="222">
        <v>15.1</v>
      </c>
      <c r="W247" s="223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5"/>
    </row>
    <row r="248" spans="1:65">
      <c r="A248" s="29"/>
      <c r="B248" s="20" t="s">
        <v>257</v>
      </c>
      <c r="C248" s="12"/>
      <c r="D248" s="229">
        <v>19.583333333333336</v>
      </c>
      <c r="E248" s="229">
        <v>15.048000000000002</v>
      </c>
      <c r="F248" s="229">
        <v>19.481656042453764</v>
      </c>
      <c r="G248" s="229">
        <v>16.198</v>
      </c>
      <c r="H248" s="229">
        <v>24.833333333333332</v>
      </c>
      <c r="I248" s="229">
        <v>21.833333333333332</v>
      </c>
      <c r="J248" s="229">
        <v>20.866666666666671</v>
      </c>
      <c r="K248" s="229">
        <v>19.833333333333332</v>
      </c>
      <c r="L248" s="229">
        <v>20.243888888888886</v>
      </c>
      <c r="M248" s="229">
        <v>17.650000000000002</v>
      </c>
      <c r="N248" s="229">
        <v>16.45</v>
      </c>
      <c r="O248" s="229">
        <v>16.891372116666666</v>
      </c>
      <c r="P248" s="229">
        <v>17.150000000000002</v>
      </c>
      <c r="Q248" s="229">
        <v>18.277328419995857</v>
      </c>
      <c r="R248" s="229">
        <v>20.883333333333333</v>
      </c>
      <c r="S248" s="229">
        <v>20.750000000000004</v>
      </c>
      <c r="T248" s="229">
        <v>20.866666666666667</v>
      </c>
      <c r="U248" s="229">
        <v>19.016666666666669</v>
      </c>
      <c r="V248" s="229">
        <v>15.233333333333333</v>
      </c>
      <c r="W248" s="223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5"/>
    </row>
    <row r="249" spans="1:65">
      <c r="A249" s="29"/>
      <c r="B249" s="3" t="s">
        <v>258</v>
      </c>
      <c r="C249" s="28"/>
      <c r="D249" s="222">
        <v>19.700000000000003</v>
      </c>
      <c r="E249" s="222">
        <v>14.920200000000001</v>
      </c>
      <c r="F249" s="222">
        <v>19.464450573656258</v>
      </c>
      <c r="G249" s="222">
        <v>16.066000000000003</v>
      </c>
      <c r="H249" s="222">
        <v>23</v>
      </c>
      <c r="I249" s="222">
        <v>22</v>
      </c>
      <c r="J249" s="222">
        <v>20.799999999999997</v>
      </c>
      <c r="K249" s="222">
        <v>20</v>
      </c>
      <c r="L249" s="222">
        <v>20.246666666666666</v>
      </c>
      <c r="M249" s="222">
        <v>17.700000000000003</v>
      </c>
      <c r="N249" s="222">
        <v>16.600000000000001</v>
      </c>
      <c r="O249" s="222">
        <v>16.882379350000001</v>
      </c>
      <c r="P249" s="222">
        <v>17.200000000000003</v>
      </c>
      <c r="Q249" s="222">
        <v>18.125212289243997</v>
      </c>
      <c r="R249" s="222">
        <v>20.75</v>
      </c>
      <c r="S249" s="222">
        <v>20.85</v>
      </c>
      <c r="T249" s="222">
        <v>21.05</v>
      </c>
      <c r="U249" s="222">
        <v>19.149999999999999</v>
      </c>
      <c r="V249" s="222">
        <v>15.2</v>
      </c>
      <c r="W249" s="223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5"/>
    </row>
    <row r="250" spans="1:65">
      <c r="A250" s="29"/>
      <c r="B250" s="3" t="s">
        <v>259</v>
      </c>
      <c r="C250" s="28"/>
      <c r="D250" s="222">
        <v>0.39200340134578837</v>
      </c>
      <c r="E250" s="222">
        <v>0.80181302558638989</v>
      </c>
      <c r="F250" s="222">
        <v>0.26216189612996221</v>
      </c>
      <c r="G250" s="222">
        <v>0.46546406950483243</v>
      </c>
      <c r="H250" s="222">
        <v>4.0702170294305802</v>
      </c>
      <c r="I250" s="222">
        <v>0.40824829046386296</v>
      </c>
      <c r="J250" s="222">
        <v>0.30767948691238112</v>
      </c>
      <c r="K250" s="222">
        <v>0.40824829046386296</v>
      </c>
      <c r="L250" s="222">
        <v>0.23885296887570859</v>
      </c>
      <c r="M250" s="222">
        <v>0.38858718455450963</v>
      </c>
      <c r="N250" s="222">
        <v>1.2177848742696717</v>
      </c>
      <c r="O250" s="222">
        <v>0.22858795625107875</v>
      </c>
      <c r="P250" s="222">
        <v>0.25884358211089525</v>
      </c>
      <c r="Q250" s="222">
        <v>0.91077853131560871</v>
      </c>
      <c r="R250" s="222">
        <v>0.47081489639418533</v>
      </c>
      <c r="S250" s="222">
        <v>0.33911649915626385</v>
      </c>
      <c r="T250" s="222">
        <v>0.59888785817268519</v>
      </c>
      <c r="U250" s="222">
        <v>0.33714487489307315</v>
      </c>
      <c r="V250" s="222">
        <v>0.16329931618554522</v>
      </c>
      <c r="W250" s="223"/>
      <c r="X250" s="224"/>
      <c r="Y250" s="224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5"/>
    </row>
    <row r="251" spans="1:65">
      <c r="A251" s="29"/>
      <c r="B251" s="3" t="s">
        <v>86</v>
      </c>
      <c r="C251" s="28"/>
      <c r="D251" s="13">
        <v>2.0017194962338128E-2</v>
      </c>
      <c r="E251" s="13">
        <v>5.3283693885326278E-2</v>
      </c>
      <c r="F251" s="13">
        <v>1.3456858880922027E-2</v>
      </c>
      <c r="G251" s="13">
        <v>2.8735897611114485E-2</v>
      </c>
      <c r="H251" s="13">
        <v>0.16390135688982202</v>
      </c>
      <c r="I251" s="13">
        <v>1.8698394983077692E-2</v>
      </c>
      <c r="J251" s="13">
        <v>1.4745023334459156E-2</v>
      </c>
      <c r="K251" s="13">
        <v>2.0583947418346033E-2</v>
      </c>
      <c r="L251" s="13">
        <v>1.1798769010573164E-2</v>
      </c>
      <c r="M251" s="13">
        <v>2.2016271079575614E-2</v>
      </c>
      <c r="N251" s="13">
        <v>7.4029475639493733E-2</v>
      </c>
      <c r="O251" s="13">
        <v>1.353282342442339E-2</v>
      </c>
      <c r="P251" s="13">
        <v>1.5092920239702346E-2</v>
      </c>
      <c r="Q251" s="13">
        <v>4.9831053553712701E-2</v>
      </c>
      <c r="R251" s="13">
        <v>2.2545007010096665E-2</v>
      </c>
      <c r="S251" s="13">
        <v>1.6342963814759699E-2</v>
      </c>
      <c r="T251" s="13">
        <v>2.8700696078563188E-2</v>
      </c>
      <c r="U251" s="13">
        <v>1.7728915419442933E-2</v>
      </c>
      <c r="V251" s="13">
        <v>1.0719867583296185E-2</v>
      </c>
      <c r="W251" s="151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260</v>
      </c>
      <c r="C252" s="28"/>
      <c r="D252" s="13">
        <v>3.6767257930843789E-2</v>
      </c>
      <c r="E252" s="13">
        <v>-0.20333921545480838</v>
      </c>
      <c r="F252" s="13">
        <v>3.1384329281019863E-2</v>
      </c>
      <c r="G252" s="13">
        <v>-0.14245671264865678</v>
      </c>
      <c r="H252" s="13">
        <v>0.31470911856762296</v>
      </c>
      <c r="I252" s="13">
        <v>0.15588519820374902</v>
      </c>
      <c r="J252" s="13">
        <v>0.10470860164205642</v>
      </c>
      <c r="K252" s="13">
        <v>5.0002584627832913E-2</v>
      </c>
      <c r="L252" s="13">
        <v>7.1737932248000069E-2</v>
      </c>
      <c r="M252" s="13">
        <v>-6.5585935192541744E-2</v>
      </c>
      <c r="N252" s="13">
        <v>-0.12911550333809141</v>
      </c>
      <c r="O252" s="13">
        <v>-0.105748686701991</v>
      </c>
      <c r="P252" s="13">
        <v>-9.205658858652066E-2</v>
      </c>
      <c r="Q252" s="13">
        <v>-3.2374348852736157E-2</v>
      </c>
      <c r="R252" s="13">
        <v>0.10559095675518892</v>
      </c>
      <c r="S252" s="13">
        <v>9.8532115850127999E-2</v>
      </c>
      <c r="T252" s="13">
        <v>0.10470860164205642</v>
      </c>
      <c r="U252" s="13">
        <v>6.7671840843341879E-3</v>
      </c>
      <c r="V252" s="13">
        <v>-0.19352742659677358</v>
      </c>
      <c r="W252" s="151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45" t="s">
        <v>261</v>
      </c>
      <c r="C253" s="46"/>
      <c r="D253" s="44">
        <v>0.05</v>
      </c>
      <c r="E253" s="44">
        <v>2.13</v>
      </c>
      <c r="F253" s="44">
        <v>0</v>
      </c>
      <c r="G253" s="44">
        <v>1.58</v>
      </c>
      <c r="H253" s="44">
        <v>2.57</v>
      </c>
      <c r="I253" s="44">
        <v>1.1299999999999999</v>
      </c>
      <c r="J253" s="44">
        <v>0.67</v>
      </c>
      <c r="K253" s="44">
        <v>0.17</v>
      </c>
      <c r="L253" s="44">
        <v>0.37</v>
      </c>
      <c r="M253" s="44">
        <v>0.88</v>
      </c>
      <c r="N253" s="44">
        <v>1.46</v>
      </c>
      <c r="O253" s="44">
        <v>1.25</v>
      </c>
      <c r="P253" s="44">
        <v>1.1200000000000001</v>
      </c>
      <c r="Q253" s="44">
        <v>0.57999999999999996</v>
      </c>
      <c r="R253" s="44">
        <v>0.67</v>
      </c>
      <c r="S253" s="44">
        <v>0.61</v>
      </c>
      <c r="T253" s="44">
        <v>0.67</v>
      </c>
      <c r="U253" s="44">
        <v>0.22</v>
      </c>
      <c r="V253" s="44">
        <v>2.04</v>
      </c>
      <c r="W253" s="151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BM254" s="55"/>
    </row>
    <row r="255" spans="1:65" ht="15">
      <c r="B255" s="8" t="s">
        <v>535</v>
      </c>
      <c r="BM255" s="27" t="s">
        <v>311</v>
      </c>
    </row>
    <row r="256" spans="1:65" ht="15">
      <c r="A256" s="24" t="s">
        <v>33</v>
      </c>
      <c r="B256" s="18" t="s">
        <v>110</v>
      </c>
      <c r="C256" s="15" t="s">
        <v>111</v>
      </c>
      <c r="D256" s="16" t="s">
        <v>227</v>
      </c>
      <c r="E256" s="17" t="s">
        <v>227</v>
      </c>
      <c r="F256" s="17" t="s">
        <v>227</v>
      </c>
      <c r="G256" s="15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 t="s">
        <v>228</v>
      </c>
      <c r="C257" s="9" t="s">
        <v>228</v>
      </c>
      <c r="D257" s="149" t="s">
        <v>230</v>
      </c>
      <c r="E257" s="150" t="s">
        <v>232</v>
      </c>
      <c r="F257" s="150" t="s">
        <v>238</v>
      </c>
      <c r="G257" s="15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 t="s">
        <v>3</v>
      </c>
    </row>
    <row r="258" spans="1:65">
      <c r="A258" s="29"/>
      <c r="B258" s="19"/>
      <c r="C258" s="9"/>
      <c r="D258" s="10" t="s">
        <v>263</v>
      </c>
      <c r="E258" s="11" t="s">
        <v>263</v>
      </c>
      <c r="F258" s="11" t="s">
        <v>265</v>
      </c>
      <c r="G258" s="15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2</v>
      </c>
    </row>
    <row r="259" spans="1:65">
      <c r="A259" s="29"/>
      <c r="B259" s="19"/>
      <c r="C259" s="9"/>
      <c r="D259" s="25" t="s">
        <v>116</v>
      </c>
      <c r="E259" s="25" t="s">
        <v>313</v>
      </c>
      <c r="F259" s="25" t="s">
        <v>315</v>
      </c>
      <c r="G259" s="15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8">
        <v>1</v>
      </c>
      <c r="C260" s="14">
        <v>1</v>
      </c>
      <c r="D260" s="21">
        <v>2.3239999999999998</v>
      </c>
      <c r="E260" s="21">
        <v>2.1912714617794311</v>
      </c>
      <c r="F260" s="21">
        <v>2.2999999999999998</v>
      </c>
      <c r="G260" s="15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>
        <v>1</v>
      </c>
      <c r="C261" s="9">
        <v>2</v>
      </c>
      <c r="D261" s="11">
        <v>2.2999999999999998</v>
      </c>
      <c r="E261" s="11">
        <v>2.0733072243789112</v>
      </c>
      <c r="F261" s="11">
        <v>2.2000000000000002</v>
      </c>
      <c r="G261" s="15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4</v>
      </c>
    </row>
    <row r="262" spans="1:65">
      <c r="A262" s="29"/>
      <c r="B262" s="19">
        <v>1</v>
      </c>
      <c r="C262" s="9">
        <v>3</v>
      </c>
      <c r="D262" s="11">
        <v>2.3210000000000002</v>
      </c>
      <c r="E262" s="11">
        <v>2.1255161296091964</v>
      </c>
      <c r="F262" s="11">
        <v>2.2999999999999998</v>
      </c>
      <c r="G262" s="15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16</v>
      </c>
    </row>
    <row r="263" spans="1:65">
      <c r="A263" s="29"/>
      <c r="B263" s="19">
        <v>1</v>
      </c>
      <c r="C263" s="9">
        <v>4</v>
      </c>
      <c r="D263" s="11">
        <v>2.3690000000000002</v>
      </c>
      <c r="E263" s="11">
        <v>2.1445307051920595</v>
      </c>
      <c r="F263" s="11">
        <v>2.1</v>
      </c>
      <c r="G263" s="15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2.2406530694056102</v>
      </c>
    </row>
    <row r="264" spans="1:65">
      <c r="A264" s="29"/>
      <c r="B264" s="19">
        <v>1</v>
      </c>
      <c r="C264" s="9">
        <v>5</v>
      </c>
      <c r="D264" s="11">
        <v>2.3330000000000002</v>
      </c>
      <c r="E264" s="11">
        <v>2.1112534258245392</v>
      </c>
      <c r="F264" s="11">
        <v>2.2999999999999998</v>
      </c>
      <c r="G264" s="15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10</v>
      </c>
    </row>
    <row r="265" spans="1:65">
      <c r="A265" s="29"/>
      <c r="B265" s="19">
        <v>1</v>
      </c>
      <c r="C265" s="9">
        <v>6</v>
      </c>
      <c r="D265" s="11">
        <v>2.306</v>
      </c>
      <c r="E265" s="11">
        <v>2.2328763025167824</v>
      </c>
      <c r="F265" s="11">
        <v>2.2999999999999998</v>
      </c>
      <c r="G265" s="15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29"/>
      <c r="B266" s="20" t="s">
        <v>257</v>
      </c>
      <c r="C266" s="12"/>
      <c r="D266" s="22">
        <v>2.3254999999999999</v>
      </c>
      <c r="E266" s="22">
        <v>2.1464592082168203</v>
      </c>
      <c r="F266" s="22">
        <v>2.25</v>
      </c>
      <c r="G266" s="15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3" t="s">
        <v>258</v>
      </c>
      <c r="C267" s="28"/>
      <c r="D267" s="11">
        <v>2.3224999999999998</v>
      </c>
      <c r="E267" s="11">
        <v>2.1350234174006282</v>
      </c>
      <c r="F267" s="11">
        <v>2.2999999999999998</v>
      </c>
      <c r="G267" s="15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259</v>
      </c>
      <c r="C268" s="28"/>
      <c r="D268" s="23">
        <v>2.4501020386914613E-2</v>
      </c>
      <c r="E268" s="23">
        <v>5.746136750089445E-2</v>
      </c>
      <c r="F268" s="23">
        <v>8.3666002653407415E-2</v>
      </c>
      <c r="G268" s="15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86</v>
      </c>
      <c r="C269" s="28"/>
      <c r="D269" s="13">
        <v>1.0535807519636472E-2</v>
      </c>
      <c r="E269" s="13">
        <v>2.6770304919342357E-2</v>
      </c>
      <c r="F269" s="13">
        <v>3.718489006818107E-2</v>
      </c>
      <c r="G269" s="15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260</v>
      </c>
      <c r="C270" s="28"/>
      <c r="D270" s="13">
        <v>3.7867053919640181E-2</v>
      </c>
      <c r="E270" s="13">
        <v>-4.2038574590120281E-2</v>
      </c>
      <c r="F270" s="13">
        <v>4.1715206704755481E-3</v>
      </c>
      <c r="G270" s="15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45" t="s">
        <v>261</v>
      </c>
      <c r="C271" s="46"/>
      <c r="D271" s="44">
        <v>0.67</v>
      </c>
      <c r="E271" s="44">
        <v>0.92</v>
      </c>
      <c r="F271" s="44">
        <v>0</v>
      </c>
      <c r="G271" s="15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0"/>
      <c r="C272" s="20"/>
      <c r="D272" s="20"/>
      <c r="E272" s="20"/>
      <c r="F272" s="20"/>
      <c r="BM272" s="55"/>
    </row>
    <row r="273" spans="1:65" ht="15">
      <c r="B273" s="8" t="s">
        <v>536</v>
      </c>
      <c r="BM273" s="27" t="s">
        <v>311</v>
      </c>
    </row>
    <row r="274" spans="1:65" ht="15">
      <c r="A274" s="24" t="s">
        <v>36</v>
      </c>
      <c r="B274" s="18" t="s">
        <v>110</v>
      </c>
      <c r="C274" s="15" t="s">
        <v>111</v>
      </c>
      <c r="D274" s="16" t="s">
        <v>227</v>
      </c>
      <c r="E274" s="17" t="s">
        <v>227</v>
      </c>
      <c r="F274" s="17" t="s">
        <v>227</v>
      </c>
      <c r="G274" s="15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</v>
      </c>
    </row>
    <row r="275" spans="1:65">
      <c r="A275" s="29"/>
      <c r="B275" s="19" t="s">
        <v>228</v>
      </c>
      <c r="C275" s="9" t="s">
        <v>228</v>
      </c>
      <c r="D275" s="149" t="s">
        <v>230</v>
      </c>
      <c r="E275" s="150" t="s">
        <v>232</v>
      </c>
      <c r="F275" s="150" t="s">
        <v>238</v>
      </c>
      <c r="G275" s="15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 t="s">
        <v>3</v>
      </c>
    </row>
    <row r="276" spans="1:65">
      <c r="A276" s="29"/>
      <c r="B276" s="19"/>
      <c r="C276" s="9"/>
      <c r="D276" s="10" t="s">
        <v>263</v>
      </c>
      <c r="E276" s="11" t="s">
        <v>263</v>
      </c>
      <c r="F276" s="11" t="s">
        <v>265</v>
      </c>
      <c r="G276" s="15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2</v>
      </c>
    </row>
    <row r="277" spans="1:65">
      <c r="A277" s="29"/>
      <c r="B277" s="19"/>
      <c r="C277" s="9"/>
      <c r="D277" s="25" t="s">
        <v>116</v>
      </c>
      <c r="E277" s="25" t="s">
        <v>313</v>
      </c>
      <c r="F277" s="25" t="s">
        <v>315</v>
      </c>
      <c r="G277" s="15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8">
        <v>1</v>
      </c>
      <c r="C278" s="14">
        <v>1</v>
      </c>
      <c r="D278" s="21">
        <v>0.93500000000000005</v>
      </c>
      <c r="E278" s="21">
        <v>0.84203245117595649</v>
      </c>
      <c r="F278" s="21">
        <v>0.8</v>
      </c>
      <c r="G278" s="15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>
        <v>1</v>
      </c>
      <c r="C279" s="9">
        <v>2</v>
      </c>
      <c r="D279" s="11">
        <v>0.90400000000000003</v>
      </c>
      <c r="E279" s="11">
        <v>0.82468470457892917</v>
      </c>
      <c r="F279" s="11">
        <v>0.8</v>
      </c>
      <c r="G279" s="15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5</v>
      </c>
    </row>
    <row r="280" spans="1:65">
      <c r="A280" s="29"/>
      <c r="B280" s="19">
        <v>1</v>
      </c>
      <c r="C280" s="9">
        <v>3</v>
      </c>
      <c r="D280" s="11">
        <v>0.93100000000000005</v>
      </c>
      <c r="E280" s="11">
        <v>0.87838854324598103</v>
      </c>
      <c r="F280" s="11">
        <v>0.8</v>
      </c>
      <c r="G280" s="15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16</v>
      </c>
    </row>
    <row r="281" spans="1:65">
      <c r="A281" s="29"/>
      <c r="B281" s="19">
        <v>1</v>
      </c>
      <c r="C281" s="9">
        <v>4</v>
      </c>
      <c r="D281" s="11">
        <v>0.92800000000000005</v>
      </c>
      <c r="E281" s="11">
        <v>0.85104188673512637</v>
      </c>
      <c r="F281" s="11">
        <v>0.8</v>
      </c>
      <c r="G281" s="15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0.86775843039872802</v>
      </c>
    </row>
    <row r="282" spans="1:65">
      <c r="A282" s="29"/>
      <c r="B282" s="19">
        <v>1</v>
      </c>
      <c r="C282" s="9">
        <v>5</v>
      </c>
      <c r="D282" s="11">
        <v>0.95499999999999996</v>
      </c>
      <c r="E282" s="11">
        <v>0.85435994497187551</v>
      </c>
      <c r="F282" s="11">
        <v>0.8</v>
      </c>
      <c r="G282" s="15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11</v>
      </c>
    </row>
    <row r="283" spans="1:65">
      <c r="A283" s="29"/>
      <c r="B283" s="19">
        <v>1</v>
      </c>
      <c r="C283" s="9">
        <v>6</v>
      </c>
      <c r="D283" s="11">
        <v>0.95299999999999996</v>
      </c>
      <c r="E283" s="11">
        <v>0.86314421646924344</v>
      </c>
      <c r="F283" s="11">
        <v>0.9</v>
      </c>
      <c r="G283" s="15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29"/>
      <c r="B284" s="20" t="s">
        <v>257</v>
      </c>
      <c r="C284" s="12"/>
      <c r="D284" s="22">
        <v>0.93433333333333335</v>
      </c>
      <c r="E284" s="22">
        <v>0.85227529119618539</v>
      </c>
      <c r="F284" s="22">
        <v>0.81666666666666676</v>
      </c>
      <c r="G284" s="15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3" t="s">
        <v>258</v>
      </c>
      <c r="C285" s="28"/>
      <c r="D285" s="11">
        <v>0.93300000000000005</v>
      </c>
      <c r="E285" s="11">
        <v>0.85270091585350094</v>
      </c>
      <c r="F285" s="11">
        <v>0.8</v>
      </c>
      <c r="G285" s="15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259</v>
      </c>
      <c r="C286" s="28"/>
      <c r="D286" s="23">
        <v>1.8694027566756862E-2</v>
      </c>
      <c r="E286" s="23">
        <v>1.8286928548560889E-2</v>
      </c>
      <c r="F286" s="23">
        <v>4.0824829046386291E-2</v>
      </c>
      <c r="G286" s="15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86</v>
      </c>
      <c r="C287" s="28"/>
      <c r="D287" s="13">
        <v>2.0007878237699103E-2</v>
      </c>
      <c r="E287" s="13">
        <v>2.1456598281635996E-2</v>
      </c>
      <c r="F287" s="13">
        <v>4.9989586587411781E-2</v>
      </c>
      <c r="G287" s="15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260</v>
      </c>
      <c r="C288" s="28"/>
      <c r="D288" s="13">
        <v>7.6720548717705617E-2</v>
      </c>
      <c r="E288" s="13">
        <v>-1.7842683701071338E-2</v>
      </c>
      <c r="F288" s="13">
        <v>-5.8877865016632613E-2</v>
      </c>
      <c r="G288" s="15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45" t="s">
        <v>261</v>
      </c>
      <c r="C289" s="46"/>
      <c r="D289" s="44">
        <v>1.55</v>
      </c>
      <c r="E289" s="44">
        <v>0</v>
      </c>
      <c r="F289" s="44">
        <v>0.67</v>
      </c>
      <c r="G289" s="15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0"/>
      <c r="C290" s="20"/>
      <c r="D290" s="20"/>
      <c r="E290" s="20"/>
      <c r="F290" s="20"/>
      <c r="BM290" s="55"/>
    </row>
    <row r="291" spans="1:65" ht="15">
      <c r="B291" s="8" t="s">
        <v>537</v>
      </c>
      <c r="BM291" s="27" t="s">
        <v>311</v>
      </c>
    </row>
    <row r="292" spans="1:65" ht="15">
      <c r="A292" s="24" t="s">
        <v>39</v>
      </c>
      <c r="B292" s="18" t="s">
        <v>110</v>
      </c>
      <c r="C292" s="15" t="s">
        <v>111</v>
      </c>
      <c r="D292" s="16" t="s">
        <v>227</v>
      </c>
      <c r="E292" s="17" t="s">
        <v>227</v>
      </c>
      <c r="F292" s="17" t="s">
        <v>227</v>
      </c>
      <c r="G292" s="15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1</v>
      </c>
    </row>
    <row r="293" spans="1:65">
      <c r="A293" s="29"/>
      <c r="B293" s="19" t="s">
        <v>228</v>
      </c>
      <c r="C293" s="9" t="s">
        <v>228</v>
      </c>
      <c r="D293" s="149" t="s">
        <v>230</v>
      </c>
      <c r="E293" s="150" t="s">
        <v>232</v>
      </c>
      <c r="F293" s="150" t="s">
        <v>238</v>
      </c>
      <c r="G293" s="15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 t="s">
        <v>3</v>
      </c>
    </row>
    <row r="294" spans="1:65">
      <c r="A294" s="29"/>
      <c r="B294" s="19"/>
      <c r="C294" s="9"/>
      <c r="D294" s="10" t="s">
        <v>263</v>
      </c>
      <c r="E294" s="11" t="s">
        <v>263</v>
      </c>
      <c r="F294" s="11" t="s">
        <v>265</v>
      </c>
      <c r="G294" s="15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2</v>
      </c>
    </row>
    <row r="295" spans="1:65">
      <c r="A295" s="29"/>
      <c r="B295" s="19"/>
      <c r="C295" s="9"/>
      <c r="D295" s="25" t="s">
        <v>116</v>
      </c>
      <c r="E295" s="25" t="s">
        <v>313</v>
      </c>
      <c r="F295" s="25" t="s">
        <v>315</v>
      </c>
      <c r="G295" s="15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8">
        <v>1</v>
      </c>
      <c r="C296" s="14">
        <v>1</v>
      </c>
      <c r="D296" s="21">
        <v>1.0589999999999999</v>
      </c>
      <c r="E296" s="21">
        <v>0.93643009913181319</v>
      </c>
      <c r="F296" s="21">
        <v>0.9</v>
      </c>
      <c r="G296" s="15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>
        <v>1</v>
      </c>
      <c r="C297" s="9">
        <v>2</v>
      </c>
      <c r="D297" s="11">
        <v>1.0409999999999999</v>
      </c>
      <c r="E297" s="11">
        <v>0.8740892468240905</v>
      </c>
      <c r="F297" s="11">
        <v>0.9</v>
      </c>
      <c r="G297" s="15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6</v>
      </c>
    </row>
    <row r="298" spans="1:65">
      <c r="A298" s="29"/>
      <c r="B298" s="19">
        <v>1</v>
      </c>
      <c r="C298" s="9">
        <v>3</v>
      </c>
      <c r="D298" s="11">
        <v>1.0529999999999999</v>
      </c>
      <c r="E298" s="11">
        <v>0.96282006478517901</v>
      </c>
      <c r="F298" s="11">
        <v>0.9</v>
      </c>
      <c r="G298" s="15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16</v>
      </c>
    </row>
    <row r="299" spans="1:65">
      <c r="A299" s="29"/>
      <c r="B299" s="19">
        <v>1</v>
      </c>
      <c r="C299" s="9">
        <v>4</v>
      </c>
      <c r="D299" s="11">
        <v>1.0860000000000001</v>
      </c>
      <c r="E299" s="11">
        <v>0.95282362456475467</v>
      </c>
      <c r="F299" s="11">
        <v>0.9</v>
      </c>
      <c r="G299" s="15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0.96936824878967098</v>
      </c>
    </row>
    <row r="300" spans="1:65">
      <c r="A300" s="29"/>
      <c r="B300" s="19">
        <v>1</v>
      </c>
      <c r="C300" s="9">
        <v>5</v>
      </c>
      <c r="D300" s="11">
        <v>1.06</v>
      </c>
      <c r="E300" s="11">
        <v>0.92503110700352542</v>
      </c>
      <c r="F300" s="11">
        <v>0.9</v>
      </c>
      <c r="G300" s="15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12</v>
      </c>
    </row>
    <row r="301" spans="1:65">
      <c r="A301" s="29"/>
      <c r="B301" s="19">
        <v>1</v>
      </c>
      <c r="C301" s="9">
        <v>6</v>
      </c>
      <c r="D301" s="11">
        <v>1.0669999999999999</v>
      </c>
      <c r="E301" s="11">
        <v>0.93143433590471314</v>
      </c>
      <c r="F301" s="11">
        <v>1</v>
      </c>
      <c r="G301" s="15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29"/>
      <c r="B302" s="20" t="s">
        <v>257</v>
      </c>
      <c r="C302" s="12"/>
      <c r="D302" s="22">
        <v>1.0609999999999999</v>
      </c>
      <c r="E302" s="22">
        <v>0.93043807970234604</v>
      </c>
      <c r="F302" s="22">
        <v>0.91666666666666663</v>
      </c>
      <c r="G302" s="15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3" t="s">
        <v>258</v>
      </c>
      <c r="C303" s="28"/>
      <c r="D303" s="11">
        <v>1.0594999999999999</v>
      </c>
      <c r="E303" s="11">
        <v>0.93393221751826316</v>
      </c>
      <c r="F303" s="11">
        <v>0.9</v>
      </c>
      <c r="G303" s="15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259</v>
      </c>
      <c r="C304" s="28"/>
      <c r="D304" s="23">
        <v>1.5033296378372956E-2</v>
      </c>
      <c r="E304" s="23">
        <v>3.0954898547606181E-2</v>
      </c>
      <c r="F304" s="23">
        <v>4.0824829046386291E-2</v>
      </c>
      <c r="G304" s="15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86</v>
      </c>
      <c r="C305" s="28"/>
      <c r="D305" s="13">
        <v>1.4168988104027292E-2</v>
      </c>
      <c r="E305" s="13">
        <v>3.32691655929526E-2</v>
      </c>
      <c r="F305" s="13">
        <v>4.4536177141512319E-2</v>
      </c>
      <c r="G305" s="15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260</v>
      </c>
      <c r="C306" s="28"/>
      <c r="D306" s="13">
        <v>9.452728756562645E-2</v>
      </c>
      <c r="E306" s="13">
        <v>-4.0160350966655045E-2</v>
      </c>
      <c r="F306" s="13">
        <v>-5.4366936598971738E-2</v>
      </c>
      <c r="G306" s="15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261</v>
      </c>
      <c r="C307" s="46"/>
      <c r="D307" s="44">
        <v>6.39</v>
      </c>
      <c r="E307" s="44">
        <v>0</v>
      </c>
      <c r="F307" s="44">
        <v>0.67</v>
      </c>
      <c r="G307" s="15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E308" s="20"/>
      <c r="F308" s="20"/>
      <c r="BM308" s="55"/>
    </row>
    <row r="309" spans="1:65" ht="15">
      <c r="B309" s="8" t="s">
        <v>538</v>
      </c>
      <c r="BM309" s="27" t="s">
        <v>66</v>
      </c>
    </row>
    <row r="310" spans="1:65" ht="15">
      <c r="A310" s="24" t="s">
        <v>52</v>
      </c>
      <c r="B310" s="18" t="s">
        <v>110</v>
      </c>
      <c r="C310" s="15" t="s">
        <v>111</v>
      </c>
      <c r="D310" s="16" t="s">
        <v>227</v>
      </c>
      <c r="E310" s="17" t="s">
        <v>227</v>
      </c>
      <c r="F310" s="17" t="s">
        <v>227</v>
      </c>
      <c r="G310" s="17" t="s">
        <v>227</v>
      </c>
      <c r="H310" s="17" t="s">
        <v>227</v>
      </c>
      <c r="I310" s="17" t="s">
        <v>227</v>
      </c>
      <c r="J310" s="17" t="s">
        <v>227</v>
      </c>
      <c r="K310" s="17" t="s">
        <v>227</v>
      </c>
      <c r="L310" s="17" t="s">
        <v>227</v>
      </c>
      <c r="M310" s="17" t="s">
        <v>227</v>
      </c>
      <c r="N310" s="17" t="s">
        <v>227</v>
      </c>
      <c r="O310" s="17" t="s">
        <v>227</v>
      </c>
      <c r="P310" s="17" t="s">
        <v>227</v>
      </c>
      <c r="Q310" s="17" t="s">
        <v>227</v>
      </c>
      <c r="R310" s="17" t="s">
        <v>227</v>
      </c>
      <c r="S310" s="17" t="s">
        <v>227</v>
      </c>
      <c r="T310" s="17" t="s">
        <v>227</v>
      </c>
      <c r="U310" s="17" t="s">
        <v>227</v>
      </c>
      <c r="V310" s="17" t="s">
        <v>227</v>
      </c>
      <c r="W310" s="151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228</v>
      </c>
      <c r="C311" s="9" t="s">
        <v>228</v>
      </c>
      <c r="D311" s="149" t="s">
        <v>230</v>
      </c>
      <c r="E311" s="150" t="s">
        <v>231</v>
      </c>
      <c r="F311" s="150" t="s">
        <v>232</v>
      </c>
      <c r="G311" s="150" t="s">
        <v>234</v>
      </c>
      <c r="H311" s="150" t="s">
        <v>235</v>
      </c>
      <c r="I311" s="150" t="s">
        <v>236</v>
      </c>
      <c r="J311" s="150" t="s">
        <v>238</v>
      </c>
      <c r="K311" s="150" t="s">
        <v>239</v>
      </c>
      <c r="L311" s="150" t="s">
        <v>240</v>
      </c>
      <c r="M311" s="150" t="s">
        <v>241</v>
      </c>
      <c r="N311" s="150" t="s">
        <v>242</v>
      </c>
      <c r="O311" s="150" t="s">
        <v>243</v>
      </c>
      <c r="P311" s="150" t="s">
        <v>244</v>
      </c>
      <c r="Q311" s="150" t="s">
        <v>245</v>
      </c>
      <c r="R311" s="150" t="s">
        <v>246</v>
      </c>
      <c r="S311" s="150" t="s">
        <v>247</v>
      </c>
      <c r="T311" s="150" t="s">
        <v>248</v>
      </c>
      <c r="U311" s="150" t="s">
        <v>249</v>
      </c>
      <c r="V311" s="150" t="s">
        <v>250</v>
      </c>
      <c r="W311" s="151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312</v>
      </c>
      <c r="E312" s="11" t="s">
        <v>312</v>
      </c>
      <c r="F312" s="11" t="s">
        <v>263</v>
      </c>
      <c r="G312" s="11" t="s">
        <v>312</v>
      </c>
      <c r="H312" s="11" t="s">
        <v>312</v>
      </c>
      <c r="I312" s="11" t="s">
        <v>265</v>
      </c>
      <c r="J312" s="11" t="s">
        <v>265</v>
      </c>
      <c r="K312" s="11" t="s">
        <v>265</v>
      </c>
      <c r="L312" s="11" t="s">
        <v>312</v>
      </c>
      <c r="M312" s="11" t="s">
        <v>263</v>
      </c>
      <c r="N312" s="11" t="s">
        <v>263</v>
      </c>
      <c r="O312" s="11" t="s">
        <v>265</v>
      </c>
      <c r="P312" s="11" t="s">
        <v>263</v>
      </c>
      <c r="Q312" s="11" t="s">
        <v>265</v>
      </c>
      <c r="R312" s="11" t="s">
        <v>265</v>
      </c>
      <c r="S312" s="11" t="s">
        <v>263</v>
      </c>
      <c r="T312" s="11" t="s">
        <v>263</v>
      </c>
      <c r="U312" s="11" t="s">
        <v>263</v>
      </c>
      <c r="V312" s="11" t="s">
        <v>312</v>
      </c>
      <c r="W312" s="151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2</v>
      </c>
    </row>
    <row r="313" spans="1:65">
      <c r="A313" s="29"/>
      <c r="B313" s="19"/>
      <c r="C313" s="9"/>
      <c r="D313" s="25" t="s">
        <v>116</v>
      </c>
      <c r="E313" s="25" t="s">
        <v>315</v>
      </c>
      <c r="F313" s="25" t="s">
        <v>313</v>
      </c>
      <c r="G313" s="25" t="s">
        <v>313</v>
      </c>
      <c r="H313" s="25" t="s">
        <v>315</v>
      </c>
      <c r="I313" s="25" t="s">
        <v>314</v>
      </c>
      <c r="J313" s="25" t="s">
        <v>315</v>
      </c>
      <c r="K313" s="25" t="s">
        <v>313</v>
      </c>
      <c r="L313" s="25" t="s">
        <v>315</v>
      </c>
      <c r="M313" s="25" t="s">
        <v>315</v>
      </c>
      <c r="N313" s="25" t="s">
        <v>315</v>
      </c>
      <c r="O313" s="25" t="s">
        <v>315</v>
      </c>
      <c r="P313" s="25" t="s">
        <v>315</v>
      </c>
      <c r="Q313" s="25" t="s">
        <v>314</v>
      </c>
      <c r="R313" s="25" t="s">
        <v>313</v>
      </c>
      <c r="S313" s="25" t="s">
        <v>315</v>
      </c>
      <c r="T313" s="25" t="s">
        <v>315</v>
      </c>
      <c r="U313" s="25" t="s">
        <v>315</v>
      </c>
      <c r="V313" s="25" t="s">
        <v>316</v>
      </c>
      <c r="W313" s="151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1">
        <v>3.02</v>
      </c>
      <c r="E314" s="21">
        <v>3.4410959999999999</v>
      </c>
      <c r="F314" s="21">
        <v>3.0488134046912547</v>
      </c>
      <c r="G314" s="21">
        <v>2.4863953000000003</v>
      </c>
      <c r="H314" s="21">
        <v>2.97</v>
      </c>
      <c r="I314" s="21">
        <v>3.2800000000000002</v>
      </c>
      <c r="J314" s="21">
        <v>3.51</v>
      </c>
      <c r="K314" s="21">
        <v>2.8</v>
      </c>
      <c r="L314" s="21">
        <v>2.95</v>
      </c>
      <c r="M314" s="21">
        <v>2.85</v>
      </c>
      <c r="N314" s="21">
        <v>3.03</v>
      </c>
      <c r="O314" s="21">
        <v>2.6677062361180006</v>
      </c>
      <c r="P314" s="21">
        <v>2.83</v>
      </c>
      <c r="Q314" s="21">
        <v>3.2261796980047839</v>
      </c>
      <c r="R314" s="21">
        <v>3.3300000000000005</v>
      </c>
      <c r="S314" s="21">
        <v>3.07</v>
      </c>
      <c r="T314" s="21">
        <v>2.82</v>
      </c>
      <c r="U314" s="21">
        <v>2.81</v>
      </c>
      <c r="V314" s="21">
        <v>2.74</v>
      </c>
      <c r="W314" s="151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>
        <v>1</v>
      </c>
      <c r="C315" s="9">
        <v>2</v>
      </c>
      <c r="D315" s="11">
        <v>2.96</v>
      </c>
      <c r="E315" s="11">
        <v>3.436020000000001</v>
      </c>
      <c r="F315" s="11">
        <v>2.9990389257378185</v>
      </c>
      <c r="G315" s="11">
        <v>2.5842173000000002</v>
      </c>
      <c r="H315" s="11">
        <v>3.12</v>
      </c>
      <c r="I315" s="147">
        <v>3.4000000000000004</v>
      </c>
      <c r="J315" s="11">
        <v>3.4000000000000004</v>
      </c>
      <c r="K315" s="11">
        <v>2.8</v>
      </c>
      <c r="L315" s="11">
        <v>2.95</v>
      </c>
      <c r="M315" s="11">
        <v>2.99</v>
      </c>
      <c r="N315" s="11">
        <v>2.94</v>
      </c>
      <c r="O315" s="11">
        <v>2.7434962603210007</v>
      </c>
      <c r="P315" s="11">
        <v>2.8</v>
      </c>
      <c r="Q315" s="11">
        <v>3.4344396309591176</v>
      </c>
      <c r="R315" s="11">
        <v>3.38</v>
      </c>
      <c r="S315" s="11">
        <v>2.98</v>
      </c>
      <c r="T315" s="11">
        <v>2.79</v>
      </c>
      <c r="U315" s="11">
        <v>2.86</v>
      </c>
      <c r="V315" s="11">
        <v>2.66</v>
      </c>
      <c r="W315" s="151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e">
        <v>#N/A</v>
      </c>
    </row>
    <row r="316" spans="1:65">
      <c r="A316" s="29"/>
      <c r="B316" s="19">
        <v>1</v>
      </c>
      <c r="C316" s="9">
        <v>3</v>
      </c>
      <c r="D316" s="11">
        <v>3.09</v>
      </c>
      <c r="E316" s="11">
        <v>3.4652880000000006</v>
      </c>
      <c r="F316" s="11">
        <v>3.0622845865312454</v>
      </c>
      <c r="G316" s="11">
        <v>2.5984331999999997</v>
      </c>
      <c r="H316" s="11">
        <v>3.2400000000000007</v>
      </c>
      <c r="I316" s="11">
        <v>3.29</v>
      </c>
      <c r="J316" s="11">
        <v>3.4000000000000004</v>
      </c>
      <c r="K316" s="11">
        <v>2.8</v>
      </c>
      <c r="L316" s="11">
        <v>2.98</v>
      </c>
      <c r="M316" s="11">
        <v>2.99</v>
      </c>
      <c r="N316" s="11">
        <v>2.88</v>
      </c>
      <c r="O316" s="11">
        <v>2.7412984428130001</v>
      </c>
      <c r="P316" s="11">
        <v>2.83</v>
      </c>
      <c r="Q316" s="11">
        <v>3.372208540396695</v>
      </c>
      <c r="R316" s="11">
        <v>3.3000000000000003</v>
      </c>
      <c r="S316" s="11">
        <v>2.99</v>
      </c>
      <c r="T316" s="11">
        <v>2.76</v>
      </c>
      <c r="U316" s="11">
        <v>2.85</v>
      </c>
      <c r="V316" s="11">
        <v>2.74</v>
      </c>
      <c r="W316" s="151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16</v>
      </c>
    </row>
    <row r="317" spans="1:65">
      <c r="A317" s="29"/>
      <c r="B317" s="19">
        <v>1</v>
      </c>
      <c r="C317" s="9">
        <v>4</v>
      </c>
      <c r="D317" s="11">
        <v>3.1400000000000006</v>
      </c>
      <c r="E317" s="11">
        <v>3.3801840000000007</v>
      </c>
      <c r="F317" s="11">
        <v>3.1116036953817221</v>
      </c>
      <c r="G317" s="11">
        <v>2.6111964000000003</v>
      </c>
      <c r="H317" s="11">
        <v>3.2</v>
      </c>
      <c r="I317" s="11">
        <v>3.3300000000000005</v>
      </c>
      <c r="J317" s="11">
        <v>3.4099999999999997</v>
      </c>
      <c r="K317" s="11">
        <v>2.8</v>
      </c>
      <c r="L317" s="11">
        <v>2.94</v>
      </c>
      <c r="M317" s="11">
        <v>2.91</v>
      </c>
      <c r="N317" s="11">
        <v>2.89</v>
      </c>
      <c r="O317" s="11">
        <v>2.6872034307120001</v>
      </c>
      <c r="P317" s="11">
        <v>2.73</v>
      </c>
      <c r="Q317" s="11">
        <v>3.340174252773692</v>
      </c>
      <c r="R317" s="11">
        <v>3.37</v>
      </c>
      <c r="S317" s="11">
        <v>3.04</v>
      </c>
      <c r="T317" s="11">
        <v>2.84</v>
      </c>
      <c r="U317" s="11">
        <v>2.83</v>
      </c>
      <c r="V317" s="11">
        <v>2.69</v>
      </c>
      <c r="W317" s="151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3.0078728757961155</v>
      </c>
    </row>
    <row r="318" spans="1:65">
      <c r="A318" s="29"/>
      <c r="B318" s="19">
        <v>1</v>
      </c>
      <c r="C318" s="9">
        <v>5</v>
      </c>
      <c r="D318" s="11">
        <v>3.08</v>
      </c>
      <c r="E318" s="11">
        <v>3.4301880000000007</v>
      </c>
      <c r="F318" s="11">
        <v>3.0544551661669654</v>
      </c>
      <c r="G318" s="11">
        <v>2.513271</v>
      </c>
      <c r="H318" s="11">
        <v>3.3099999999999996</v>
      </c>
      <c r="I318" s="11">
        <v>3.27</v>
      </c>
      <c r="J318" s="11">
        <v>3.4799999999999995</v>
      </c>
      <c r="K318" s="11">
        <v>2.81</v>
      </c>
      <c r="L318" s="11">
        <v>2.95</v>
      </c>
      <c r="M318" s="11">
        <v>3.02</v>
      </c>
      <c r="N318" s="11">
        <v>3.01</v>
      </c>
      <c r="O318" s="11">
        <v>2.7222995532350005</v>
      </c>
      <c r="P318" s="11">
        <v>2.79</v>
      </c>
      <c r="Q318" s="11">
        <v>3.321646043515833</v>
      </c>
      <c r="R318" s="11">
        <v>3.32</v>
      </c>
      <c r="S318" s="11">
        <v>2.95</v>
      </c>
      <c r="T318" s="11">
        <v>2.85</v>
      </c>
      <c r="U318" s="11">
        <v>2.87</v>
      </c>
      <c r="V318" s="11">
        <v>2.7</v>
      </c>
      <c r="W318" s="151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87</v>
      </c>
    </row>
    <row r="319" spans="1:65">
      <c r="A319" s="29"/>
      <c r="B319" s="19">
        <v>1</v>
      </c>
      <c r="C319" s="9">
        <v>6</v>
      </c>
      <c r="D319" s="11">
        <v>3.02</v>
      </c>
      <c r="E319" s="147">
        <v>3.3197040000000002</v>
      </c>
      <c r="F319" s="11">
        <v>3.0854308374496777</v>
      </c>
      <c r="G319" s="11">
        <v>2.5177223000000004</v>
      </c>
      <c r="H319" s="11">
        <v>3.34</v>
      </c>
      <c r="I319" s="11">
        <v>3.2800000000000002</v>
      </c>
      <c r="J319" s="11">
        <v>3.47</v>
      </c>
      <c r="K319" s="11">
        <v>2.79</v>
      </c>
      <c r="L319" s="11">
        <v>2.93</v>
      </c>
      <c r="M319" s="11">
        <v>2.93</v>
      </c>
      <c r="N319" s="11">
        <v>2.71</v>
      </c>
      <c r="O319" s="11">
        <v>2.59921174201</v>
      </c>
      <c r="P319" s="11">
        <v>2.8</v>
      </c>
      <c r="Q319" s="11">
        <v>3.2254506939393801</v>
      </c>
      <c r="R319" s="11">
        <v>3.36</v>
      </c>
      <c r="S319" s="11">
        <v>2.96</v>
      </c>
      <c r="T319" s="11">
        <v>2.85</v>
      </c>
      <c r="U319" s="11">
        <v>2.84</v>
      </c>
      <c r="V319" s="11">
        <v>2.68</v>
      </c>
      <c r="W319" s="151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20" t="s">
        <v>257</v>
      </c>
      <c r="C320" s="12"/>
      <c r="D320" s="22">
        <v>3.0516666666666672</v>
      </c>
      <c r="E320" s="22">
        <v>3.4120800000000009</v>
      </c>
      <c r="F320" s="22">
        <v>3.0602711026597809</v>
      </c>
      <c r="G320" s="22">
        <v>2.5518725833333336</v>
      </c>
      <c r="H320" s="22">
        <v>3.1966666666666668</v>
      </c>
      <c r="I320" s="22">
        <v>3.3083333333333336</v>
      </c>
      <c r="J320" s="22">
        <v>3.4449999999999998</v>
      </c>
      <c r="K320" s="22">
        <v>2.8000000000000003</v>
      </c>
      <c r="L320" s="22">
        <v>2.9499999999999997</v>
      </c>
      <c r="M320" s="22">
        <v>2.9483333333333337</v>
      </c>
      <c r="N320" s="22">
        <v>2.91</v>
      </c>
      <c r="O320" s="22">
        <v>2.6935359442014999</v>
      </c>
      <c r="P320" s="22">
        <v>2.7966666666666669</v>
      </c>
      <c r="Q320" s="22">
        <v>3.3200164765982501</v>
      </c>
      <c r="R320" s="22">
        <v>3.3433333333333337</v>
      </c>
      <c r="S320" s="22">
        <v>2.9983333333333331</v>
      </c>
      <c r="T320" s="22">
        <v>2.8183333333333334</v>
      </c>
      <c r="U320" s="22">
        <v>2.8433333333333333</v>
      </c>
      <c r="V320" s="22">
        <v>2.7016666666666667</v>
      </c>
      <c r="W320" s="151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3" t="s">
        <v>258</v>
      </c>
      <c r="C321" s="28"/>
      <c r="D321" s="11">
        <v>3.05</v>
      </c>
      <c r="E321" s="11">
        <v>3.433104000000001</v>
      </c>
      <c r="F321" s="11">
        <v>3.0583698763491052</v>
      </c>
      <c r="G321" s="11">
        <v>2.5509698000000003</v>
      </c>
      <c r="H321" s="11">
        <v>3.2200000000000006</v>
      </c>
      <c r="I321" s="11">
        <v>3.2850000000000001</v>
      </c>
      <c r="J321" s="11">
        <v>3.44</v>
      </c>
      <c r="K321" s="11">
        <v>2.8</v>
      </c>
      <c r="L321" s="11">
        <v>2.95</v>
      </c>
      <c r="M321" s="11">
        <v>2.96</v>
      </c>
      <c r="N321" s="11">
        <v>2.915</v>
      </c>
      <c r="O321" s="11">
        <v>2.7047514919735001</v>
      </c>
      <c r="P321" s="11">
        <v>2.8</v>
      </c>
      <c r="Q321" s="11">
        <v>3.3309101481447625</v>
      </c>
      <c r="R321" s="11">
        <v>3.3450000000000002</v>
      </c>
      <c r="S321" s="11">
        <v>2.9850000000000003</v>
      </c>
      <c r="T321" s="11">
        <v>2.83</v>
      </c>
      <c r="U321" s="11">
        <v>2.8449999999999998</v>
      </c>
      <c r="V321" s="11">
        <v>2.6950000000000003</v>
      </c>
      <c r="W321" s="151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259</v>
      </c>
      <c r="C322" s="28"/>
      <c r="D322" s="23">
        <v>6.4005208121423116E-2</v>
      </c>
      <c r="E322" s="23">
        <v>5.3150207856602114E-2</v>
      </c>
      <c r="F322" s="23">
        <v>3.7911963542354855E-2</v>
      </c>
      <c r="G322" s="23">
        <v>5.2301024205704191E-2</v>
      </c>
      <c r="H322" s="23">
        <v>0.13603921003397013</v>
      </c>
      <c r="I322" s="23">
        <v>4.9564772436345127E-2</v>
      </c>
      <c r="J322" s="23">
        <v>4.7644516998286188E-2</v>
      </c>
      <c r="K322" s="23">
        <v>6.324555320336764E-3</v>
      </c>
      <c r="L322" s="23">
        <v>1.6733200530681475E-2</v>
      </c>
      <c r="M322" s="23">
        <v>6.3377177806105148E-2</v>
      </c>
      <c r="N322" s="23">
        <v>0.115412304370028</v>
      </c>
      <c r="O322" s="23">
        <v>5.5152451134727477E-2</v>
      </c>
      <c r="P322" s="23">
        <v>3.6696957185394383E-2</v>
      </c>
      <c r="Q322" s="23">
        <v>8.2430200136592899E-2</v>
      </c>
      <c r="R322" s="23">
        <v>3.1411250638372544E-2</v>
      </c>
      <c r="S322" s="23">
        <v>4.708148963941837E-2</v>
      </c>
      <c r="T322" s="23">
        <v>3.6560452221856776E-2</v>
      </c>
      <c r="U322" s="23">
        <v>2.1602468994692859E-2</v>
      </c>
      <c r="V322" s="23">
        <v>3.2506409624359772E-2</v>
      </c>
      <c r="W322" s="204"/>
      <c r="X322" s="205"/>
      <c r="Y322" s="205"/>
      <c r="Z322" s="205"/>
      <c r="AA322" s="205"/>
      <c r="AB322" s="205"/>
      <c r="AC322" s="205"/>
      <c r="AD322" s="205"/>
      <c r="AE322" s="205"/>
      <c r="AF322" s="205"/>
      <c r="AG322" s="205"/>
      <c r="AH322" s="205"/>
      <c r="AI322" s="205"/>
      <c r="AJ322" s="205"/>
      <c r="AK322" s="205"/>
      <c r="AL322" s="205"/>
      <c r="AM322" s="205"/>
      <c r="AN322" s="205"/>
      <c r="AO322" s="205"/>
      <c r="AP322" s="205"/>
      <c r="AQ322" s="205"/>
      <c r="AR322" s="205"/>
      <c r="AS322" s="205"/>
      <c r="AT322" s="205"/>
      <c r="AU322" s="205"/>
      <c r="AV322" s="205"/>
      <c r="AW322" s="205"/>
      <c r="AX322" s="205"/>
      <c r="AY322" s="205"/>
      <c r="AZ322" s="205"/>
      <c r="BA322" s="205"/>
      <c r="BB322" s="205"/>
      <c r="BC322" s="205"/>
      <c r="BD322" s="205"/>
      <c r="BE322" s="205"/>
      <c r="BF322" s="205"/>
      <c r="BG322" s="205"/>
      <c r="BH322" s="205"/>
      <c r="BI322" s="205"/>
      <c r="BJ322" s="205"/>
      <c r="BK322" s="205"/>
      <c r="BL322" s="205"/>
      <c r="BM322" s="56"/>
    </row>
    <row r="323" spans="1:65">
      <c r="A323" s="29"/>
      <c r="B323" s="3" t="s">
        <v>86</v>
      </c>
      <c r="C323" s="28"/>
      <c r="D323" s="13">
        <v>2.0973853016304677E-2</v>
      </c>
      <c r="E323" s="13">
        <v>1.5577069663255873E-2</v>
      </c>
      <c r="F323" s="13">
        <v>1.2388433008240459E-2</v>
      </c>
      <c r="G323" s="13">
        <v>2.0495155027445377E-2</v>
      </c>
      <c r="H323" s="13">
        <v>4.2556582909479702E-2</v>
      </c>
      <c r="I323" s="13">
        <v>1.4981795194865024E-2</v>
      </c>
      <c r="J323" s="13">
        <v>1.3830048475554772E-2</v>
      </c>
      <c r="K323" s="13">
        <v>2.2587697572631297E-3</v>
      </c>
      <c r="L323" s="13">
        <v>5.6722713663327042E-3</v>
      </c>
      <c r="M323" s="13">
        <v>2.1495933682115932E-2</v>
      </c>
      <c r="N323" s="13">
        <v>3.9660585694167694E-2</v>
      </c>
      <c r="O323" s="13">
        <v>2.0475854890095943E-2</v>
      </c>
      <c r="P323" s="13">
        <v>1.3121677181905022E-2</v>
      </c>
      <c r="Q323" s="13">
        <v>2.4828250316713006E-2</v>
      </c>
      <c r="R323" s="13">
        <v>9.3951896226438306E-3</v>
      </c>
      <c r="S323" s="13">
        <v>1.570255352065093E-2</v>
      </c>
      <c r="T323" s="13">
        <v>1.2972366252580761E-2</v>
      </c>
      <c r="U323" s="13">
        <v>7.5975858129048741E-3</v>
      </c>
      <c r="V323" s="13">
        <v>1.2031983821478015E-2</v>
      </c>
      <c r="W323" s="151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260</v>
      </c>
      <c r="C324" s="28"/>
      <c r="D324" s="13">
        <v>1.4559721330962283E-2</v>
      </c>
      <c r="E324" s="13">
        <v>0.1343830477200274</v>
      </c>
      <c r="F324" s="13">
        <v>1.7420359512300365E-2</v>
      </c>
      <c r="G324" s="13">
        <v>-0.1516022489288511</v>
      </c>
      <c r="H324" s="13">
        <v>6.2766545883552904E-2</v>
      </c>
      <c r="I324" s="13">
        <v>9.9891341803364231E-2</v>
      </c>
      <c r="J324" s="13">
        <v>0.14532765919776014</v>
      </c>
      <c r="K324" s="13">
        <v>-6.9109594846522904E-2</v>
      </c>
      <c r="L324" s="13">
        <v>-1.924046599901541E-2</v>
      </c>
      <c r="M324" s="13">
        <v>-1.9794567430654109E-2</v>
      </c>
      <c r="N324" s="13">
        <v>-3.2538900358350609E-2</v>
      </c>
      <c r="O324" s="13">
        <v>-0.10450472628814733</v>
      </c>
      <c r="P324" s="13">
        <v>-7.0217797709800855E-2</v>
      </c>
      <c r="Q324" s="13">
        <v>0.10377552964884429</v>
      </c>
      <c r="R324" s="13">
        <v>0.11152747186778278</v>
      </c>
      <c r="S324" s="13">
        <v>-3.1715244814851662E-3</v>
      </c>
      <c r="T324" s="13">
        <v>-6.3014479098494225E-2</v>
      </c>
      <c r="U324" s="13">
        <v>-5.4702957623909643E-2</v>
      </c>
      <c r="V324" s="13">
        <v>-0.10180157931322253</v>
      </c>
      <c r="W324" s="151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45" t="s">
        <v>261</v>
      </c>
      <c r="C325" s="46"/>
      <c r="D325" s="44">
        <v>0.45</v>
      </c>
      <c r="E325" s="44">
        <v>2.0299999999999998</v>
      </c>
      <c r="F325" s="44">
        <v>0.48</v>
      </c>
      <c r="G325" s="44">
        <v>1.75</v>
      </c>
      <c r="H325" s="44">
        <v>1.08</v>
      </c>
      <c r="I325" s="44">
        <v>1.58</v>
      </c>
      <c r="J325" s="44">
        <v>2.1800000000000002</v>
      </c>
      <c r="K325" s="44">
        <v>0.66</v>
      </c>
      <c r="L325" s="44">
        <v>0</v>
      </c>
      <c r="M325" s="44">
        <v>0.01</v>
      </c>
      <c r="N325" s="44">
        <v>0.18</v>
      </c>
      <c r="O325" s="44">
        <v>1.1299999999999999</v>
      </c>
      <c r="P325" s="44">
        <v>0.67</v>
      </c>
      <c r="Q325" s="44">
        <v>1.63</v>
      </c>
      <c r="R325" s="44">
        <v>1.73</v>
      </c>
      <c r="S325" s="44">
        <v>0.21</v>
      </c>
      <c r="T325" s="44">
        <v>0.57999999999999996</v>
      </c>
      <c r="U325" s="44">
        <v>0.47</v>
      </c>
      <c r="V325" s="44">
        <v>1.0900000000000001</v>
      </c>
      <c r="W325" s="151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BM326" s="55"/>
    </row>
    <row r="327" spans="1:65" ht="15">
      <c r="B327" s="8" t="s">
        <v>539</v>
      </c>
      <c r="BM327" s="27" t="s">
        <v>66</v>
      </c>
    </row>
    <row r="328" spans="1:65" ht="15">
      <c r="A328" s="24" t="s">
        <v>42</v>
      </c>
      <c r="B328" s="18" t="s">
        <v>110</v>
      </c>
      <c r="C328" s="15" t="s">
        <v>111</v>
      </c>
      <c r="D328" s="16" t="s">
        <v>227</v>
      </c>
      <c r="E328" s="17" t="s">
        <v>227</v>
      </c>
      <c r="F328" s="17" t="s">
        <v>227</v>
      </c>
      <c r="G328" s="17" t="s">
        <v>227</v>
      </c>
      <c r="H328" s="17" t="s">
        <v>227</v>
      </c>
      <c r="I328" s="17" t="s">
        <v>227</v>
      </c>
      <c r="J328" s="17" t="s">
        <v>227</v>
      </c>
      <c r="K328" s="17" t="s">
        <v>227</v>
      </c>
      <c r="L328" s="17" t="s">
        <v>227</v>
      </c>
      <c r="M328" s="17" t="s">
        <v>227</v>
      </c>
      <c r="N328" s="17" t="s">
        <v>227</v>
      </c>
      <c r="O328" s="17" t="s">
        <v>227</v>
      </c>
      <c r="P328" s="17" t="s">
        <v>227</v>
      </c>
      <c r="Q328" s="17" t="s">
        <v>227</v>
      </c>
      <c r="R328" s="151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 t="s">
        <v>228</v>
      </c>
      <c r="C329" s="9" t="s">
        <v>228</v>
      </c>
      <c r="D329" s="149" t="s">
        <v>230</v>
      </c>
      <c r="E329" s="150" t="s">
        <v>232</v>
      </c>
      <c r="F329" s="150" t="s">
        <v>236</v>
      </c>
      <c r="G329" s="150" t="s">
        <v>238</v>
      </c>
      <c r="H329" s="150" t="s">
        <v>239</v>
      </c>
      <c r="I329" s="150" t="s">
        <v>240</v>
      </c>
      <c r="J329" s="150" t="s">
        <v>241</v>
      </c>
      <c r="K329" s="150" t="s">
        <v>242</v>
      </c>
      <c r="L329" s="150" t="s">
        <v>244</v>
      </c>
      <c r="M329" s="150" t="s">
        <v>245</v>
      </c>
      <c r="N329" s="150" t="s">
        <v>246</v>
      </c>
      <c r="O329" s="150" t="s">
        <v>247</v>
      </c>
      <c r="P329" s="150" t="s">
        <v>248</v>
      </c>
      <c r="Q329" s="150" t="s">
        <v>249</v>
      </c>
      <c r="R329" s="151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 t="s">
        <v>3</v>
      </c>
    </row>
    <row r="330" spans="1:65">
      <c r="A330" s="29"/>
      <c r="B330" s="19"/>
      <c r="C330" s="9"/>
      <c r="D330" s="10" t="s">
        <v>263</v>
      </c>
      <c r="E330" s="11" t="s">
        <v>263</v>
      </c>
      <c r="F330" s="11" t="s">
        <v>265</v>
      </c>
      <c r="G330" s="11" t="s">
        <v>265</v>
      </c>
      <c r="H330" s="11" t="s">
        <v>263</v>
      </c>
      <c r="I330" s="11" t="s">
        <v>312</v>
      </c>
      <c r="J330" s="11" t="s">
        <v>263</v>
      </c>
      <c r="K330" s="11" t="s">
        <v>263</v>
      </c>
      <c r="L330" s="11" t="s">
        <v>263</v>
      </c>
      <c r="M330" s="11" t="s">
        <v>265</v>
      </c>
      <c r="N330" s="11" t="s">
        <v>265</v>
      </c>
      <c r="O330" s="11" t="s">
        <v>263</v>
      </c>
      <c r="P330" s="11" t="s">
        <v>263</v>
      </c>
      <c r="Q330" s="11" t="s">
        <v>263</v>
      </c>
      <c r="R330" s="151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2</v>
      </c>
    </row>
    <row r="331" spans="1:65">
      <c r="A331" s="29"/>
      <c r="B331" s="19"/>
      <c r="C331" s="9"/>
      <c r="D331" s="25" t="s">
        <v>116</v>
      </c>
      <c r="E331" s="25" t="s">
        <v>313</v>
      </c>
      <c r="F331" s="25" t="s">
        <v>314</v>
      </c>
      <c r="G331" s="25" t="s">
        <v>315</v>
      </c>
      <c r="H331" s="25" t="s">
        <v>313</v>
      </c>
      <c r="I331" s="25" t="s">
        <v>315</v>
      </c>
      <c r="J331" s="25" t="s">
        <v>315</v>
      </c>
      <c r="K331" s="25" t="s">
        <v>315</v>
      </c>
      <c r="L331" s="25" t="s">
        <v>315</v>
      </c>
      <c r="M331" s="25" t="s">
        <v>314</v>
      </c>
      <c r="N331" s="25" t="s">
        <v>313</v>
      </c>
      <c r="O331" s="25" t="s">
        <v>315</v>
      </c>
      <c r="P331" s="25" t="s">
        <v>315</v>
      </c>
      <c r="Q331" s="25" t="s">
        <v>315</v>
      </c>
      <c r="R331" s="151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3</v>
      </c>
    </row>
    <row r="332" spans="1:65">
      <c r="A332" s="29"/>
      <c r="B332" s="18">
        <v>1</v>
      </c>
      <c r="C332" s="14">
        <v>1</v>
      </c>
      <c r="D332" s="21">
        <v>5.83</v>
      </c>
      <c r="E332" s="21">
        <v>5.8262931802463598</v>
      </c>
      <c r="F332" s="21">
        <v>6.8</v>
      </c>
      <c r="G332" s="21">
        <v>6.48</v>
      </c>
      <c r="H332" s="21">
        <v>6.24</v>
      </c>
      <c r="I332" s="21">
        <v>5.7623000000000006</v>
      </c>
      <c r="J332" s="21">
        <v>5.61</v>
      </c>
      <c r="K332" s="152">
        <v>4</v>
      </c>
      <c r="L332" s="21">
        <v>5.16</v>
      </c>
      <c r="M332" s="21">
        <v>5.8882513752456598</v>
      </c>
      <c r="N332" s="21">
        <v>6.67</v>
      </c>
      <c r="O332" s="21">
        <v>5.75</v>
      </c>
      <c r="P332" s="21">
        <v>6.33</v>
      </c>
      <c r="Q332" s="21">
        <v>5.12</v>
      </c>
      <c r="R332" s="151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>
        <v>1</v>
      </c>
      <c r="C333" s="9">
        <v>2</v>
      </c>
      <c r="D333" s="11">
        <v>5.82</v>
      </c>
      <c r="E333" s="11">
        <v>5.6807298868016529</v>
      </c>
      <c r="F333" s="11">
        <v>7.1</v>
      </c>
      <c r="G333" s="11">
        <v>6.46</v>
      </c>
      <c r="H333" s="11">
        <v>6.1</v>
      </c>
      <c r="I333" s="11">
        <v>5.8523333333333341</v>
      </c>
      <c r="J333" s="11">
        <v>5.26</v>
      </c>
      <c r="K333" s="153">
        <v>5</v>
      </c>
      <c r="L333" s="11">
        <v>5.09</v>
      </c>
      <c r="M333" s="11">
        <v>6.299103603968951</v>
      </c>
      <c r="N333" s="11">
        <v>6.99</v>
      </c>
      <c r="O333" s="11">
        <v>5.67</v>
      </c>
      <c r="P333" s="11">
        <v>6.6</v>
      </c>
      <c r="Q333" s="11">
        <v>5.17</v>
      </c>
      <c r="R333" s="151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34</v>
      </c>
    </row>
    <row r="334" spans="1:65">
      <c r="A334" s="29"/>
      <c r="B334" s="19">
        <v>1</v>
      </c>
      <c r="C334" s="9">
        <v>3</v>
      </c>
      <c r="D334" s="11">
        <v>5.88</v>
      </c>
      <c r="E334" s="11">
        <v>5.7682258358962901</v>
      </c>
      <c r="F334" s="11">
        <v>6.6</v>
      </c>
      <c r="G334" s="11">
        <v>6.4</v>
      </c>
      <c r="H334" s="11">
        <v>6.19</v>
      </c>
      <c r="I334" s="11">
        <v>5.901133333333334</v>
      </c>
      <c r="J334" s="11">
        <v>5.18</v>
      </c>
      <c r="K334" s="153">
        <v>5</v>
      </c>
      <c r="L334" s="11">
        <v>5.24</v>
      </c>
      <c r="M334" s="11">
        <v>6.402247568857347</v>
      </c>
      <c r="N334" s="11">
        <v>6.69</v>
      </c>
      <c r="O334" s="11">
        <v>5.84</v>
      </c>
      <c r="P334" s="11">
        <v>6.26</v>
      </c>
      <c r="Q334" s="11">
        <v>5.33</v>
      </c>
      <c r="R334" s="151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16</v>
      </c>
    </row>
    <row r="335" spans="1:65">
      <c r="A335" s="29"/>
      <c r="B335" s="19">
        <v>1</v>
      </c>
      <c r="C335" s="9">
        <v>4</v>
      </c>
      <c r="D335" s="11">
        <v>5.86</v>
      </c>
      <c r="E335" s="11">
        <v>5.9979749916266663</v>
      </c>
      <c r="F335" s="11">
        <v>7</v>
      </c>
      <c r="G335" s="11">
        <v>6.11</v>
      </c>
      <c r="H335" s="11">
        <v>6.41</v>
      </c>
      <c r="I335" s="11">
        <v>5.8038333333333334</v>
      </c>
      <c r="J335" s="11">
        <v>5.63</v>
      </c>
      <c r="K335" s="153">
        <v>5</v>
      </c>
      <c r="L335" s="11">
        <v>5.07</v>
      </c>
      <c r="M335" s="11">
        <v>6.0702757162975773</v>
      </c>
      <c r="N335" s="11">
        <v>6.35</v>
      </c>
      <c r="O335" s="11">
        <v>6.23</v>
      </c>
      <c r="P335" s="11">
        <v>6.31</v>
      </c>
      <c r="Q335" s="11">
        <v>5.25</v>
      </c>
      <c r="R335" s="151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5.9673180626233675</v>
      </c>
    </row>
    <row r="336" spans="1:65">
      <c r="A336" s="29"/>
      <c r="B336" s="19">
        <v>1</v>
      </c>
      <c r="C336" s="9">
        <v>5</v>
      </c>
      <c r="D336" s="11">
        <v>5.88</v>
      </c>
      <c r="E336" s="11">
        <v>5.8413638573190934</v>
      </c>
      <c r="F336" s="11">
        <v>6.6</v>
      </c>
      <c r="G336" s="11">
        <v>6.55</v>
      </c>
      <c r="H336" s="11">
        <v>6.28</v>
      </c>
      <c r="I336" s="11">
        <v>5.8639333333333328</v>
      </c>
      <c r="J336" s="11">
        <v>5.04</v>
      </c>
      <c r="K336" s="153">
        <v>5</v>
      </c>
      <c r="L336" s="11">
        <v>5.22</v>
      </c>
      <c r="M336" s="11">
        <v>6.2820127701476585</v>
      </c>
      <c r="N336" s="11">
        <v>6.56</v>
      </c>
      <c r="O336" s="11">
        <v>5.51</v>
      </c>
      <c r="P336" s="11">
        <v>6.11</v>
      </c>
      <c r="Q336" s="11">
        <v>5.3</v>
      </c>
      <c r="R336" s="151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88</v>
      </c>
    </row>
    <row r="337" spans="1:65">
      <c r="A337" s="29"/>
      <c r="B337" s="19">
        <v>1</v>
      </c>
      <c r="C337" s="9">
        <v>6</v>
      </c>
      <c r="D337" s="11">
        <v>5.86</v>
      </c>
      <c r="E337" s="11">
        <v>5.8312251767939642</v>
      </c>
      <c r="F337" s="11">
        <v>6.7</v>
      </c>
      <c r="G337" s="11">
        <v>6.71</v>
      </c>
      <c r="H337" s="11">
        <v>6.15</v>
      </c>
      <c r="I337" s="11">
        <v>5.8532000000000002</v>
      </c>
      <c r="J337" s="11">
        <v>5.79</v>
      </c>
      <c r="K337" s="153">
        <v>5</v>
      </c>
      <c r="L337" s="11">
        <v>5.09</v>
      </c>
      <c r="M337" s="11">
        <v>5.81637158808807</v>
      </c>
      <c r="N337" s="11">
        <v>6.37</v>
      </c>
      <c r="O337" s="11">
        <v>5.6</v>
      </c>
      <c r="P337" s="11">
        <v>6.06</v>
      </c>
      <c r="Q337" s="11">
        <v>5.25</v>
      </c>
      <c r="R337" s="151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29"/>
      <c r="B338" s="20" t="s">
        <v>257</v>
      </c>
      <c r="C338" s="12"/>
      <c r="D338" s="22">
        <v>5.8550000000000004</v>
      </c>
      <c r="E338" s="22">
        <v>5.8243021547806713</v>
      </c>
      <c r="F338" s="22">
        <v>6.8000000000000007</v>
      </c>
      <c r="G338" s="22">
        <v>6.4516666666666671</v>
      </c>
      <c r="H338" s="22">
        <v>6.2283333333333344</v>
      </c>
      <c r="I338" s="22">
        <v>5.8394555555555554</v>
      </c>
      <c r="J338" s="22">
        <v>5.418333333333333</v>
      </c>
      <c r="K338" s="22">
        <v>4.833333333333333</v>
      </c>
      <c r="L338" s="22">
        <v>5.1450000000000005</v>
      </c>
      <c r="M338" s="22">
        <v>6.1263771037675445</v>
      </c>
      <c r="N338" s="22">
        <v>6.6050000000000004</v>
      </c>
      <c r="O338" s="22">
        <v>5.7666666666666666</v>
      </c>
      <c r="P338" s="22">
        <v>6.2783333333333324</v>
      </c>
      <c r="Q338" s="22">
        <v>5.2366666666666664</v>
      </c>
      <c r="R338" s="151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3" t="s">
        <v>258</v>
      </c>
      <c r="C339" s="28"/>
      <c r="D339" s="11">
        <v>5.86</v>
      </c>
      <c r="E339" s="11">
        <v>5.828759178520162</v>
      </c>
      <c r="F339" s="11">
        <v>6.75</v>
      </c>
      <c r="G339" s="11">
        <v>6.4700000000000006</v>
      </c>
      <c r="H339" s="11">
        <v>6.2149999999999999</v>
      </c>
      <c r="I339" s="11">
        <v>5.8527666666666676</v>
      </c>
      <c r="J339" s="11">
        <v>5.4350000000000005</v>
      </c>
      <c r="K339" s="11">
        <v>5</v>
      </c>
      <c r="L339" s="11">
        <v>5.125</v>
      </c>
      <c r="M339" s="11">
        <v>6.1761442432226179</v>
      </c>
      <c r="N339" s="11">
        <v>6.6150000000000002</v>
      </c>
      <c r="O339" s="11">
        <v>5.71</v>
      </c>
      <c r="P339" s="11">
        <v>6.2850000000000001</v>
      </c>
      <c r="Q339" s="11">
        <v>5.25</v>
      </c>
      <c r="R339" s="151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259</v>
      </c>
      <c r="C340" s="28"/>
      <c r="D340" s="23">
        <v>2.5099800796022156E-2</v>
      </c>
      <c r="E340" s="23">
        <v>0.10417561906713933</v>
      </c>
      <c r="F340" s="23">
        <v>0.20976176963403032</v>
      </c>
      <c r="G340" s="23">
        <v>0.1983347338886122</v>
      </c>
      <c r="H340" s="23">
        <v>0.10943795807061955</v>
      </c>
      <c r="I340" s="23">
        <v>4.8948910629878647E-2</v>
      </c>
      <c r="J340" s="23">
        <v>0.29822251200515815</v>
      </c>
      <c r="K340" s="23">
        <v>0.40824829046386302</v>
      </c>
      <c r="L340" s="23">
        <v>7.2869746808946714E-2</v>
      </c>
      <c r="M340" s="23">
        <v>0.23921373958955752</v>
      </c>
      <c r="N340" s="23">
        <v>0.23746578700941337</v>
      </c>
      <c r="O340" s="23">
        <v>0.25429641497014227</v>
      </c>
      <c r="P340" s="23">
        <v>0.19156374047994218</v>
      </c>
      <c r="Q340" s="23">
        <v>7.8909230554268253E-2</v>
      </c>
      <c r="R340" s="204"/>
      <c r="S340" s="205"/>
      <c r="T340" s="205"/>
      <c r="U340" s="205"/>
      <c r="V340" s="205"/>
      <c r="W340" s="205"/>
      <c r="X340" s="205"/>
      <c r="Y340" s="205"/>
      <c r="Z340" s="205"/>
      <c r="AA340" s="205"/>
      <c r="AB340" s="205"/>
      <c r="AC340" s="205"/>
      <c r="AD340" s="205"/>
      <c r="AE340" s="205"/>
      <c r="AF340" s="205"/>
      <c r="AG340" s="205"/>
      <c r="AH340" s="205"/>
      <c r="AI340" s="205"/>
      <c r="AJ340" s="205"/>
      <c r="AK340" s="205"/>
      <c r="AL340" s="205"/>
      <c r="AM340" s="205"/>
      <c r="AN340" s="205"/>
      <c r="AO340" s="205"/>
      <c r="AP340" s="205"/>
      <c r="AQ340" s="205"/>
      <c r="AR340" s="205"/>
      <c r="AS340" s="205"/>
      <c r="AT340" s="205"/>
      <c r="AU340" s="205"/>
      <c r="AV340" s="205"/>
      <c r="AW340" s="205"/>
      <c r="AX340" s="205"/>
      <c r="AY340" s="205"/>
      <c r="AZ340" s="205"/>
      <c r="BA340" s="205"/>
      <c r="BB340" s="205"/>
      <c r="BC340" s="205"/>
      <c r="BD340" s="205"/>
      <c r="BE340" s="205"/>
      <c r="BF340" s="205"/>
      <c r="BG340" s="205"/>
      <c r="BH340" s="205"/>
      <c r="BI340" s="205"/>
      <c r="BJ340" s="205"/>
      <c r="BK340" s="205"/>
      <c r="BL340" s="205"/>
      <c r="BM340" s="56"/>
    </row>
    <row r="341" spans="1:65">
      <c r="A341" s="29"/>
      <c r="B341" s="3" t="s">
        <v>86</v>
      </c>
      <c r="C341" s="28"/>
      <c r="D341" s="13">
        <v>4.286900221353058E-3</v>
      </c>
      <c r="E341" s="13">
        <v>1.7886369267712268E-2</v>
      </c>
      <c r="F341" s="13">
        <v>3.0847319063827983E-2</v>
      </c>
      <c r="G341" s="13">
        <v>3.0741627572505117E-2</v>
      </c>
      <c r="H341" s="13">
        <v>1.7570986042914565E-2</v>
      </c>
      <c r="I341" s="13">
        <v>8.3824442474452112E-3</v>
      </c>
      <c r="J341" s="13">
        <v>5.5039528515255273E-2</v>
      </c>
      <c r="K341" s="13">
        <v>8.4465163544247532E-2</v>
      </c>
      <c r="L341" s="13">
        <v>1.4163216095033375E-2</v>
      </c>
      <c r="M341" s="13">
        <v>3.9046525464853932E-2</v>
      </c>
      <c r="N341" s="13">
        <v>3.5952428010509213E-2</v>
      </c>
      <c r="O341" s="13">
        <v>4.409764421447554E-2</v>
      </c>
      <c r="P341" s="13">
        <v>3.051187796335687E-2</v>
      </c>
      <c r="Q341" s="13">
        <v>1.5068599087384137E-2</v>
      </c>
      <c r="R341" s="151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260</v>
      </c>
      <c r="C342" s="28"/>
      <c r="D342" s="13">
        <v>-1.8822201438679409E-2</v>
      </c>
      <c r="E342" s="13">
        <v>-2.3966530079649107E-2</v>
      </c>
      <c r="F342" s="13">
        <v>0.13954039798752871</v>
      </c>
      <c r="G342" s="13">
        <v>8.1166882502383242E-2</v>
      </c>
      <c r="H342" s="13">
        <v>4.3740800803773183E-2</v>
      </c>
      <c r="I342" s="13">
        <v>-2.1427131204667327E-2</v>
      </c>
      <c r="J342" s="13">
        <v>-9.1998570132976742E-2</v>
      </c>
      <c r="K342" s="13">
        <v>-0.19003256025396265</v>
      </c>
      <c r="L342" s="13">
        <v>-0.13780362534620072</v>
      </c>
      <c r="M342" s="13">
        <v>2.6655029860139789E-2</v>
      </c>
      <c r="N342" s="13">
        <v>0.10686240128053326</v>
      </c>
      <c r="O342" s="13">
        <v>-3.3625054647831165E-2</v>
      </c>
      <c r="P342" s="13">
        <v>5.2119774318387213E-2</v>
      </c>
      <c r="Q342" s="13">
        <v>-0.12244217390274159</v>
      </c>
      <c r="R342" s="151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45" t="s">
        <v>261</v>
      </c>
      <c r="C343" s="46"/>
      <c r="D343" s="44">
        <v>0</v>
      </c>
      <c r="E343" s="44">
        <v>0.05</v>
      </c>
      <c r="F343" s="44">
        <v>1.51</v>
      </c>
      <c r="G343" s="44">
        <v>0.95</v>
      </c>
      <c r="H343" s="44">
        <v>0.59</v>
      </c>
      <c r="I343" s="44">
        <v>0.02</v>
      </c>
      <c r="J343" s="44">
        <v>0.7</v>
      </c>
      <c r="K343" s="44" t="s">
        <v>262</v>
      </c>
      <c r="L343" s="44">
        <v>1.1299999999999999</v>
      </c>
      <c r="M343" s="44">
        <v>0.43</v>
      </c>
      <c r="N343" s="44">
        <v>1.19</v>
      </c>
      <c r="O343" s="44">
        <v>0.14000000000000001</v>
      </c>
      <c r="P343" s="44">
        <v>0.67</v>
      </c>
      <c r="Q343" s="44">
        <v>0.98</v>
      </c>
      <c r="R343" s="151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0" t="s">
        <v>292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BM344" s="55"/>
    </row>
    <row r="345" spans="1:65">
      <c r="BM345" s="55"/>
    </row>
    <row r="346" spans="1:65" ht="15">
      <c r="B346" s="8" t="s">
        <v>540</v>
      </c>
      <c r="BM346" s="27" t="s">
        <v>311</v>
      </c>
    </row>
    <row r="347" spans="1:65" ht="15">
      <c r="A347" s="24" t="s">
        <v>5</v>
      </c>
      <c r="B347" s="18" t="s">
        <v>110</v>
      </c>
      <c r="C347" s="15" t="s">
        <v>111</v>
      </c>
      <c r="D347" s="16" t="s">
        <v>227</v>
      </c>
      <c r="E347" s="17" t="s">
        <v>227</v>
      </c>
      <c r="F347" s="17" t="s">
        <v>227</v>
      </c>
      <c r="G347" s="15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9" t="s">
        <v>228</v>
      </c>
      <c r="C348" s="9" t="s">
        <v>228</v>
      </c>
      <c r="D348" s="149" t="s">
        <v>230</v>
      </c>
      <c r="E348" s="150" t="s">
        <v>232</v>
      </c>
      <c r="F348" s="150" t="s">
        <v>238</v>
      </c>
      <c r="G348" s="15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 t="s">
        <v>3</v>
      </c>
    </row>
    <row r="349" spans="1:65">
      <c r="A349" s="29"/>
      <c r="B349" s="19"/>
      <c r="C349" s="9"/>
      <c r="D349" s="10" t="s">
        <v>263</v>
      </c>
      <c r="E349" s="11" t="s">
        <v>263</v>
      </c>
      <c r="F349" s="11" t="s">
        <v>265</v>
      </c>
      <c r="G349" s="15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9"/>
      <c r="C350" s="9"/>
      <c r="D350" s="25" t="s">
        <v>116</v>
      </c>
      <c r="E350" s="25" t="s">
        <v>313</v>
      </c>
      <c r="F350" s="25" t="s">
        <v>315</v>
      </c>
      <c r="G350" s="15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8">
        <v>1</v>
      </c>
      <c r="C351" s="14">
        <v>1</v>
      </c>
      <c r="D351" s="21">
        <v>3.3769999999999998</v>
      </c>
      <c r="E351" s="21">
        <v>3.4661826741442465</v>
      </c>
      <c r="F351" s="21">
        <v>3.3</v>
      </c>
      <c r="G351" s="15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>
        <v>1</v>
      </c>
      <c r="C352" s="9">
        <v>2</v>
      </c>
      <c r="D352" s="11">
        <v>3.3439999999999999</v>
      </c>
      <c r="E352" s="11">
        <v>3.2636922810379794</v>
      </c>
      <c r="F352" s="11">
        <v>3.4</v>
      </c>
      <c r="G352" s="15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7</v>
      </c>
    </row>
    <row r="353" spans="1:65">
      <c r="A353" s="29"/>
      <c r="B353" s="19">
        <v>1</v>
      </c>
      <c r="C353" s="9">
        <v>3</v>
      </c>
      <c r="D353" s="11">
        <v>3.4119999999999999</v>
      </c>
      <c r="E353" s="11">
        <v>3.4468797275406229</v>
      </c>
      <c r="F353" s="11">
        <v>3.3</v>
      </c>
      <c r="G353" s="15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4</v>
      </c>
      <c r="D354" s="11">
        <v>3.4769999999999999</v>
      </c>
      <c r="E354" s="11">
        <v>3.4674074817550227</v>
      </c>
      <c r="F354" s="11">
        <v>3.1</v>
      </c>
      <c r="G354" s="15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3.3838525673166799</v>
      </c>
    </row>
    <row r="355" spans="1:65">
      <c r="A355" s="29"/>
      <c r="B355" s="19">
        <v>1</v>
      </c>
      <c r="C355" s="9">
        <v>5</v>
      </c>
      <c r="D355" s="11">
        <v>3.4319999999999999</v>
      </c>
      <c r="E355" s="11">
        <v>3.4342464957079595</v>
      </c>
      <c r="F355" s="11">
        <v>3.3</v>
      </c>
      <c r="G355" s="15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13</v>
      </c>
    </row>
    <row r="356" spans="1:65">
      <c r="A356" s="29"/>
      <c r="B356" s="19">
        <v>1</v>
      </c>
      <c r="C356" s="9">
        <v>6</v>
      </c>
      <c r="D356" s="11">
        <v>3.5779999999999998</v>
      </c>
      <c r="E356" s="11">
        <v>3.4109375515144666</v>
      </c>
      <c r="F356" s="11">
        <v>3.4</v>
      </c>
      <c r="G356" s="15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20" t="s">
        <v>257</v>
      </c>
      <c r="C357" s="12"/>
      <c r="D357" s="22">
        <v>3.4366666666666661</v>
      </c>
      <c r="E357" s="22">
        <v>3.4148910352833823</v>
      </c>
      <c r="F357" s="22">
        <v>3.2999999999999994</v>
      </c>
      <c r="G357" s="15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258</v>
      </c>
      <c r="C358" s="28"/>
      <c r="D358" s="11">
        <v>3.4219999999999997</v>
      </c>
      <c r="E358" s="11">
        <v>3.4405631116242912</v>
      </c>
      <c r="F358" s="11">
        <v>3.3</v>
      </c>
      <c r="G358" s="15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259</v>
      </c>
      <c r="C359" s="28"/>
      <c r="D359" s="23">
        <v>8.2920845790830353E-2</v>
      </c>
      <c r="E359" s="23">
        <v>7.7023909231991899E-2</v>
      </c>
      <c r="F359" s="23">
        <v>0.10954451150103316</v>
      </c>
      <c r="G359" s="15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86</v>
      </c>
      <c r="C360" s="28"/>
      <c r="D360" s="13">
        <v>2.4128277145731434E-2</v>
      </c>
      <c r="E360" s="13">
        <v>2.255530511403276E-2</v>
      </c>
      <c r="F360" s="13">
        <v>3.3195306515464602E-2</v>
      </c>
      <c r="G360" s="15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260</v>
      </c>
      <c r="C361" s="28"/>
      <c r="D361" s="13">
        <v>1.5607683342973244E-2</v>
      </c>
      <c r="E361" s="13">
        <v>9.1725237282767047E-3</v>
      </c>
      <c r="F361" s="13">
        <v>-2.4780207071247728E-2</v>
      </c>
      <c r="G361" s="15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45" t="s">
        <v>261</v>
      </c>
      <c r="C362" s="46"/>
      <c r="D362" s="44">
        <v>0.67</v>
      </c>
      <c r="E362" s="44">
        <v>0</v>
      </c>
      <c r="F362" s="44">
        <v>3.56</v>
      </c>
      <c r="G362" s="15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0"/>
      <c r="C363" s="20"/>
      <c r="D363" s="20"/>
      <c r="E363" s="20"/>
      <c r="F363" s="20"/>
      <c r="BM363" s="55"/>
    </row>
    <row r="364" spans="1:65" ht="15">
      <c r="B364" s="8" t="s">
        <v>541</v>
      </c>
      <c r="BM364" s="27" t="s">
        <v>66</v>
      </c>
    </row>
    <row r="365" spans="1:65" ht="15">
      <c r="A365" s="24" t="s">
        <v>81</v>
      </c>
      <c r="B365" s="18" t="s">
        <v>110</v>
      </c>
      <c r="C365" s="15" t="s">
        <v>111</v>
      </c>
      <c r="D365" s="16" t="s">
        <v>227</v>
      </c>
      <c r="E365" s="17" t="s">
        <v>227</v>
      </c>
      <c r="F365" s="17" t="s">
        <v>227</v>
      </c>
      <c r="G365" s="17" t="s">
        <v>227</v>
      </c>
      <c r="H365" s="17" t="s">
        <v>227</v>
      </c>
      <c r="I365" s="17" t="s">
        <v>227</v>
      </c>
      <c r="J365" s="17" t="s">
        <v>227</v>
      </c>
      <c r="K365" s="17" t="s">
        <v>227</v>
      </c>
      <c r="L365" s="151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 t="s">
        <v>228</v>
      </c>
      <c r="C366" s="9" t="s">
        <v>228</v>
      </c>
      <c r="D366" s="149" t="s">
        <v>232</v>
      </c>
      <c r="E366" s="150" t="s">
        <v>238</v>
      </c>
      <c r="F366" s="150" t="s">
        <v>239</v>
      </c>
      <c r="G366" s="150" t="s">
        <v>241</v>
      </c>
      <c r="H366" s="150" t="s">
        <v>244</v>
      </c>
      <c r="I366" s="150" t="s">
        <v>247</v>
      </c>
      <c r="J366" s="150" t="s">
        <v>248</v>
      </c>
      <c r="K366" s="150" t="s">
        <v>249</v>
      </c>
      <c r="L366" s="151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 t="s">
        <v>3</v>
      </c>
    </row>
    <row r="367" spans="1:65">
      <c r="A367" s="29"/>
      <c r="B367" s="19"/>
      <c r="C367" s="9"/>
      <c r="D367" s="10" t="s">
        <v>263</v>
      </c>
      <c r="E367" s="11" t="s">
        <v>265</v>
      </c>
      <c r="F367" s="11" t="s">
        <v>263</v>
      </c>
      <c r="G367" s="11" t="s">
        <v>263</v>
      </c>
      <c r="H367" s="11" t="s">
        <v>263</v>
      </c>
      <c r="I367" s="11" t="s">
        <v>263</v>
      </c>
      <c r="J367" s="11" t="s">
        <v>263</v>
      </c>
      <c r="K367" s="11" t="s">
        <v>263</v>
      </c>
      <c r="L367" s="151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3</v>
      </c>
    </row>
    <row r="368" spans="1:65">
      <c r="A368" s="29"/>
      <c r="B368" s="19"/>
      <c r="C368" s="9"/>
      <c r="D368" s="25" t="s">
        <v>313</v>
      </c>
      <c r="E368" s="25" t="s">
        <v>315</v>
      </c>
      <c r="F368" s="25" t="s">
        <v>313</v>
      </c>
      <c r="G368" s="25" t="s">
        <v>315</v>
      </c>
      <c r="H368" s="25" t="s">
        <v>315</v>
      </c>
      <c r="I368" s="25" t="s">
        <v>315</v>
      </c>
      <c r="J368" s="25" t="s">
        <v>315</v>
      </c>
      <c r="K368" s="25" t="s">
        <v>315</v>
      </c>
      <c r="L368" s="151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3</v>
      </c>
    </row>
    <row r="369" spans="1:65">
      <c r="A369" s="29"/>
      <c r="B369" s="18">
        <v>1</v>
      </c>
      <c r="C369" s="14">
        <v>1</v>
      </c>
      <c r="D369" s="210" t="s">
        <v>97</v>
      </c>
      <c r="E369" s="210" t="s">
        <v>105</v>
      </c>
      <c r="F369" s="203">
        <v>0.11</v>
      </c>
      <c r="G369" s="203">
        <v>0.14000000000000001</v>
      </c>
      <c r="H369" s="203">
        <v>0.11</v>
      </c>
      <c r="I369" s="203">
        <v>0.1</v>
      </c>
      <c r="J369" s="210">
        <v>0.18</v>
      </c>
      <c r="K369" s="203">
        <v>0.09</v>
      </c>
      <c r="L369" s="204"/>
      <c r="M369" s="205"/>
      <c r="N369" s="205"/>
      <c r="O369" s="205"/>
      <c r="P369" s="205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  <c r="AA369" s="205"/>
      <c r="AB369" s="205"/>
      <c r="AC369" s="205"/>
      <c r="AD369" s="205"/>
      <c r="AE369" s="205"/>
      <c r="AF369" s="205"/>
      <c r="AG369" s="205"/>
      <c r="AH369" s="205"/>
      <c r="AI369" s="205"/>
      <c r="AJ369" s="205"/>
      <c r="AK369" s="205"/>
      <c r="AL369" s="205"/>
      <c r="AM369" s="205"/>
      <c r="AN369" s="205"/>
      <c r="AO369" s="205"/>
      <c r="AP369" s="205"/>
      <c r="AQ369" s="205"/>
      <c r="AR369" s="205"/>
      <c r="AS369" s="205"/>
      <c r="AT369" s="205"/>
      <c r="AU369" s="205"/>
      <c r="AV369" s="205"/>
      <c r="AW369" s="205"/>
      <c r="AX369" s="205"/>
      <c r="AY369" s="205"/>
      <c r="AZ369" s="205"/>
      <c r="BA369" s="205"/>
      <c r="BB369" s="205"/>
      <c r="BC369" s="205"/>
      <c r="BD369" s="205"/>
      <c r="BE369" s="205"/>
      <c r="BF369" s="205"/>
      <c r="BG369" s="205"/>
      <c r="BH369" s="205"/>
      <c r="BI369" s="205"/>
      <c r="BJ369" s="205"/>
      <c r="BK369" s="205"/>
      <c r="BL369" s="205"/>
      <c r="BM369" s="206">
        <v>1</v>
      </c>
    </row>
    <row r="370" spans="1:65">
      <c r="A370" s="29"/>
      <c r="B370" s="19">
        <v>1</v>
      </c>
      <c r="C370" s="9">
        <v>2</v>
      </c>
      <c r="D370" s="211" t="s">
        <v>97</v>
      </c>
      <c r="E370" s="211" t="s">
        <v>105</v>
      </c>
      <c r="F370" s="23">
        <v>0.12</v>
      </c>
      <c r="G370" s="23">
        <v>7.0000000000000007E-2</v>
      </c>
      <c r="H370" s="23">
        <v>0.1</v>
      </c>
      <c r="I370" s="23">
        <v>0.09</v>
      </c>
      <c r="J370" s="211">
        <v>0.18</v>
      </c>
      <c r="K370" s="23">
        <v>0.08</v>
      </c>
      <c r="L370" s="204"/>
      <c r="M370" s="205"/>
      <c r="N370" s="205"/>
      <c r="O370" s="205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5"/>
      <c r="AT370" s="205"/>
      <c r="AU370" s="205"/>
      <c r="AV370" s="205"/>
      <c r="AW370" s="205"/>
      <c r="AX370" s="205"/>
      <c r="AY370" s="205"/>
      <c r="AZ370" s="205"/>
      <c r="BA370" s="205"/>
      <c r="BB370" s="205"/>
      <c r="BC370" s="205"/>
      <c r="BD370" s="205"/>
      <c r="BE370" s="205"/>
      <c r="BF370" s="205"/>
      <c r="BG370" s="205"/>
      <c r="BH370" s="205"/>
      <c r="BI370" s="205"/>
      <c r="BJ370" s="205"/>
      <c r="BK370" s="205"/>
      <c r="BL370" s="205"/>
      <c r="BM370" s="206">
        <v>1</v>
      </c>
    </row>
    <row r="371" spans="1:65">
      <c r="A371" s="29"/>
      <c r="B371" s="19">
        <v>1</v>
      </c>
      <c r="C371" s="9">
        <v>3</v>
      </c>
      <c r="D371" s="211" t="s">
        <v>97</v>
      </c>
      <c r="E371" s="211" t="s">
        <v>105</v>
      </c>
      <c r="F371" s="23">
        <v>0.11</v>
      </c>
      <c r="G371" s="23">
        <v>0.08</v>
      </c>
      <c r="H371" s="23">
        <v>0.1</v>
      </c>
      <c r="I371" s="23">
        <v>0.09</v>
      </c>
      <c r="J371" s="211">
        <v>0.19</v>
      </c>
      <c r="K371" s="23">
        <v>0.09</v>
      </c>
      <c r="L371" s="204"/>
      <c r="M371" s="205"/>
      <c r="N371" s="205"/>
      <c r="O371" s="205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05"/>
      <c r="AT371" s="205"/>
      <c r="AU371" s="205"/>
      <c r="AV371" s="205"/>
      <c r="AW371" s="205"/>
      <c r="AX371" s="205"/>
      <c r="AY371" s="205"/>
      <c r="AZ371" s="205"/>
      <c r="BA371" s="205"/>
      <c r="BB371" s="205"/>
      <c r="BC371" s="205"/>
      <c r="BD371" s="205"/>
      <c r="BE371" s="205"/>
      <c r="BF371" s="205"/>
      <c r="BG371" s="205"/>
      <c r="BH371" s="205"/>
      <c r="BI371" s="205"/>
      <c r="BJ371" s="205"/>
      <c r="BK371" s="205"/>
      <c r="BL371" s="205"/>
      <c r="BM371" s="206">
        <v>16</v>
      </c>
    </row>
    <row r="372" spans="1:65">
      <c r="A372" s="29"/>
      <c r="B372" s="19">
        <v>1</v>
      </c>
      <c r="C372" s="9">
        <v>4</v>
      </c>
      <c r="D372" s="211" t="s">
        <v>97</v>
      </c>
      <c r="E372" s="211" t="s">
        <v>105</v>
      </c>
      <c r="F372" s="23">
        <v>0.1</v>
      </c>
      <c r="G372" s="23">
        <v>0.12</v>
      </c>
      <c r="H372" s="23">
        <v>0.09</v>
      </c>
      <c r="I372" s="23">
        <v>0.09</v>
      </c>
      <c r="J372" s="211">
        <v>0.17</v>
      </c>
      <c r="K372" s="23">
        <v>0.1</v>
      </c>
      <c r="L372" s="204"/>
      <c r="M372" s="205"/>
      <c r="N372" s="205"/>
      <c r="O372" s="205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05"/>
      <c r="AT372" s="205"/>
      <c r="AU372" s="205"/>
      <c r="AV372" s="205"/>
      <c r="AW372" s="205"/>
      <c r="AX372" s="205"/>
      <c r="AY372" s="205"/>
      <c r="AZ372" s="205"/>
      <c r="BA372" s="205"/>
      <c r="BB372" s="205"/>
      <c r="BC372" s="205"/>
      <c r="BD372" s="205"/>
      <c r="BE372" s="205"/>
      <c r="BF372" s="205"/>
      <c r="BG372" s="205"/>
      <c r="BH372" s="205"/>
      <c r="BI372" s="205"/>
      <c r="BJ372" s="205"/>
      <c r="BK372" s="205"/>
      <c r="BL372" s="205"/>
      <c r="BM372" s="206">
        <v>9.9666666666666653E-2</v>
      </c>
    </row>
    <row r="373" spans="1:65">
      <c r="A373" s="29"/>
      <c r="B373" s="19">
        <v>1</v>
      </c>
      <c r="C373" s="9">
        <v>5</v>
      </c>
      <c r="D373" s="211" t="s">
        <v>97</v>
      </c>
      <c r="E373" s="211" t="s">
        <v>105</v>
      </c>
      <c r="F373" s="23">
        <v>0.11</v>
      </c>
      <c r="G373" s="23">
        <v>7.0000000000000007E-2</v>
      </c>
      <c r="H373" s="23">
        <v>0.1</v>
      </c>
      <c r="I373" s="23">
        <v>0.09</v>
      </c>
      <c r="J373" s="211">
        <v>0.17</v>
      </c>
      <c r="K373" s="23">
        <v>0.1</v>
      </c>
      <c r="L373" s="204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205"/>
      <c r="AO373" s="205"/>
      <c r="AP373" s="205"/>
      <c r="AQ373" s="205"/>
      <c r="AR373" s="205"/>
      <c r="AS373" s="205"/>
      <c r="AT373" s="205"/>
      <c r="AU373" s="205"/>
      <c r="AV373" s="205"/>
      <c r="AW373" s="205"/>
      <c r="AX373" s="205"/>
      <c r="AY373" s="205"/>
      <c r="AZ373" s="205"/>
      <c r="BA373" s="205"/>
      <c r="BB373" s="205"/>
      <c r="BC373" s="205"/>
      <c r="BD373" s="205"/>
      <c r="BE373" s="205"/>
      <c r="BF373" s="205"/>
      <c r="BG373" s="205"/>
      <c r="BH373" s="205"/>
      <c r="BI373" s="205"/>
      <c r="BJ373" s="205"/>
      <c r="BK373" s="205"/>
      <c r="BL373" s="205"/>
      <c r="BM373" s="206">
        <v>89</v>
      </c>
    </row>
    <row r="374" spans="1:65">
      <c r="A374" s="29"/>
      <c r="B374" s="19">
        <v>1</v>
      </c>
      <c r="C374" s="9">
        <v>6</v>
      </c>
      <c r="D374" s="211" t="s">
        <v>97</v>
      </c>
      <c r="E374" s="211" t="s">
        <v>105</v>
      </c>
      <c r="F374" s="23">
        <v>0.12</v>
      </c>
      <c r="G374" s="23">
        <v>0.13</v>
      </c>
      <c r="H374" s="23">
        <v>0.12</v>
      </c>
      <c r="I374" s="23">
        <v>0.09</v>
      </c>
      <c r="J374" s="211">
        <v>0.16</v>
      </c>
      <c r="K374" s="23">
        <v>0.08</v>
      </c>
      <c r="L374" s="204"/>
      <c r="M374" s="205"/>
      <c r="N374" s="205"/>
      <c r="O374" s="205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205"/>
      <c r="AO374" s="205"/>
      <c r="AP374" s="205"/>
      <c r="AQ374" s="205"/>
      <c r="AR374" s="205"/>
      <c r="AS374" s="205"/>
      <c r="AT374" s="205"/>
      <c r="AU374" s="205"/>
      <c r="AV374" s="205"/>
      <c r="AW374" s="205"/>
      <c r="AX374" s="205"/>
      <c r="AY374" s="205"/>
      <c r="AZ374" s="205"/>
      <c r="BA374" s="205"/>
      <c r="BB374" s="205"/>
      <c r="BC374" s="205"/>
      <c r="BD374" s="205"/>
      <c r="BE374" s="205"/>
      <c r="BF374" s="205"/>
      <c r="BG374" s="205"/>
      <c r="BH374" s="205"/>
      <c r="BI374" s="205"/>
      <c r="BJ374" s="205"/>
      <c r="BK374" s="205"/>
      <c r="BL374" s="205"/>
      <c r="BM374" s="56"/>
    </row>
    <row r="375" spans="1:65">
      <c r="A375" s="29"/>
      <c r="B375" s="20" t="s">
        <v>257</v>
      </c>
      <c r="C375" s="12"/>
      <c r="D375" s="209" t="s">
        <v>650</v>
      </c>
      <c r="E375" s="209" t="s">
        <v>650</v>
      </c>
      <c r="F375" s="209">
        <v>0.11166666666666665</v>
      </c>
      <c r="G375" s="209">
        <v>0.10166666666666668</v>
      </c>
      <c r="H375" s="209">
        <v>0.10333333333333333</v>
      </c>
      <c r="I375" s="209">
        <v>9.166666666666666E-2</v>
      </c>
      <c r="J375" s="209">
        <v>0.17500000000000002</v>
      </c>
      <c r="K375" s="209">
        <v>8.9999999999999983E-2</v>
      </c>
      <c r="L375" s="204"/>
      <c r="M375" s="205"/>
      <c r="N375" s="205"/>
      <c r="O375" s="205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205"/>
      <c r="AK375" s="205"/>
      <c r="AL375" s="205"/>
      <c r="AM375" s="205"/>
      <c r="AN375" s="205"/>
      <c r="AO375" s="205"/>
      <c r="AP375" s="205"/>
      <c r="AQ375" s="205"/>
      <c r="AR375" s="205"/>
      <c r="AS375" s="205"/>
      <c r="AT375" s="205"/>
      <c r="AU375" s="205"/>
      <c r="AV375" s="205"/>
      <c r="AW375" s="205"/>
      <c r="AX375" s="205"/>
      <c r="AY375" s="205"/>
      <c r="AZ375" s="205"/>
      <c r="BA375" s="205"/>
      <c r="BB375" s="205"/>
      <c r="BC375" s="205"/>
      <c r="BD375" s="205"/>
      <c r="BE375" s="205"/>
      <c r="BF375" s="205"/>
      <c r="BG375" s="205"/>
      <c r="BH375" s="205"/>
      <c r="BI375" s="205"/>
      <c r="BJ375" s="205"/>
      <c r="BK375" s="205"/>
      <c r="BL375" s="205"/>
      <c r="BM375" s="56"/>
    </row>
    <row r="376" spans="1:65">
      <c r="A376" s="29"/>
      <c r="B376" s="3" t="s">
        <v>258</v>
      </c>
      <c r="C376" s="28"/>
      <c r="D376" s="23" t="s">
        <v>650</v>
      </c>
      <c r="E376" s="23" t="s">
        <v>650</v>
      </c>
      <c r="F376" s="23">
        <v>0.11</v>
      </c>
      <c r="G376" s="23">
        <v>0.1</v>
      </c>
      <c r="H376" s="23">
        <v>0.1</v>
      </c>
      <c r="I376" s="23">
        <v>0.09</v>
      </c>
      <c r="J376" s="23">
        <v>0.17499999999999999</v>
      </c>
      <c r="K376" s="23">
        <v>0.09</v>
      </c>
      <c r="L376" s="204"/>
      <c r="M376" s="205"/>
      <c r="N376" s="205"/>
      <c r="O376" s="205"/>
      <c r="P376" s="205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56"/>
    </row>
    <row r="377" spans="1:65">
      <c r="A377" s="29"/>
      <c r="B377" s="3" t="s">
        <v>259</v>
      </c>
      <c r="C377" s="28"/>
      <c r="D377" s="23" t="s">
        <v>650</v>
      </c>
      <c r="E377" s="23" t="s">
        <v>650</v>
      </c>
      <c r="F377" s="23">
        <v>7.5277265270908061E-3</v>
      </c>
      <c r="G377" s="23">
        <v>3.1885210782848283E-2</v>
      </c>
      <c r="H377" s="23">
        <v>1.0327955589886443E-2</v>
      </c>
      <c r="I377" s="23">
        <v>4.0824829046386332E-3</v>
      </c>
      <c r="J377" s="23">
        <v>1.0488088481701512E-2</v>
      </c>
      <c r="K377" s="23">
        <v>8.9442719099991613E-3</v>
      </c>
      <c r="L377" s="204"/>
      <c r="M377" s="205"/>
      <c r="N377" s="205"/>
      <c r="O377" s="205"/>
      <c r="P377" s="205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29"/>
      <c r="B378" s="3" t="s">
        <v>86</v>
      </c>
      <c r="C378" s="28"/>
      <c r="D378" s="13" t="s">
        <v>650</v>
      </c>
      <c r="E378" s="13" t="s">
        <v>650</v>
      </c>
      <c r="F378" s="13">
        <v>6.7412476362007229E-2</v>
      </c>
      <c r="G378" s="13">
        <v>0.31362502409358961</v>
      </c>
      <c r="H378" s="13">
        <v>9.9947957321481706E-2</v>
      </c>
      <c r="I378" s="13">
        <v>4.4536177141512368E-2</v>
      </c>
      <c r="J378" s="13">
        <v>5.9931934181151489E-2</v>
      </c>
      <c r="K378" s="13">
        <v>9.9380798999990694E-2</v>
      </c>
      <c r="L378" s="151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260</v>
      </c>
      <c r="C379" s="28"/>
      <c r="D379" s="13" t="s">
        <v>650</v>
      </c>
      <c r="E379" s="13" t="s">
        <v>650</v>
      </c>
      <c r="F379" s="13">
        <v>0.12040133779264206</v>
      </c>
      <c r="G379" s="13">
        <v>2.0066889632107232E-2</v>
      </c>
      <c r="H379" s="13">
        <v>3.6789297658863074E-2</v>
      </c>
      <c r="I379" s="13">
        <v>-8.026755852842804E-2</v>
      </c>
      <c r="J379" s="13">
        <v>0.75585284280936493</v>
      </c>
      <c r="K379" s="13">
        <v>-9.6989966555183993E-2</v>
      </c>
      <c r="L379" s="151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45" t="s">
        <v>261</v>
      </c>
      <c r="C380" s="46"/>
      <c r="D380" s="44">
        <v>0.06</v>
      </c>
      <c r="E380" s="44">
        <v>3.43</v>
      </c>
      <c r="F380" s="44">
        <v>0.73</v>
      </c>
      <c r="G380" s="44">
        <v>0.06</v>
      </c>
      <c r="H380" s="44">
        <v>0.17</v>
      </c>
      <c r="I380" s="44">
        <v>0.62</v>
      </c>
      <c r="J380" s="44">
        <v>5</v>
      </c>
      <c r="K380" s="44">
        <v>0.73</v>
      </c>
      <c r="L380" s="151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0"/>
      <c r="C381" s="20"/>
      <c r="D381" s="20"/>
      <c r="E381" s="20"/>
      <c r="F381" s="20"/>
      <c r="G381" s="20"/>
      <c r="H381" s="20"/>
      <c r="I381" s="20"/>
      <c r="J381" s="20"/>
      <c r="K381" s="20"/>
      <c r="BM381" s="55"/>
    </row>
    <row r="382" spans="1:65" ht="15">
      <c r="B382" s="8" t="s">
        <v>542</v>
      </c>
      <c r="BM382" s="27" t="s">
        <v>311</v>
      </c>
    </row>
    <row r="383" spans="1:65" ht="15">
      <c r="A383" s="24" t="s">
        <v>8</v>
      </c>
      <c r="B383" s="18" t="s">
        <v>110</v>
      </c>
      <c r="C383" s="15" t="s">
        <v>111</v>
      </c>
      <c r="D383" s="16" t="s">
        <v>227</v>
      </c>
      <c r="E383" s="17" t="s">
        <v>227</v>
      </c>
      <c r="F383" s="17" t="s">
        <v>227</v>
      </c>
      <c r="G383" s="17" t="s">
        <v>227</v>
      </c>
      <c r="H383" s="17" t="s">
        <v>227</v>
      </c>
      <c r="I383" s="17" t="s">
        <v>227</v>
      </c>
      <c r="J383" s="17" t="s">
        <v>227</v>
      </c>
      <c r="K383" s="17" t="s">
        <v>227</v>
      </c>
      <c r="L383" s="17" t="s">
        <v>227</v>
      </c>
      <c r="M383" s="17" t="s">
        <v>227</v>
      </c>
      <c r="N383" s="17" t="s">
        <v>227</v>
      </c>
      <c r="O383" s="17" t="s">
        <v>227</v>
      </c>
      <c r="P383" s="17" t="s">
        <v>227</v>
      </c>
      <c r="Q383" s="151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9" t="s">
        <v>228</v>
      </c>
      <c r="C384" s="9" t="s">
        <v>228</v>
      </c>
      <c r="D384" s="149" t="s">
        <v>230</v>
      </c>
      <c r="E384" s="150" t="s">
        <v>232</v>
      </c>
      <c r="F384" s="150" t="s">
        <v>236</v>
      </c>
      <c r="G384" s="150" t="s">
        <v>238</v>
      </c>
      <c r="H384" s="150" t="s">
        <v>239</v>
      </c>
      <c r="I384" s="150" t="s">
        <v>241</v>
      </c>
      <c r="J384" s="150" t="s">
        <v>244</v>
      </c>
      <c r="K384" s="150" t="s">
        <v>245</v>
      </c>
      <c r="L384" s="150" t="s">
        <v>246</v>
      </c>
      <c r="M384" s="150" t="s">
        <v>247</v>
      </c>
      <c r="N384" s="150" t="s">
        <v>248</v>
      </c>
      <c r="O384" s="150" t="s">
        <v>249</v>
      </c>
      <c r="P384" s="150" t="s">
        <v>250</v>
      </c>
      <c r="Q384" s="151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 t="s">
        <v>3</v>
      </c>
    </row>
    <row r="385" spans="1:65">
      <c r="A385" s="29"/>
      <c r="B385" s="19"/>
      <c r="C385" s="9"/>
      <c r="D385" s="10" t="s">
        <v>263</v>
      </c>
      <c r="E385" s="11" t="s">
        <v>263</v>
      </c>
      <c r="F385" s="11" t="s">
        <v>265</v>
      </c>
      <c r="G385" s="11" t="s">
        <v>265</v>
      </c>
      <c r="H385" s="11" t="s">
        <v>263</v>
      </c>
      <c r="I385" s="11" t="s">
        <v>263</v>
      </c>
      <c r="J385" s="11" t="s">
        <v>263</v>
      </c>
      <c r="K385" s="11" t="s">
        <v>265</v>
      </c>
      <c r="L385" s="11" t="s">
        <v>265</v>
      </c>
      <c r="M385" s="11" t="s">
        <v>263</v>
      </c>
      <c r="N385" s="11" t="s">
        <v>263</v>
      </c>
      <c r="O385" s="11" t="s">
        <v>263</v>
      </c>
      <c r="P385" s="11" t="s">
        <v>263</v>
      </c>
      <c r="Q385" s="151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</v>
      </c>
    </row>
    <row r="386" spans="1:65">
      <c r="A386" s="29"/>
      <c r="B386" s="19"/>
      <c r="C386" s="9"/>
      <c r="D386" s="25" t="s">
        <v>116</v>
      </c>
      <c r="E386" s="25" t="s">
        <v>313</v>
      </c>
      <c r="F386" s="25" t="s">
        <v>314</v>
      </c>
      <c r="G386" s="25" t="s">
        <v>315</v>
      </c>
      <c r="H386" s="25" t="s">
        <v>313</v>
      </c>
      <c r="I386" s="25" t="s">
        <v>315</v>
      </c>
      <c r="J386" s="25" t="s">
        <v>315</v>
      </c>
      <c r="K386" s="25" t="s">
        <v>314</v>
      </c>
      <c r="L386" s="25" t="s">
        <v>313</v>
      </c>
      <c r="M386" s="25" t="s">
        <v>315</v>
      </c>
      <c r="N386" s="25" t="s">
        <v>315</v>
      </c>
      <c r="O386" s="25" t="s">
        <v>315</v>
      </c>
      <c r="P386" s="25" t="s">
        <v>316</v>
      </c>
      <c r="Q386" s="151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2</v>
      </c>
    </row>
    <row r="387" spans="1:65">
      <c r="A387" s="29"/>
      <c r="B387" s="18">
        <v>1</v>
      </c>
      <c r="C387" s="14">
        <v>1</v>
      </c>
      <c r="D387" s="21">
        <v>0.26</v>
      </c>
      <c r="E387" s="21">
        <v>0.96212045045350691</v>
      </c>
      <c r="F387" s="21">
        <v>1.2</v>
      </c>
      <c r="G387" s="152" t="s">
        <v>105</v>
      </c>
      <c r="H387" s="21">
        <v>0.8</v>
      </c>
      <c r="I387" s="21">
        <v>0.56999999999999995</v>
      </c>
      <c r="J387" s="21">
        <v>0.6</v>
      </c>
      <c r="K387" s="21">
        <v>0.89158576869168282</v>
      </c>
      <c r="L387" s="21">
        <v>0.87</v>
      </c>
      <c r="M387" s="21">
        <v>0.38</v>
      </c>
      <c r="N387" s="21">
        <v>0.5</v>
      </c>
      <c r="O387" s="21">
        <v>0.37</v>
      </c>
      <c r="P387" s="21">
        <v>0.72</v>
      </c>
      <c r="Q387" s="151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>
        <v>1</v>
      </c>
      <c r="C388" s="9">
        <v>2</v>
      </c>
      <c r="D388" s="11">
        <v>0.24</v>
      </c>
      <c r="E388" s="11">
        <v>0.84847068689043526</v>
      </c>
      <c r="F388" s="11">
        <v>1.27</v>
      </c>
      <c r="G388" s="153" t="s">
        <v>105</v>
      </c>
      <c r="H388" s="11">
        <v>0.83</v>
      </c>
      <c r="I388" s="11">
        <v>0.46</v>
      </c>
      <c r="J388" s="11">
        <v>0.45</v>
      </c>
      <c r="K388" s="11">
        <v>1.0377512674946441</v>
      </c>
      <c r="L388" s="11">
        <v>0.9</v>
      </c>
      <c r="M388" s="11">
        <v>0.35</v>
      </c>
      <c r="N388" s="11">
        <v>0.53</v>
      </c>
      <c r="O388" s="11">
        <v>0.3</v>
      </c>
      <c r="P388" s="11">
        <v>0.76</v>
      </c>
      <c r="Q388" s="151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8</v>
      </c>
    </row>
    <row r="389" spans="1:65">
      <c r="A389" s="29"/>
      <c r="B389" s="19">
        <v>1</v>
      </c>
      <c r="C389" s="9">
        <v>3</v>
      </c>
      <c r="D389" s="11">
        <v>0.27</v>
      </c>
      <c r="E389" s="11">
        <v>0.91862086001221466</v>
      </c>
      <c r="F389" s="11">
        <v>1.22</v>
      </c>
      <c r="G389" s="153" t="s">
        <v>105</v>
      </c>
      <c r="H389" s="11">
        <v>0.72</v>
      </c>
      <c r="I389" s="11">
        <v>0.67</v>
      </c>
      <c r="J389" s="11">
        <v>0.64</v>
      </c>
      <c r="K389" s="11">
        <v>1.036666126443976</v>
      </c>
      <c r="L389" s="11">
        <v>0.88</v>
      </c>
      <c r="M389" s="11">
        <v>0.56000000000000005</v>
      </c>
      <c r="N389" s="11">
        <v>0.53</v>
      </c>
      <c r="O389" s="11">
        <v>0.31</v>
      </c>
      <c r="P389" s="11">
        <v>0.75</v>
      </c>
      <c r="Q389" s="151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16</v>
      </c>
    </row>
    <row r="390" spans="1:65">
      <c r="A390" s="29"/>
      <c r="B390" s="19">
        <v>1</v>
      </c>
      <c r="C390" s="9">
        <v>4</v>
      </c>
      <c r="D390" s="11">
        <v>0.23</v>
      </c>
      <c r="E390" s="11">
        <v>0.89983796002957162</v>
      </c>
      <c r="F390" s="11">
        <v>1.18</v>
      </c>
      <c r="G390" s="153" t="s">
        <v>105</v>
      </c>
      <c r="H390" s="11">
        <v>0.78</v>
      </c>
      <c r="I390" s="11">
        <v>0.54</v>
      </c>
      <c r="J390" s="11">
        <v>0.54</v>
      </c>
      <c r="K390" s="11">
        <v>1.0316340613705841</v>
      </c>
      <c r="L390" s="11">
        <v>0.9</v>
      </c>
      <c r="M390" s="11">
        <v>0.27</v>
      </c>
      <c r="N390" s="11">
        <v>0.54</v>
      </c>
      <c r="O390" s="11">
        <v>0.4</v>
      </c>
      <c r="P390" s="11">
        <v>0.76</v>
      </c>
      <c r="Q390" s="151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0.67802054310148296</v>
      </c>
    </row>
    <row r="391" spans="1:65">
      <c r="A391" s="29"/>
      <c r="B391" s="19">
        <v>1</v>
      </c>
      <c r="C391" s="9">
        <v>5</v>
      </c>
      <c r="D391" s="11">
        <v>0.19</v>
      </c>
      <c r="E391" s="11">
        <v>0.95782060859766771</v>
      </c>
      <c r="F391" s="11">
        <v>1.23</v>
      </c>
      <c r="G391" s="153" t="s">
        <v>105</v>
      </c>
      <c r="H391" s="11">
        <v>0.72</v>
      </c>
      <c r="I391" s="11">
        <v>0.46</v>
      </c>
      <c r="J391" s="11">
        <v>0.56999999999999995</v>
      </c>
      <c r="K391" s="11">
        <v>0.86884575880574944</v>
      </c>
      <c r="L391" s="11">
        <v>0.84</v>
      </c>
      <c r="M391" s="11">
        <v>0.48</v>
      </c>
      <c r="N391" s="147">
        <v>0.67</v>
      </c>
      <c r="O391" s="11">
        <v>0.3</v>
      </c>
      <c r="P391" s="11">
        <v>0.74</v>
      </c>
      <c r="Q391" s="151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14</v>
      </c>
    </row>
    <row r="392" spans="1:65">
      <c r="A392" s="29"/>
      <c r="B392" s="19">
        <v>1</v>
      </c>
      <c r="C392" s="9">
        <v>6</v>
      </c>
      <c r="D392" s="11">
        <v>0.23</v>
      </c>
      <c r="E392" s="11">
        <v>0.98323142128059804</v>
      </c>
      <c r="F392" s="11">
        <v>1.19</v>
      </c>
      <c r="G392" s="153" t="s">
        <v>105</v>
      </c>
      <c r="H392" s="11">
        <v>0.71</v>
      </c>
      <c r="I392" s="11">
        <v>0.6</v>
      </c>
      <c r="J392" s="11">
        <v>0.64</v>
      </c>
      <c r="K392" s="11">
        <v>0.97889413323611518</v>
      </c>
      <c r="L392" s="11">
        <v>0.86</v>
      </c>
      <c r="M392" s="11">
        <v>0.45</v>
      </c>
      <c r="N392" s="11">
        <v>0.61</v>
      </c>
      <c r="O392" s="11">
        <v>0.26</v>
      </c>
      <c r="P392" s="11">
        <v>0.73</v>
      </c>
      <c r="Q392" s="151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5"/>
    </row>
    <row r="393" spans="1:65">
      <c r="A393" s="29"/>
      <c r="B393" s="20" t="s">
        <v>257</v>
      </c>
      <c r="C393" s="12"/>
      <c r="D393" s="22">
        <v>0.23666666666666666</v>
      </c>
      <c r="E393" s="22">
        <v>0.92835033121066568</v>
      </c>
      <c r="F393" s="22">
        <v>1.2149999999999999</v>
      </c>
      <c r="G393" s="22" t="s">
        <v>650</v>
      </c>
      <c r="H393" s="22">
        <v>0.7599999999999999</v>
      </c>
      <c r="I393" s="22">
        <v>0.55000000000000004</v>
      </c>
      <c r="J393" s="22">
        <v>0.57333333333333336</v>
      </c>
      <c r="K393" s="22">
        <v>0.97422951934045854</v>
      </c>
      <c r="L393" s="22">
        <v>0.875</v>
      </c>
      <c r="M393" s="22">
        <v>0.41500000000000004</v>
      </c>
      <c r="N393" s="22">
        <v>0.56333333333333335</v>
      </c>
      <c r="O393" s="22">
        <v>0.32333333333333331</v>
      </c>
      <c r="P393" s="22">
        <v>0.74333333333333351</v>
      </c>
      <c r="Q393" s="151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3" t="s">
        <v>258</v>
      </c>
      <c r="C394" s="28"/>
      <c r="D394" s="11">
        <v>0.23499999999999999</v>
      </c>
      <c r="E394" s="11">
        <v>0.93822073430494113</v>
      </c>
      <c r="F394" s="11">
        <v>1.21</v>
      </c>
      <c r="G394" s="11" t="s">
        <v>650</v>
      </c>
      <c r="H394" s="11">
        <v>0.75</v>
      </c>
      <c r="I394" s="11">
        <v>0.55499999999999994</v>
      </c>
      <c r="J394" s="11">
        <v>0.58499999999999996</v>
      </c>
      <c r="K394" s="11">
        <v>1.0052640973033498</v>
      </c>
      <c r="L394" s="11">
        <v>0.875</v>
      </c>
      <c r="M394" s="11">
        <v>0.41500000000000004</v>
      </c>
      <c r="N394" s="11">
        <v>0.53500000000000003</v>
      </c>
      <c r="O394" s="11">
        <v>0.30499999999999999</v>
      </c>
      <c r="P394" s="11">
        <v>0.745</v>
      </c>
      <c r="Q394" s="151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259</v>
      </c>
      <c r="C395" s="28"/>
      <c r="D395" s="23">
        <v>2.8047578623950211E-2</v>
      </c>
      <c r="E395" s="23">
        <v>4.9616988516239233E-2</v>
      </c>
      <c r="F395" s="23">
        <v>3.2710854467592282E-2</v>
      </c>
      <c r="G395" s="23" t="s">
        <v>650</v>
      </c>
      <c r="H395" s="23">
        <v>5.0199601592044549E-2</v>
      </c>
      <c r="I395" s="23">
        <v>8.1975606127676612E-2</v>
      </c>
      <c r="J395" s="23">
        <v>7.2018516137634478E-2</v>
      </c>
      <c r="K395" s="23">
        <v>7.6401713291497225E-2</v>
      </c>
      <c r="L395" s="23">
        <v>2.3452078799117169E-2</v>
      </c>
      <c r="M395" s="23">
        <v>0.10290772565750331</v>
      </c>
      <c r="N395" s="23">
        <v>6.3770421565697649E-2</v>
      </c>
      <c r="O395" s="23">
        <v>5.1639777949432392E-2</v>
      </c>
      <c r="P395" s="23">
        <v>1.6329931618554533E-2</v>
      </c>
      <c r="Q395" s="151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86</v>
      </c>
      <c r="C396" s="28"/>
      <c r="D396" s="13">
        <v>0.11851089559415583</v>
      </c>
      <c r="E396" s="13">
        <v>5.3446405789001554E-2</v>
      </c>
      <c r="F396" s="13">
        <v>2.6922513965096533E-2</v>
      </c>
      <c r="G396" s="13" t="s">
        <v>650</v>
      </c>
      <c r="H396" s="13">
        <v>6.605210735795336E-2</v>
      </c>
      <c r="I396" s="13">
        <v>0.14904655659577565</v>
      </c>
      <c r="J396" s="13">
        <v>0.12561369093773456</v>
      </c>
      <c r="K396" s="13">
        <v>7.8422704070002153E-2</v>
      </c>
      <c r="L396" s="13">
        <v>2.6802375770419624E-2</v>
      </c>
      <c r="M396" s="13">
        <v>0.24797042327109228</v>
      </c>
      <c r="N396" s="13">
        <v>0.11320193177342777</v>
      </c>
      <c r="O396" s="13">
        <v>0.15971065345185276</v>
      </c>
      <c r="P396" s="13">
        <v>2.1968517872494882E-2</v>
      </c>
      <c r="Q396" s="151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260</v>
      </c>
      <c r="C397" s="28"/>
      <c r="D397" s="13">
        <v>-0.65094469618268858</v>
      </c>
      <c r="E397" s="13">
        <v>0.36920678975904497</v>
      </c>
      <c r="F397" s="13">
        <v>0.79198110199169047</v>
      </c>
      <c r="G397" s="13" t="s">
        <v>650</v>
      </c>
      <c r="H397" s="13">
        <v>0.12090998972319733</v>
      </c>
      <c r="I397" s="13">
        <v>-0.18881513901610703</v>
      </c>
      <c r="J397" s="13">
        <v>-0.15440123582285104</v>
      </c>
      <c r="K397" s="13">
        <v>0.43687315856835385</v>
      </c>
      <c r="L397" s="13">
        <v>0.2905213697471023</v>
      </c>
      <c r="M397" s="13">
        <v>-0.38792415034851713</v>
      </c>
      <c r="N397" s="13">
        <v>-0.1691500514771036</v>
      </c>
      <c r="O397" s="13">
        <v>-0.5231216271791661</v>
      </c>
      <c r="P397" s="13">
        <v>9.6328630299443274E-2</v>
      </c>
      <c r="Q397" s="151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45" t="s">
        <v>261</v>
      </c>
      <c r="C398" s="46"/>
      <c r="D398" s="44">
        <v>0.91</v>
      </c>
      <c r="E398" s="44">
        <v>0.96</v>
      </c>
      <c r="F398" s="44">
        <v>1.73</v>
      </c>
      <c r="G398" s="44">
        <v>1.41</v>
      </c>
      <c r="H398" s="44">
        <v>0.5</v>
      </c>
      <c r="I398" s="44">
        <v>0.06</v>
      </c>
      <c r="J398" s="44">
        <v>0</v>
      </c>
      <c r="K398" s="44">
        <v>1.08</v>
      </c>
      <c r="L398" s="44">
        <v>0.81</v>
      </c>
      <c r="M398" s="44">
        <v>0.43</v>
      </c>
      <c r="N398" s="44">
        <v>0.03</v>
      </c>
      <c r="O398" s="44">
        <v>0.67</v>
      </c>
      <c r="P398" s="44">
        <v>0.46</v>
      </c>
      <c r="Q398" s="151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BM399" s="55"/>
    </row>
    <row r="400" spans="1:65" ht="15">
      <c r="B400" s="8" t="s">
        <v>543</v>
      </c>
      <c r="BM400" s="27" t="s">
        <v>311</v>
      </c>
    </row>
    <row r="401" spans="1:65" ht="15">
      <c r="A401" s="24" t="s">
        <v>53</v>
      </c>
      <c r="B401" s="18" t="s">
        <v>110</v>
      </c>
      <c r="C401" s="15" t="s">
        <v>111</v>
      </c>
      <c r="D401" s="16" t="s">
        <v>227</v>
      </c>
      <c r="E401" s="17" t="s">
        <v>227</v>
      </c>
      <c r="F401" s="17" t="s">
        <v>227</v>
      </c>
      <c r="G401" s="17" t="s">
        <v>227</v>
      </c>
      <c r="H401" s="17" t="s">
        <v>227</v>
      </c>
      <c r="I401" s="17" t="s">
        <v>227</v>
      </c>
      <c r="J401" s="17" t="s">
        <v>227</v>
      </c>
      <c r="K401" s="17" t="s">
        <v>227</v>
      </c>
      <c r="L401" s="17" t="s">
        <v>227</v>
      </c>
      <c r="M401" s="17" t="s">
        <v>227</v>
      </c>
      <c r="N401" s="17" t="s">
        <v>227</v>
      </c>
      <c r="O401" s="17" t="s">
        <v>227</v>
      </c>
      <c r="P401" s="17" t="s">
        <v>227</v>
      </c>
      <c r="Q401" s="17" t="s">
        <v>227</v>
      </c>
      <c r="R401" s="151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</v>
      </c>
    </row>
    <row r="402" spans="1:65">
      <c r="A402" s="29"/>
      <c r="B402" s="19" t="s">
        <v>228</v>
      </c>
      <c r="C402" s="9" t="s">
        <v>228</v>
      </c>
      <c r="D402" s="149" t="s">
        <v>230</v>
      </c>
      <c r="E402" s="150" t="s">
        <v>232</v>
      </c>
      <c r="F402" s="150" t="s">
        <v>238</v>
      </c>
      <c r="G402" s="150" t="s">
        <v>239</v>
      </c>
      <c r="H402" s="150" t="s">
        <v>241</v>
      </c>
      <c r="I402" s="150" t="s">
        <v>242</v>
      </c>
      <c r="J402" s="150" t="s">
        <v>243</v>
      </c>
      <c r="K402" s="150" t="s">
        <v>244</v>
      </c>
      <c r="L402" s="150" t="s">
        <v>245</v>
      </c>
      <c r="M402" s="150" t="s">
        <v>246</v>
      </c>
      <c r="N402" s="150" t="s">
        <v>247</v>
      </c>
      <c r="O402" s="150" t="s">
        <v>248</v>
      </c>
      <c r="P402" s="150" t="s">
        <v>249</v>
      </c>
      <c r="Q402" s="150" t="s">
        <v>250</v>
      </c>
      <c r="R402" s="151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 t="s">
        <v>3</v>
      </c>
    </row>
    <row r="403" spans="1:65">
      <c r="A403" s="29"/>
      <c r="B403" s="19"/>
      <c r="C403" s="9"/>
      <c r="D403" s="10" t="s">
        <v>263</v>
      </c>
      <c r="E403" s="11" t="s">
        <v>263</v>
      </c>
      <c r="F403" s="11" t="s">
        <v>265</v>
      </c>
      <c r="G403" s="11" t="s">
        <v>265</v>
      </c>
      <c r="H403" s="11" t="s">
        <v>263</v>
      </c>
      <c r="I403" s="11" t="s">
        <v>263</v>
      </c>
      <c r="J403" s="11" t="s">
        <v>265</v>
      </c>
      <c r="K403" s="11" t="s">
        <v>263</v>
      </c>
      <c r="L403" s="11" t="s">
        <v>265</v>
      </c>
      <c r="M403" s="11" t="s">
        <v>265</v>
      </c>
      <c r="N403" s="11" t="s">
        <v>263</v>
      </c>
      <c r="O403" s="11" t="s">
        <v>263</v>
      </c>
      <c r="P403" s="11" t="s">
        <v>263</v>
      </c>
      <c r="Q403" s="11" t="s">
        <v>263</v>
      </c>
      <c r="R403" s="151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3</v>
      </c>
    </row>
    <row r="404" spans="1:65">
      <c r="A404" s="29"/>
      <c r="B404" s="19"/>
      <c r="C404" s="9"/>
      <c r="D404" s="25" t="s">
        <v>116</v>
      </c>
      <c r="E404" s="25" t="s">
        <v>313</v>
      </c>
      <c r="F404" s="25" t="s">
        <v>315</v>
      </c>
      <c r="G404" s="25" t="s">
        <v>313</v>
      </c>
      <c r="H404" s="25" t="s">
        <v>315</v>
      </c>
      <c r="I404" s="25" t="s">
        <v>315</v>
      </c>
      <c r="J404" s="25" t="s">
        <v>315</v>
      </c>
      <c r="K404" s="25" t="s">
        <v>315</v>
      </c>
      <c r="L404" s="25" t="s">
        <v>314</v>
      </c>
      <c r="M404" s="25" t="s">
        <v>313</v>
      </c>
      <c r="N404" s="25" t="s">
        <v>315</v>
      </c>
      <c r="O404" s="25" t="s">
        <v>315</v>
      </c>
      <c r="P404" s="25" t="s">
        <v>315</v>
      </c>
      <c r="Q404" s="25" t="s">
        <v>316</v>
      </c>
      <c r="R404" s="151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3</v>
      </c>
    </row>
    <row r="405" spans="1:65">
      <c r="A405" s="29"/>
      <c r="B405" s="18">
        <v>1</v>
      </c>
      <c r="C405" s="14">
        <v>1</v>
      </c>
      <c r="D405" s="210" t="s">
        <v>105</v>
      </c>
      <c r="E405" s="210" t="s">
        <v>102</v>
      </c>
      <c r="F405" s="203">
        <v>0.01</v>
      </c>
      <c r="G405" s="210" t="s">
        <v>103</v>
      </c>
      <c r="H405" s="203">
        <v>0.02</v>
      </c>
      <c r="I405" s="210" t="s">
        <v>106</v>
      </c>
      <c r="J405" s="210" t="s">
        <v>106</v>
      </c>
      <c r="K405" s="203">
        <v>0.01</v>
      </c>
      <c r="L405" s="210" t="s">
        <v>294</v>
      </c>
      <c r="M405" s="210">
        <v>1</v>
      </c>
      <c r="N405" s="203">
        <v>0.01</v>
      </c>
      <c r="O405" s="203">
        <v>0.04</v>
      </c>
      <c r="P405" s="203">
        <v>0.02</v>
      </c>
      <c r="Q405" s="210">
        <v>0.27</v>
      </c>
      <c r="R405" s="204"/>
      <c r="S405" s="205"/>
      <c r="T405" s="205"/>
      <c r="U405" s="205"/>
      <c r="V405" s="205"/>
      <c r="W405" s="205"/>
      <c r="X405" s="205"/>
      <c r="Y405" s="205"/>
      <c r="Z405" s="205"/>
      <c r="AA405" s="205"/>
      <c r="AB405" s="205"/>
      <c r="AC405" s="205"/>
      <c r="AD405" s="205"/>
      <c r="AE405" s="205"/>
      <c r="AF405" s="205"/>
      <c r="AG405" s="205"/>
      <c r="AH405" s="205"/>
      <c r="AI405" s="205"/>
      <c r="AJ405" s="205"/>
      <c r="AK405" s="205"/>
      <c r="AL405" s="205"/>
      <c r="AM405" s="205"/>
      <c r="AN405" s="205"/>
      <c r="AO405" s="205"/>
      <c r="AP405" s="205"/>
      <c r="AQ405" s="205"/>
      <c r="AR405" s="205"/>
      <c r="AS405" s="205"/>
      <c r="AT405" s="205"/>
      <c r="AU405" s="205"/>
      <c r="AV405" s="205"/>
      <c r="AW405" s="205"/>
      <c r="AX405" s="205"/>
      <c r="AY405" s="205"/>
      <c r="AZ405" s="205"/>
      <c r="BA405" s="205"/>
      <c r="BB405" s="205"/>
      <c r="BC405" s="205"/>
      <c r="BD405" s="205"/>
      <c r="BE405" s="205"/>
      <c r="BF405" s="205"/>
      <c r="BG405" s="205"/>
      <c r="BH405" s="205"/>
      <c r="BI405" s="205"/>
      <c r="BJ405" s="205"/>
      <c r="BK405" s="205"/>
      <c r="BL405" s="205"/>
      <c r="BM405" s="206">
        <v>1</v>
      </c>
    </row>
    <row r="406" spans="1:65">
      <c r="A406" s="29"/>
      <c r="B406" s="19">
        <v>1</v>
      </c>
      <c r="C406" s="9">
        <v>2</v>
      </c>
      <c r="D406" s="211" t="s">
        <v>105</v>
      </c>
      <c r="E406" s="211" t="s">
        <v>102</v>
      </c>
      <c r="F406" s="23">
        <v>0.03</v>
      </c>
      <c r="G406" s="211" t="s">
        <v>103</v>
      </c>
      <c r="H406" s="23">
        <v>0.02</v>
      </c>
      <c r="I406" s="211" t="s">
        <v>106</v>
      </c>
      <c r="J406" s="211" t="s">
        <v>106</v>
      </c>
      <c r="K406" s="23">
        <v>0.01</v>
      </c>
      <c r="L406" s="211" t="s">
        <v>294</v>
      </c>
      <c r="M406" s="211">
        <v>1</v>
      </c>
      <c r="N406" s="23">
        <v>0.01</v>
      </c>
      <c r="O406" s="23">
        <v>0.03</v>
      </c>
      <c r="P406" s="23">
        <v>0.02</v>
      </c>
      <c r="Q406" s="211">
        <v>0.28999999999999998</v>
      </c>
      <c r="R406" s="204"/>
      <c r="S406" s="205"/>
      <c r="T406" s="205"/>
      <c r="U406" s="205"/>
      <c r="V406" s="205"/>
      <c r="W406" s="205"/>
      <c r="X406" s="205"/>
      <c r="Y406" s="205"/>
      <c r="Z406" s="205"/>
      <c r="AA406" s="205"/>
      <c r="AB406" s="205"/>
      <c r="AC406" s="205"/>
      <c r="AD406" s="205"/>
      <c r="AE406" s="205"/>
      <c r="AF406" s="205"/>
      <c r="AG406" s="205"/>
      <c r="AH406" s="205"/>
      <c r="AI406" s="205"/>
      <c r="AJ406" s="205"/>
      <c r="AK406" s="205"/>
      <c r="AL406" s="205"/>
      <c r="AM406" s="205"/>
      <c r="AN406" s="205"/>
      <c r="AO406" s="205"/>
      <c r="AP406" s="205"/>
      <c r="AQ406" s="205"/>
      <c r="AR406" s="205"/>
      <c r="AS406" s="205"/>
      <c r="AT406" s="205"/>
      <c r="AU406" s="205"/>
      <c r="AV406" s="205"/>
      <c r="AW406" s="205"/>
      <c r="AX406" s="205"/>
      <c r="AY406" s="205"/>
      <c r="AZ406" s="205"/>
      <c r="BA406" s="205"/>
      <c r="BB406" s="205"/>
      <c r="BC406" s="205"/>
      <c r="BD406" s="205"/>
      <c r="BE406" s="205"/>
      <c r="BF406" s="205"/>
      <c r="BG406" s="205"/>
      <c r="BH406" s="205"/>
      <c r="BI406" s="205"/>
      <c r="BJ406" s="205"/>
      <c r="BK406" s="205"/>
      <c r="BL406" s="205"/>
      <c r="BM406" s="206">
        <v>2</v>
      </c>
    </row>
    <row r="407" spans="1:65">
      <c r="A407" s="29"/>
      <c r="B407" s="19">
        <v>1</v>
      </c>
      <c r="C407" s="9">
        <v>3</v>
      </c>
      <c r="D407" s="211" t="s">
        <v>105</v>
      </c>
      <c r="E407" s="211" t="s">
        <v>102</v>
      </c>
      <c r="F407" s="211" t="s">
        <v>106</v>
      </c>
      <c r="G407" s="211" t="s">
        <v>103</v>
      </c>
      <c r="H407" s="23">
        <v>0.01</v>
      </c>
      <c r="I407" s="211" t="s">
        <v>106</v>
      </c>
      <c r="J407" s="211" t="s">
        <v>106</v>
      </c>
      <c r="K407" s="23">
        <v>0.01</v>
      </c>
      <c r="L407" s="211" t="s">
        <v>294</v>
      </c>
      <c r="M407" s="211">
        <v>1</v>
      </c>
      <c r="N407" s="23">
        <v>0.01</v>
      </c>
      <c r="O407" s="23">
        <v>0.05</v>
      </c>
      <c r="P407" s="23">
        <v>0.03</v>
      </c>
      <c r="Q407" s="211">
        <v>0.25</v>
      </c>
      <c r="R407" s="204"/>
      <c r="S407" s="205"/>
      <c r="T407" s="205"/>
      <c r="U407" s="205"/>
      <c r="V407" s="205"/>
      <c r="W407" s="205"/>
      <c r="X407" s="205"/>
      <c r="Y407" s="205"/>
      <c r="Z407" s="205"/>
      <c r="AA407" s="205"/>
      <c r="AB407" s="205"/>
      <c r="AC407" s="205"/>
      <c r="AD407" s="205"/>
      <c r="AE407" s="205"/>
      <c r="AF407" s="205"/>
      <c r="AG407" s="205"/>
      <c r="AH407" s="205"/>
      <c r="AI407" s="205"/>
      <c r="AJ407" s="205"/>
      <c r="AK407" s="205"/>
      <c r="AL407" s="205"/>
      <c r="AM407" s="205"/>
      <c r="AN407" s="205"/>
      <c r="AO407" s="205"/>
      <c r="AP407" s="205"/>
      <c r="AQ407" s="205"/>
      <c r="AR407" s="205"/>
      <c r="AS407" s="205"/>
      <c r="AT407" s="205"/>
      <c r="AU407" s="205"/>
      <c r="AV407" s="205"/>
      <c r="AW407" s="205"/>
      <c r="AX407" s="205"/>
      <c r="AY407" s="205"/>
      <c r="AZ407" s="205"/>
      <c r="BA407" s="205"/>
      <c r="BB407" s="205"/>
      <c r="BC407" s="205"/>
      <c r="BD407" s="205"/>
      <c r="BE407" s="205"/>
      <c r="BF407" s="205"/>
      <c r="BG407" s="205"/>
      <c r="BH407" s="205"/>
      <c r="BI407" s="205"/>
      <c r="BJ407" s="205"/>
      <c r="BK407" s="205"/>
      <c r="BL407" s="205"/>
      <c r="BM407" s="206">
        <v>16</v>
      </c>
    </row>
    <row r="408" spans="1:65">
      <c r="A408" s="29"/>
      <c r="B408" s="19">
        <v>1</v>
      </c>
      <c r="C408" s="9">
        <v>4</v>
      </c>
      <c r="D408" s="211" t="s">
        <v>105</v>
      </c>
      <c r="E408" s="211" t="s">
        <v>102</v>
      </c>
      <c r="F408" s="211" t="s">
        <v>106</v>
      </c>
      <c r="G408" s="211" t="s">
        <v>103</v>
      </c>
      <c r="H408" s="23">
        <v>0.02</v>
      </c>
      <c r="I408" s="23">
        <v>0.04</v>
      </c>
      <c r="J408" s="211" t="s">
        <v>106</v>
      </c>
      <c r="K408" s="23">
        <v>0.02</v>
      </c>
      <c r="L408" s="211" t="s">
        <v>294</v>
      </c>
      <c r="M408" s="211">
        <v>1</v>
      </c>
      <c r="N408" s="23">
        <v>0.01</v>
      </c>
      <c r="O408" s="23">
        <v>0.04</v>
      </c>
      <c r="P408" s="23">
        <v>0.02</v>
      </c>
      <c r="Q408" s="211">
        <v>0.28000000000000003</v>
      </c>
      <c r="R408" s="204"/>
      <c r="S408" s="205"/>
      <c r="T408" s="205"/>
      <c r="U408" s="205"/>
      <c r="V408" s="205"/>
      <c r="W408" s="205"/>
      <c r="X408" s="205"/>
      <c r="Y408" s="205"/>
      <c r="Z408" s="205"/>
      <c r="AA408" s="205"/>
      <c r="AB408" s="205"/>
      <c r="AC408" s="205"/>
      <c r="AD408" s="205"/>
      <c r="AE408" s="205"/>
      <c r="AF408" s="205"/>
      <c r="AG408" s="205"/>
      <c r="AH408" s="205"/>
      <c r="AI408" s="205"/>
      <c r="AJ408" s="205"/>
      <c r="AK408" s="205"/>
      <c r="AL408" s="205"/>
      <c r="AM408" s="205"/>
      <c r="AN408" s="205"/>
      <c r="AO408" s="205"/>
      <c r="AP408" s="205"/>
      <c r="AQ408" s="205"/>
      <c r="AR408" s="205"/>
      <c r="AS408" s="205"/>
      <c r="AT408" s="205"/>
      <c r="AU408" s="205"/>
      <c r="AV408" s="205"/>
      <c r="AW408" s="205"/>
      <c r="AX408" s="205"/>
      <c r="AY408" s="205"/>
      <c r="AZ408" s="205"/>
      <c r="BA408" s="205"/>
      <c r="BB408" s="205"/>
      <c r="BC408" s="205"/>
      <c r="BD408" s="205"/>
      <c r="BE408" s="205"/>
      <c r="BF408" s="205"/>
      <c r="BG408" s="205"/>
      <c r="BH408" s="205"/>
      <c r="BI408" s="205"/>
      <c r="BJ408" s="205"/>
      <c r="BK408" s="205"/>
      <c r="BL408" s="205"/>
      <c r="BM408" s="206">
        <v>2.1666666666666699E-2</v>
      </c>
    </row>
    <row r="409" spans="1:65">
      <c r="A409" s="29"/>
      <c r="B409" s="19">
        <v>1</v>
      </c>
      <c r="C409" s="9">
        <v>5</v>
      </c>
      <c r="D409" s="211" t="s">
        <v>105</v>
      </c>
      <c r="E409" s="211" t="s">
        <v>102</v>
      </c>
      <c r="F409" s="211" t="s">
        <v>106</v>
      </c>
      <c r="G409" s="211" t="s">
        <v>103</v>
      </c>
      <c r="H409" s="23">
        <v>0.02</v>
      </c>
      <c r="I409" s="23">
        <v>0.02</v>
      </c>
      <c r="J409" s="211" t="s">
        <v>106</v>
      </c>
      <c r="K409" s="23">
        <v>0.01</v>
      </c>
      <c r="L409" s="211" t="s">
        <v>294</v>
      </c>
      <c r="M409" s="211">
        <v>1</v>
      </c>
      <c r="N409" s="23">
        <v>0.01</v>
      </c>
      <c r="O409" s="208">
        <v>0.01</v>
      </c>
      <c r="P409" s="23">
        <v>0.03</v>
      </c>
      <c r="Q409" s="211">
        <v>0.26</v>
      </c>
      <c r="R409" s="204"/>
      <c r="S409" s="205"/>
      <c r="T409" s="205"/>
      <c r="U409" s="205"/>
      <c r="V409" s="205"/>
      <c r="W409" s="205"/>
      <c r="X409" s="205"/>
      <c r="Y409" s="205"/>
      <c r="Z409" s="205"/>
      <c r="AA409" s="205"/>
      <c r="AB409" s="205"/>
      <c r="AC409" s="205"/>
      <c r="AD409" s="205"/>
      <c r="AE409" s="205"/>
      <c r="AF409" s="205"/>
      <c r="AG409" s="205"/>
      <c r="AH409" s="205"/>
      <c r="AI409" s="205"/>
      <c r="AJ409" s="205"/>
      <c r="AK409" s="205"/>
      <c r="AL409" s="205"/>
      <c r="AM409" s="205"/>
      <c r="AN409" s="205"/>
      <c r="AO409" s="205"/>
      <c r="AP409" s="205"/>
      <c r="AQ409" s="205"/>
      <c r="AR409" s="205"/>
      <c r="AS409" s="205"/>
      <c r="AT409" s="205"/>
      <c r="AU409" s="205"/>
      <c r="AV409" s="205"/>
      <c r="AW409" s="205"/>
      <c r="AX409" s="205"/>
      <c r="AY409" s="205"/>
      <c r="AZ409" s="205"/>
      <c r="BA409" s="205"/>
      <c r="BB409" s="205"/>
      <c r="BC409" s="205"/>
      <c r="BD409" s="205"/>
      <c r="BE409" s="205"/>
      <c r="BF409" s="205"/>
      <c r="BG409" s="205"/>
      <c r="BH409" s="205"/>
      <c r="BI409" s="205"/>
      <c r="BJ409" s="205"/>
      <c r="BK409" s="205"/>
      <c r="BL409" s="205"/>
      <c r="BM409" s="206">
        <v>15</v>
      </c>
    </row>
    <row r="410" spans="1:65">
      <c r="A410" s="29"/>
      <c r="B410" s="19">
        <v>1</v>
      </c>
      <c r="C410" s="9">
        <v>6</v>
      </c>
      <c r="D410" s="211" t="s">
        <v>105</v>
      </c>
      <c r="E410" s="211" t="s">
        <v>102</v>
      </c>
      <c r="F410" s="211" t="s">
        <v>106</v>
      </c>
      <c r="G410" s="211" t="s">
        <v>103</v>
      </c>
      <c r="H410" s="23">
        <v>0.02</v>
      </c>
      <c r="I410" s="211" t="s">
        <v>106</v>
      </c>
      <c r="J410" s="211" t="s">
        <v>106</v>
      </c>
      <c r="K410" s="23">
        <v>0.01</v>
      </c>
      <c r="L410" s="211" t="s">
        <v>294</v>
      </c>
      <c r="M410" s="211">
        <v>1</v>
      </c>
      <c r="N410" s="23">
        <v>0.01</v>
      </c>
      <c r="O410" s="23">
        <v>0.04</v>
      </c>
      <c r="P410" s="23">
        <v>0.01</v>
      </c>
      <c r="Q410" s="211">
        <v>0.25</v>
      </c>
      <c r="R410" s="204"/>
      <c r="S410" s="205"/>
      <c r="T410" s="205"/>
      <c r="U410" s="205"/>
      <c r="V410" s="205"/>
      <c r="W410" s="205"/>
      <c r="X410" s="205"/>
      <c r="Y410" s="205"/>
      <c r="Z410" s="205"/>
      <c r="AA410" s="205"/>
      <c r="AB410" s="205"/>
      <c r="AC410" s="205"/>
      <c r="AD410" s="205"/>
      <c r="AE410" s="205"/>
      <c r="AF410" s="205"/>
      <c r="AG410" s="205"/>
      <c r="AH410" s="205"/>
      <c r="AI410" s="205"/>
      <c r="AJ410" s="205"/>
      <c r="AK410" s="205"/>
      <c r="AL410" s="205"/>
      <c r="AM410" s="205"/>
      <c r="AN410" s="205"/>
      <c r="AO410" s="205"/>
      <c r="AP410" s="205"/>
      <c r="AQ410" s="205"/>
      <c r="AR410" s="205"/>
      <c r="AS410" s="205"/>
      <c r="AT410" s="205"/>
      <c r="AU410" s="205"/>
      <c r="AV410" s="205"/>
      <c r="AW410" s="205"/>
      <c r="AX410" s="205"/>
      <c r="AY410" s="205"/>
      <c r="AZ410" s="205"/>
      <c r="BA410" s="205"/>
      <c r="BB410" s="205"/>
      <c r="BC410" s="205"/>
      <c r="BD410" s="205"/>
      <c r="BE410" s="205"/>
      <c r="BF410" s="205"/>
      <c r="BG410" s="205"/>
      <c r="BH410" s="205"/>
      <c r="BI410" s="205"/>
      <c r="BJ410" s="205"/>
      <c r="BK410" s="205"/>
      <c r="BL410" s="205"/>
      <c r="BM410" s="56"/>
    </row>
    <row r="411" spans="1:65">
      <c r="A411" s="29"/>
      <c r="B411" s="20" t="s">
        <v>257</v>
      </c>
      <c r="C411" s="12"/>
      <c r="D411" s="209" t="s">
        <v>650</v>
      </c>
      <c r="E411" s="209" t="s">
        <v>650</v>
      </c>
      <c r="F411" s="209">
        <v>0.02</v>
      </c>
      <c r="G411" s="209" t="s">
        <v>650</v>
      </c>
      <c r="H411" s="209">
        <v>1.8333333333333337E-2</v>
      </c>
      <c r="I411" s="209">
        <v>0.03</v>
      </c>
      <c r="J411" s="209" t="s">
        <v>650</v>
      </c>
      <c r="K411" s="209">
        <v>1.1666666666666667E-2</v>
      </c>
      <c r="L411" s="209" t="s">
        <v>650</v>
      </c>
      <c r="M411" s="209">
        <v>1</v>
      </c>
      <c r="N411" s="209">
        <v>0.01</v>
      </c>
      <c r="O411" s="209">
        <v>3.5000000000000003E-2</v>
      </c>
      <c r="P411" s="209">
        <v>2.1666666666666667E-2</v>
      </c>
      <c r="Q411" s="209">
        <v>0.26666666666666666</v>
      </c>
      <c r="R411" s="204"/>
      <c r="S411" s="205"/>
      <c r="T411" s="205"/>
      <c r="U411" s="205"/>
      <c r="V411" s="205"/>
      <c r="W411" s="205"/>
      <c r="X411" s="205"/>
      <c r="Y411" s="205"/>
      <c r="Z411" s="205"/>
      <c r="AA411" s="205"/>
      <c r="AB411" s="205"/>
      <c r="AC411" s="205"/>
      <c r="AD411" s="205"/>
      <c r="AE411" s="205"/>
      <c r="AF411" s="205"/>
      <c r="AG411" s="205"/>
      <c r="AH411" s="205"/>
      <c r="AI411" s="205"/>
      <c r="AJ411" s="205"/>
      <c r="AK411" s="205"/>
      <c r="AL411" s="205"/>
      <c r="AM411" s="205"/>
      <c r="AN411" s="205"/>
      <c r="AO411" s="205"/>
      <c r="AP411" s="205"/>
      <c r="AQ411" s="205"/>
      <c r="AR411" s="205"/>
      <c r="AS411" s="205"/>
      <c r="AT411" s="205"/>
      <c r="AU411" s="205"/>
      <c r="AV411" s="205"/>
      <c r="AW411" s="205"/>
      <c r="AX411" s="205"/>
      <c r="AY411" s="205"/>
      <c r="AZ411" s="205"/>
      <c r="BA411" s="205"/>
      <c r="BB411" s="205"/>
      <c r="BC411" s="205"/>
      <c r="BD411" s="205"/>
      <c r="BE411" s="205"/>
      <c r="BF411" s="205"/>
      <c r="BG411" s="205"/>
      <c r="BH411" s="205"/>
      <c r="BI411" s="205"/>
      <c r="BJ411" s="205"/>
      <c r="BK411" s="205"/>
      <c r="BL411" s="205"/>
      <c r="BM411" s="56"/>
    </row>
    <row r="412" spans="1:65">
      <c r="A412" s="29"/>
      <c r="B412" s="3" t="s">
        <v>258</v>
      </c>
      <c r="C412" s="28"/>
      <c r="D412" s="23" t="s">
        <v>650</v>
      </c>
      <c r="E412" s="23" t="s">
        <v>650</v>
      </c>
      <c r="F412" s="23">
        <v>1.9999999999999997E-2</v>
      </c>
      <c r="G412" s="23" t="s">
        <v>650</v>
      </c>
      <c r="H412" s="23">
        <v>0.02</v>
      </c>
      <c r="I412" s="23">
        <v>0.03</v>
      </c>
      <c r="J412" s="23" t="s">
        <v>650</v>
      </c>
      <c r="K412" s="23">
        <v>0.01</v>
      </c>
      <c r="L412" s="23" t="s">
        <v>650</v>
      </c>
      <c r="M412" s="23">
        <v>1</v>
      </c>
      <c r="N412" s="23">
        <v>0.01</v>
      </c>
      <c r="O412" s="23">
        <v>0.04</v>
      </c>
      <c r="P412" s="23">
        <v>0.02</v>
      </c>
      <c r="Q412" s="23">
        <v>0.26500000000000001</v>
      </c>
      <c r="R412" s="204"/>
      <c r="S412" s="205"/>
      <c r="T412" s="205"/>
      <c r="U412" s="205"/>
      <c r="V412" s="205"/>
      <c r="W412" s="205"/>
      <c r="X412" s="205"/>
      <c r="Y412" s="205"/>
      <c r="Z412" s="205"/>
      <c r="AA412" s="205"/>
      <c r="AB412" s="205"/>
      <c r="AC412" s="205"/>
      <c r="AD412" s="205"/>
      <c r="AE412" s="205"/>
      <c r="AF412" s="205"/>
      <c r="AG412" s="205"/>
      <c r="AH412" s="205"/>
      <c r="AI412" s="205"/>
      <c r="AJ412" s="205"/>
      <c r="AK412" s="205"/>
      <c r="AL412" s="205"/>
      <c r="AM412" s="205"/>
      <c r="AN412" s="205"/>
      <c r="AO412" s="205"/>
      <c r="AP412" s="205"/>
      <c r="AQ412" s="205"/>
      <c r="AR412" s="205"/>
      <c r="AS412" s="205"/>
      <c r="AT412" s="205"/>
      <c r="AU412" s="205"/>
      <c r="AV412" s="205"/>
      <c r="AW412" s="205"/>
      <c r="AX412" s="205"/>
      <c r="AY412" s="205"/>
      <c r="AZ412" s="205"/>
      <c r="BA412" s="205"/>
      <c r="BB412" s="205"/>
      <c r="BC412" s="205"/>
      <c r="BD412" s="205"/>
      <c r="BE412" s="205"/>
      <c r="BF412" s="205"/>
      <c r="BG412" s="205"/>
      <c r="BH412" s="205"/>
      <c r="BI412" s="205"/>
      <c r="BJ412" s="205"/>
      <c r="BK412" s="205"/>
      <c r="BL412" s="205"/>
      <c r="BM412" s="56"/>
    </row>
    <row r="413" spans="1:65">
      <c r="A413" s="29"/>
      <c r="B413" s="3" t="s">
        <v>259</v>
      </c>
      <c r="C413" s="28"/>
      <c r="D413" s="23" t="s">
        <v>650</v>
      </c>
      <c r="E413" s="23" t="s">
        <v>650</v>
      </c>
      <c r="F413" s="23">
        <v>1.4142135623730951E-2</v>
      </c>
      <c r="G413" s="23" t="s">
        <v>650</v>
      </c>
      <c r="H413" s="23">
        <v>4.0824829046386298E-3</v>
      </c>
      <c r="I413" s="23">
        <v>1.4142135623730954E-2</v>
      </c>
      <c r="J413" s="23" t="s">
        <v>650</v>
      </c>
      <c r="K413" s="23">
        <v>4.0824829046386315E-3</v>
      </c>
      <c r="L413" s="23" t="s">
        <v>650</v>
      </c>
      <c r="M413" s="23">
        <v>0</v>
      </c>
      <c r="N413" s="23">
        <v>0</v>
      </c>
      <c r="O413" s="23">
        <v>1.3784048752090224E-2</v>
      </c>
      <c r="P413" s="23">
        <v>7.5277265270908044E-3</v>
      </c>
      <c r="Q413" s="23">
        <v>1.6329931618554519E-2</v>
      </c>
      <c r="R413" s="204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29"/>
      <c r="B414" s="3" t="s">
        <v>86</v>
      </c>
      <c r="C414" s="28"/>
      <c r="D414" s="13" t="s">
        <v>650</v>
      </c>
      <c r="E414" s="13" t="s">
        <v>650</v>
      </c>
      <c r="F414" s="13">
        <v>0.70710678118654757</v>
      </c>
      <c r="G414" s="13" t="s">
        <v>650</v>
      </c>
      <c r="H414" s="13">
        <v>0.22268088570756159</v>
      </c>
      <c r="I414" s="13">
        <v>0.47140452079103184</v>
      </c>
      <c r="J414" s="13" t="s">
        <v>650</v>
      </c>
      <c r="K414" s="13">
        <v>0.34992710611188266</v>
      </c>
      <c r="L414" s="13" t="s">
        <v>650</v>
      </c>
      <c r="M414" s="13">
        <v>0</v>
      </c>
      <c r="N414" s="13">
        <v>0</v>
      </c>
      <c r="O414" s="13">
        <v>0.39382996434543494</v>
      </c>
      <c r="P414" s="13">
        <v>0.34743353201957555</v>
      </c>
      <c r="Q414" s="13">
        <v>6.123724356957945E-2</v>
      </c>
      <c r="R414" s="151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260</v>
      </c>
      <c r="C415" s="28"/>
      <c r="D415" s="13" t="s">
        <v>650</v>
      </c>
      <c r="E415" s="13" t="s">
        <v>650</v>
      </c>
      <c r="F415" s="13">
        <v>-7.6923076923078315E-2</v>
      </c>
      <c r="G415" s="13" t="s">
        <v>650</v>
      </c>
      <c r="H415" s="13">
        <v>-0.15384615384615496</v>
      </c>
      <c r="I415" s="13">
        <v>0.38461538461538258</v>
      </c>
      <c r="J415" s="13" t="s">
        <v>650</v>
      </c>
      <c r="K415" s="13">
        <v>-0.46153846153846234</v>
      </c>
      <c r="L415" s="13" t="s">
        <v>650</v>
      </c>
      <c r="M415" s="13">
        <v>45.153846153846082</v>
      </c>
      <c r="N415" s="13">
        <v>-0.53846153846153921</v>
      </c>
      <c r="O415" s="13">
        <v>0.6153846153846132</v>
      </c>
      <c r="P415" s="13">
        <v>-1.4432899320127035E-15</v>
      </c>
      <c r="Q415" s="13">
        <v>11.307692307692289</v>
      </c>
      <c r="R415" s="151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45" t="s">
        <v>261</v>
      </c>
      <c r="C416" s="46"/>
      <c r="D416" s="44">
        <v>1.35</v>
      </c>
      <c r="E416" s="44">
        <v>24.11</v>
      </c>
      <c r="F416" s="44">
        <v>0.67</v>
      </c>
      <c r="G416" s="44">
        <v>49.39</v>
      </c>
      <c r="H416" s="44">
        <v>0.25</v>
      </c>
      <c r="I416" s="44">
        <v>0.51</v>
      </c>
      <c r="J416" s="44">
        <v>0.93</v>
      </c>
      <c r="K416" s="44">
        <v>0.59</v>
      </c>
      <c r="L416" s="44">
        <v>0.08</v>
      </c>
      <c r="M416" s="44">
        <v>49.39</v>
      </c>
      <c r="N416" s="44">
        <v>0.67</v>
      </c>
      <c r="O416" s="44">
        <v>0.59</v>
      </c>
      <c r="P416" s="44">
        <v>0.08</v>
      </c>
      <c r="Q416" s="44">
        <v>12.31</v>
      </c>
      <c r="R416" s="151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B417" s="3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BM417" s="55"/>
    </row>
    <row r="418" spans="1:65" ht="15">
      <c r="B418" s="8" t="s">
        <v>544</v>
      </c>
      <c r="BM418" s="27" t="s">
        <v>311</v>
      </c>
    </row>
    <row r="419" spans="1:65" ht="15">
      <c r="A419" s="24" t="s">
        <v>11</v>
      </c>
      <c r="B419" s="18" t="s">
        <v>110</v>
      </c>
      <c r="C419" s="15" t="s">
        <v>111</v>
      </c>
      <c r="D419" s="16" t="s">
        <v>227</v>
      </c>
      <c r="E419" s="17" t="s">
        <v>227</v>
      </c>
      <c r="F419" s="17" t="s">
        <v>227</v>
      </c>
      <c r="G419" s="15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7">
        <v>1</v>
      </c>
    </row>
    <row r="420" spans="1:65">
      <c r="A420" s="29"/>
      <c r="B420" s="19" t="s">
        <v>228</v>
      </c>
      <c r="C420" s="9" t="s">
        <v>228</v>
      </c>
      <c r="D420" s="149" t="s">
        <v>230</v>
      </c>
      <c r="E420" s="150" t="s">
        <v>232</v>
      </c>
      <c r="F420" s="150" t="s">
        <v>238</v>
      </c>
      <c r="G420" s="15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7" t="s">
        <v>3</v>
      </c>
    </row>
    <row r="421" spans="1:65">
      <c r="A421" s="29"/>
      <c r="B421" s="19"/>
      <c r="C421" s="9"/>
      <c r="D421" s="10" t="s">
        <v>263</v>
      </c>
      <c r="E421" s="11" t="s">
        <v>263</v>
      </c>
      <c r="F421" s="11" t="s">
        <v>265</v>
      </c>
      <c r="G421" s="15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2</v>
      </c>
    </row>
    <row r="422" spans="1:65">
      <c r="A422" s="29"/>
      <c r="B422" s="19"/>
      <c r="C422" s="9"/>
      <c r="D422" s="25" t="s">
        <v>116</v>
      </c>
      <c r="E422" s="25" t="s">
        <v>313</v>
      </c>
      <c r="F422" s="25" t="s">
        <v>315</v>
      </c>
      <c r="G422" s="15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2</v>
      </c>
    </row>
    <row r="423" spans="1:65">
      <c r="A423" s="29"/>
      <c r="B423" s="18">
        <v>1</v>
      </c>
      <c r="C423" s="14">
        <v>1</v>
      </c>
      <c r="D423" s="21">
        <v>0.375</v>
      </c>
      <c r="E423" s="21">
        <v>0.35278123532723771</v>
      </c>
      <c r="F423" s="21">
        <v>0.3</v>
      </c>
      <c r="G423" s="15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1</v>
      </c>
    </row>
    <row r="424" spans="1:65">
      <c r="A424" s="29"/>
      <c r="B424" s="19">
        <v>1</v>
      </c>
      <c r="C424" s="9">
        <v>2</v>
      </c>
      <c r="D424" s="11">
        <v>0.36</v>
      </c>
      <c r="E424" s="11">
        <v>0.32463116931204528</v>
      </c>
      <c r="F424" s="11">
        <v>0.3</v>
      </c>
      <c r="G424" s="15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4</v>
      </c>
    </row>
    <row r="425" spans="1:65">
      <c r="A425" s="29"/>
      <c r="B425" s="19">
        <v>1</v>
      </c>
      <c r="C425" s="9">
        <v>3</v>
      </c>
      <c r="D425" s="11">
        <v>0.36499999999999999</v>
      </c>
      <c r="E425" s="11">
        <v>0.35434822509353964</v>
      </c>
      <c r="F425" s="11">
        <v>0.4</v>
      </c>
      <c r="G425" s="15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16</v>
      </c>
    </row>
    <row r="426" spans="1:65">
      <c r="A426" s="29"/>
      <c r="B426" s="19">
        <v>1</v>
      </c>
      <c r="C426" s="9">
        <v>4</v>
      </c>
      <c r="D426" s="11">
        <v>0.375</v>
      </c>
      <c r="E426" s="11">
        <v>0.35338287165264903</v>
      </c>
      <c r="F426" s="11">
        <v>0.3</v>
      </c>
      <c r="G426" s="15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0.35543519623206798</v>
      </c>
    </row>
    <row r="427" spans="1:65">
      <c r="A427" s="29"/>
      <c r="B427" s="19">
        <v>1</v>
      </c>
      <c r="C427" s="9">
        <v>5</v>
      </c>
      <c r="D427" s="11">
        <v>0.37</v>
      </c>
      <c r="E427" s="11">
        <v>0.34679642299053676</v>
      </c>
      <c r="F427" s="11">
        <v>0.4</v>
      </c>
      <c r="G427" s="15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10</v>
      </c>
    </row>
    <row r="428" spans="1:65">
      <c r="A428" s="29"/>
      <c r="B428" s="19">
        <v>1</v>
      </c>
      <c r="C428" s="9">
        <v>6</v>
      </c>
      <c r="D428" s="11">
        <v>0.38200000000000001</v>
      </c>
      <c r="E428" s="11">
        <v>0.33889360780122357</v>
      </c>
      <c r="F428" s="11">
        <v>0.4</v>
      </c>
      <c r="G428" s="15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5"/>
    </row>
    <row r="429" spans="1:65">
      <c r="A429" s="29"/>
      <c r="B429" s="20" t="s">
        <v>257</v>
      </c>
      <c r="C429" s="12"/>
      <c r="D429" s="22">
        <v>0.3711666666666667</v>
      </c>
      <c r="E429" s="22">
        <v>0.34513892202953866</v>
      </c>
      <c r="F429" s="22">
        <v>0.35000000000000003</v>
      </c>
      <c r="G429" s="15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5"/>
    </row>
    <row r="430" spans="1:65">
      <c r="A430" s="29"/>
      <c r="B430" s="3" t="s">
        <v>258</v>
      </c>
      <c r="C430" s="28"/>
      <c r="D430" s="11">
        <v>0.3725</v>
      </c>
      <c r="E430" s="11">
        <v>0.3497888291588872</v>
      </c>
      <c r="F430" s="11">
        <v>0.35</v>
      </c>
      <c r="G430" s="15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3" t="s">
        <v>259</v>
      </c>
      <c r="C431" s="28"/>
      <c r="D431" s="23">
        <v>7.88458411500992E-3</v>
      </c>
      <c r="E431" s="23">
        <v>1.1606016557123714E-2</v>
      </c>
      <c r="F431" s="23">
        <v>5.4772255750516835E-2</v>
      </c>
      <c r="G431" s="15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86</v>
      </c>
      <c r="C432" s="28"/>
      <c r="D432" s="13">
        <v>2.1242705294144373E-2</v>
      </c>
      <c r="E432" s="13">
        <v>3.3627086996958329E-2</v>
      </c>
      <c r="F432" s="13">
        <v>0.15649215928719093</v>
      </c>
      <c r="G432" s="15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260</v>
      </c>
      <c r="C433" s="28"/>
      <c r="D433" s="13">
        <v>4.4259742989344986E-2</v>
      </c>
      <c r="E433" s="13">
        <v>-2.8968077195728137E-2</v>
      </c>
      <c r="F433" s="13">
        <v>-1.5291665793612741E-2</v>
      </c>
      <c r="G433" s="15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45" t="s">
        <v>261</v>
      </c>
      <c r="C434" s="46"/>
      <c r="D434" s="44">
        <v>2.94</v>
      </c>
      <c r="E434" s="44">
        <v>0.67</v>
      </c>
      <c r="F434" s="44">
        <v>0</v>
      </c>
      <c r="G434" s="15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0"/>
      <c r="C435" s="20"/>
      <c r="D435" s="20"/>
      <c r="E435" s="20"/>
      <c r="F435" s="20"/>
      <c r="BM435" s="55"/>
    </row>
    <row r="436" spans="1:65" ht="15">
      <c r="B436" s="8" t="s">
        <v>545</v>
      </c>
      <c r="BM436" s="27" t="s">
        <v>66</v>
      </c>
    </row>
    <row r="437" spans="1:65" ht="15">
      <c r="A437" s="24" t="s">
        <v>14</v>
      </c>
      <c r="B437" s="18" t="s">
        <v>110</v>
      </c>
      <c r="C437" s="15" t="s">
        <v>111</v>
      </c>
      <c r="D437" s="16" t="s">
        <v>227</v>
      </c>
      <c r="E437" s="17" t="s">
        <v>227</v>
      </c>
      <c r="F437" s="17" t="s">
        <v>227</v>
      </c>
      <c r="G437" s="17" t="s">
        <v>227</v>
      </c>
      <c r="H437" s="17" t="s">
        <v>227</v>
      </c>
      <c r="I437" s="17" t="s">
        <v>227</v>
      </c>
      <c r="J437" s="17" t="s">
        <v>227</v>
      </c>
      <c r="K437" s="17" t="s">
        <v>227</v>
      </c>
      <c r="L437" s="17" t="s">
        <v>227</v>
      </c>
      <c r="M437" s="17" t="s">
        <v>227</v>
      </c>
      <c r="N437" s="17" t="s">
        <v>227</v>
      </c>
      <c r="O437" s="17" t="s">
        <v>227</v>
      </c>
      <c r="P437" s="151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>
        <v>1</v>
      </c>
    </row>
    <row r="438" spans="1:65">
      <c r="A438" s="29"/>
      <c r="B438" s="19" t="s">
        <v>228</v>
      </c>
      <c r="C438" s="9" t="s">
        <v>228</v>
      </c>
      <c r="D438" s="149" t="s">
        <v>230</v>
      </c>
      <c r="E438" s="150" t="s">
        <v>236</v>
      </c>
      <c r="F438" s="150" t="s">
        <v>238</v>
      </c>
      <c r="G438" s="150" t="s">
        <v>240</v>
      </c>
      <c r="H438" s="150" t="s">
        <v>241</v>
      </c>
      <c r="I438" s="150" t="s">
        <v>244</v>
      </c>
      <c r="J438" s="150" t="s">
        <v>245</v>
      </c>
      <c r="K438" s="150" t="s">
        <v>246</v>
      </c>
      <c r="L438" s="150" t="s">
        <v>247</v>
      </c>
      <c r="M438" s="150" t="s">
        <v>248</v>
      </c>
      <c r="N438" s="150" t="s">
        <v>249</v>
      </c>
      <c r="O438" s="150" t="s">
        <v>250</v>
      </c>
      <c r="P438" s="151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 t="s">
        <v>3</v>
      </c>
    </row>
    <row r="439" spans="1:65">
      <c r="A439" s="29"/>
      <c r="B439" s="19"/>
      <c r="C439" s="9"/>
      <c r="D439" s="10" t="s">
        <v>263</v>
      </c>
      <c r="E439" s="11" t="s">
        <v>265</v>
      </c>
      <c r="F439" s="11" t="s">
        <v>265</v>
      </c>
      <c r="G439" s="11" t="s">
        <v>312</v>
      </c>
      <c r="H439" s="11" t="s">
        <v>263</v>
      </c>
      <c r="I439" s="11" t="s">
        <v>263</v>
      </c>
      <c r="J439" s="11" t="s">
        <v>265</v>
      </c>
      <c r="K439" s="11" t="s">
        <v>265</v>
      </c>
      <c r="L439" s="11" t="s">
        <v>263</v>
      </c>
      <c r="M439" s="11" t="s">
        <v>263</v>
      </c>
      <c r="N439" s="11" t="s">
        <v>263</v>
      </c>
      <c r="O439" s="11" t="s">
        <v>263</v>
      </c>
      <c r="P439" s="151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3</v>
      </c>
    </row>
    <row r="440" spans="1:65">
      <c r="A440" s="29"/>
      <c r="B440" s="19"/>
      <c r="C440" s="9"/>
      <c r="D440" s="25" t="s">
        <v>116</v>
      </c>
      <c r="E440" s="25" t="s">
        <v>314</v>
      </c>
      <c r="F440" s="25" t="s">
        <v>315</v>
      </c>
      <c r="G440" s="25" t="s">
        <v>315</v>
      </c>
      <c r="H440" s="25" t="s">
        <v>315</v>
      </c>
      <c r="I440" s="25" t="s">
        <v>315</v>
      </c>
      <c r="J440" s="25" t="s">
        <v>314</v>
      </c>
      <c r="K440" s="25" t="s">
        <v>313</v>
      </c>
      <c r="L440" s="25" t="s">
        <v>315</v>
      </c>
      <c r="M440" s="25" t="s">
        <v>315</v>
      </c>
      <c r="N440" s="25" t="s">
        <v>315</v>
      </c>
      <c r="O440" s="25" t="s">
        <v>316</v>
      </c>
      <c r="P440" s="151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3</v>
      </c>
    </row>
    <row r="441" spans="1:65">
      <c r="A441" s="29"/>
      <c r="B441" s="18">
        <v>1</v>
      </c>
      <c r="C441" s="14">
        <v>1</v>
      </c>
      <c r="D441" s="203">
        <v>0.03</v>
      </c>
      <c r="E441" s="210" t="s">
        <v>294</v>
      </c>
      <c r="F441" s="234">
        <v>0.04</v>
      </c>
      <c r="G441" s="210" t="s">
        <v>104</v>
      </c>
      <c r="H441" s="203">
        <v>2.1999999999999999E-2</v>
      </c>
      <c r="I441" s="203">
        <v>2.4E-2</v>
      </c>
      <c r="J441" s="210" t="s">
        <v>294</v>
      </c>
      <c r="K441" s="210">
        <v>0.1</v>
      </c>
      <c r="L441" s="203">
        <v>2.3E-2</v>
      </c>
      <c r="M441" s="203">
        <v>3.2000000000000001E-2</v>
      </c>
      <c r="N441" s="203">
        <v>2.4E-2</v>
      </c>
      <c r="O441" s="203">
        <v>2.4E-2</v>
      </c>
      <c r="P441" s="204"/>
      <c r="Q441" s="205"/>
      <c r="R441" s="205"/>
      <c r="S441" s="205"/>
      <c r="T441" s="205"/>
      <c r="U441" s="205"/>
      <c r="V441" s="205"/>
      <c r="W441" s="205"/>
      <c r="X441" s="205"/>
      <c r="Y441" s="205"/>
      <c r="Z441" s="205"/>
      <c r="AA441" s="205"/>
      <c r="AB441" s="205"/>
      <c r="AC441" s="205"/>
      <c r="AD441" s="205"/>
      <c r="AE441" s="205"/>
      <c r="AF441" s="205"/>
      <c r="AG441" s="205"/>
      <c r="AH441" s="205"/>
      <c r="AI441" s="205"/>
      <c r="AJ441" s="205"/>
      <c r="AK441" s="205"/>
      <c r="AL441" s="205"/>
      <c r="AM441" s="205"/>
      <c r="AN441" s="205"/>
      <c r="AO441" s="205"/>
      <c r="AP441" s="205"/>
      <c r="AQ441" s="205"/>
      <c r="AR441" s="205"/>
      <c r="AS441" s="205"/>
      <c r="AT441" s="205"/>
      <c r="AU441" s="205"/>
      <c r="AV441" s="205"/>
      <c r="AW441" s="205"/>
      <c r="AX441" s="205"/>
      <c r="AY441" s="205"/>
      <c r="AZ441" s="205"/>
      <c r="BA441" s="205"/>
      <c r="BB441" s="205"/>
      <c r="BC441" s="205"/>
      <c r="BD441" s="205"/>
      <c r="BE441" s="205"/>
      <c r="BF441" s="205"/>
      <c r="BG441" s="205"/>
      <c r="BH441" s="205"/>
      <c r="BI441" s="205"/>
      <c r="BJ441" s="205"/>
      <c r="BK441" s="205"/>
      <c r="BL441" s="205"/>
      <c r="BM441" s="206">
        <v>1</v>
      </c>
    </row>
    <row r="442" spans="1:65">
      <c r="A442" s="29"/>
      <c r="B442" s="19">
        <v>1</v>
      </c>
      <c r="C442" s="9">
        <v>2</v>
      </c>
      <c r="D442" s="23">
        <v>0.02</v>
      </c>
      <c r="E442" s="211" t="s">
        <v>294</v>
      </c>
      <c r="F442" s="23">
        <v>0.03</v>
      </c>
      <c r="G442" s="211" t="s">
        <v>104</v>
      </c>
      <c r="H442" s="23">
        <v>2.3E-2</v>
      </c>
      <c r="I442" s="23">
        <v>2.5000000000000001E-2</v>
      </c>
      <c r="J442" s="211" t="s">
        <v>294</v>
      </c>
      <c r="K442" s="211">
        <v>0.1</v>
      </c>
      <c r="L442" s="23">
        <v>2.3E-2</v>
      </c>
      <c r="M442" s="23">
        <v>0.03</v>
      </c>
      <c r="N442" s="23">
        <v>2.3E-2</v>
      </c>
      <c r="O442" s="23">
        <v>2.9000000000000001E-2</v>
      </c>
      <c r="P442" s="204"/>
      <c r="Q442" s="205"/>
      <c r="R442" s="205"/>
      <c r="S442" s="205"/>
      <c r="T442" s="205"/>
      <c r="U442" s="205"/>
      <c r="V442" s="205"/>
      <c r="W442" s="205"/>
      <c r="X442" s="205"/>
      <c r="Y442" s="205"/>
      <c r="Z442" s="205"/>
      <c r="AA442" s="205"/>
      <c r="AB442" s="205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205"/>
      <c r="AT442" s="205"/>
      <c r="AU442" s="205"/>
      <c r="AV442" s="205"/>
      <c r="AW442" s="205"/>
      <c r="AX442" s="205"/>
      <c r="AY442" s="205"/>
      <c r="AZ442" s="205"/>
      <c r="BA442" s="205"/>
      <c r="BB442" s="205"/>
      <c r="BC442" s="205"/>
      <c r="BD442" s="205"/>
      <c r="BE442" s="205"/>
      <c r="BF442" s="205"/>
      <c r="BG442" s="205"/>
      <c r="BH442" s="205"/>
      <c r="BI442" s="205"/>
      <c r="BJ442" s="205"/>
      <c r="BK442" s="205"/>
      <c r="BL442" s="205"/>
      <c r="BM442" s="206">
        <v>22</v>
      </c>
    </row>
    <row r="443" spans="1:65">
      <c r="A443" s="29"/>
      <c r="B443" s="19">
        <v>1</v>
      </c>
      <c r="C443" s="9">
        <v>3</v>
      </c>
      <c r="D443" s="23">
        <v>0.02</v>
      </c>
      <c r="E443" s="211" t="s">
        <v>294</v>
      </c>
      <c r="F443" s="23">
        <v>0.03</v>
      </c>
      <c r="G443" s="211" t="s">
        <v>104</v>
      </c>
      <c r="H443" s="23">
        <v>2.3E-2</v>
      </c>
      <c r="I443" s="23">
        <v>2.1999999999999999E-2</v>
      </c>
      <c r="J443" s="211" t="s">
        <v>294</v>
      </c>
      <c r="K443" s="211">
        <v>0.1</v>
      </c>
      <c r="L443" s="208">
        <v>2.5999999999999999E-2</v>
      </c>
      <c r="M443" s="23">
        <v>0.03</v>
      </c>
      <c r="N443" s="23">
        <v>2.5000000000000001E-2</v>
      </c>
      <c r="O443" s="23">
        <v>2.4E-2</v>
      </c>
      <c r="P443" s="204"/>
      <c r="Q443" s="205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05"/>
      <c r="AT443" s="205"/>
      <c r="AU443" s="205"/>
      <c r="AV443" s="205"/>
      <c r="AW443" s="205"/>
      <c r="AX443" s="205"/>
      <c r="AY443" s="205"/>
      <c r="AZ443" s="205"/>
      <c r="BA443" s="205"/>
      <c r="BB443" s="205"/>
      <c r="BC443" s="205"/>
      <c r="BD443" s="205"/>
      <c r="BE443" s="205"/>
      <c r="BF443" s="205"/>
      <c r="BG443" s="205"/>
      <c r="BH443" s="205"/>
      <c r="BI443" s="205"/>
      <c r="BJ443" s="205"/>
      <c r="BK443" s="205"/>
      <c r="BL443" s="205"/>
      <c r="BM443" s="206">
        <v>16</v>
      </c>
    </row>
    <row r="444" spans="1:65">
      <c r="A444" s="29"/>
      <c r="B444" s="19">
        <v>1</v>
      </c>
      <c r="C444" s="9">
        <v>4</v>
      </c>
      <c r="D444" s="23">
        <v>0.03</v>
      </c>
      <c r="E444" s="211" t="s">
        <v>294</v>
      </c>
      <c r="F444" s="23">
        <v>0.02</v>
      </c>
      <c r="G444" s="211" t="s">
        <v>104</v>
      </c>
      <c r="H444" s="23">
        <v>2.5000000000000001E-2</v>
      </c>
      <c r="I444" s="23">
        <v>2.3E-2</v>
      </c>
      <c r="J444" s="211" t="s">
        <v>294</v>
      </c>
      <c r="K444" s="211">
        <v>0.1</v>
      </c>
      <c r="L444" s="23">
        <v>2.4E-2</v>
      </c>
      <c r="M444" s="23">
        <v>2.8000000000000001E-2</v>
      </c>
      <c r="N444" s="23">
        <v>2.4E-2</v>
      </c>
      <c r="O444" s="23">
        <v>2.5000000000000001E-2</v>
      </c>
      <c r="P444" s="204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06">
        <v>2.5374999999999998E-2</v>
      </c>
    </row>
    <row r="445" spans="1:65">
      <c r="A445" s="29"/>
      <c r="B445" s="19">
        <v>1</v>
      </c>
      <c r="C445" s="9">
        <v>5</v>
      </c>
      <c r="D445" s="23">
        <v>0.03</v>
      </c>
      <c r="E445" s="211" t="s">
        <v>294</v>
      </c>
      <c r="F445" s="23">
        <v>0.03</v>
      </c>
      <c r="G445" s="211" t="s">
        <v>104</v>
      </c>
      <c r="H445" s="23">
        <v>2.1000000000000001E-2</v>
      </c>
      <c r="I445" s="23">
        <v>2.8000000000000001E-2</v>
      </c>
      <c r="J445" s="211" t="s">
        <v>294</v>
      </c>
      <c r="K445" s="211">
        <v>0.1</v>
      </c>
      <c r="L445" s="23">
        <v>2.1999999999999999E-2</v>
      </c>
      <c r="M445" s="23">
        <v>2.9000000000000001E-2</v>
      </c>
      <c r="N445" s="23">
        <v>2.5999999999999999E-2</v>
      </c>
      <c r="O445" s="23">
        <v>2.5999999999999999E-2</v>
      </c>
      <c r="P445" s="204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6">
        <v>90</v>
      </c>
    </row>
    <row r="446" spans="1:65">
      <c r="A446" s="29"/>
      <c r="B446" s="19">
        <v>1</v>
      </c>
      <c r="C446" s="9">
        <v>6</v>
      </c>
      <c r="D446" s="23">
        <v>0.03</v>
      </c>
      <c r="E446" s="211" t="s">
        <v>294</v>
      </c>
      <c r="F446" s="23">
        <v>0.03</v>
      </c>
      <c r="G446" s="211" t="s">
        <v>104</v>
      </c>
      <c r="H446" s="23">
        <v>2.4E-2</v>
      </c>
      <c r="I446" s="23">
        <v>2.4E-2</v>
      </c>
      <c r="J446" s="211" t="s">
        <v>294</v>
      </c>
      <c r="K446" s="211">
        <v>0.1</v>
      </c>
      <c r="L446" s="23">
        <v>2.3E-2</v>
      </c>
      <c r="M446" s="23">
        <v>2.4E-2</v>
      </c>
      <c r="N446" s="23">
        <v>2.5000000000000001E-2</v>
      </c>
      <c r="O446" s="23">
        <v>0.02</v>
      </c>
      <c r="P446" s="204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56"/>
    </row>
    <row r="447" spans="1:65">
      <c r="A447" s="29"/>
      <c r="B447" s="20" t="s">
        <v>257</v>
      </c>
      <c r="C447" s="12"/>
      <c r="D447" s="209">
        <v>2.6666666666666668E-2</v>
      </c>
      <c r="E447" s="209" t="s">
        <v>650</v>
      </c>
      <c r="F447" s="209">
        <v>3.0000000000000002E-2</v>
      </c>
      <c r="G447" s="209" t="s">
        <v>650</v>
      </c>
      <c r="H447" s="209">
        <v>2.3000000000000003E-2</v>
      </c>
      <c r="I447" s="209">
        <v>2.4333333333333332E-2</v>
      </c>
      <c r="J447" s="209" t="s">
        <v>650</v>
      </c>
      <c r="K447" s="209">
        <v>9.9999999999999992E-2</v>
      </c>
      <c r="L447" s="209">
        <v>2.3499999999999997E-2</v>
      </c>
      <c r="M447" s="209">
        <v>2.8833333333333332E-2</v>
      </c>
      <c r="N447" s="209">
        <v>2.4499999999999997E-2</v>
      </c>
      <c r="O447" s="209">
        <v>2.4666666666666667E-2</v>
      </c>
      <c r="P447" s="204"/>
      <c r="Q447" s="205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56"/>
    </row>
    <row r="448" spans="1:65">
      <c r="A448" s="29"/>
      <c r="B448" s="3" t="s">
        <v>258</v>
      </c>
      <c r="C448" s="28"/>
      <c r="D448" s="23">
        <v>0.03</v>
      </c>
      <c r="E448" s="23" t="s">
        <v>650</v>
      </c>
      <c r="F448" s="23">
        <v>0.03</v>
      </c>
      <c r="G448" s="23" t="s">
        <v>650</v>
      </c>
      <c r="H448" s="23">
        <v>2.3E-2</v>
      </c>
      <c r="I448" s="23">
        <v>2.4E-2</v>
      </c>
      <c r="J448" s="23" t="s">
        <v>650</v>
      </c>
      <c r="K448" s="23">
        <v>0.1</v>
      </c>
      <c r="L448" s="23">
        <v>2.3E-2</v>
      </c>
      <c r="M448" s="23">
        <v>2.9499999999999998E-2</v>
      </c>
      <c r="N448" s="23">
        <v>2.4500000000000001E-2</v>
      </c>
      <c r="O448" s="23">
        <v>2.4500000000000001E-2</v>
      </c>
      <c r="P448" s="204"/>
      <c r="Q448" s="205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56"/>
    </row>
    <row r="449" spans="1:65">
      <c r="A449" s="29"/>
      <c r="B449" s="3" t="s">
        <v>259</v>
      </c>
      <c r="C449" s="28"/>
      <c r="D449" s="23">
        <v>5.1639777949432225E-3</v>
      </c>
      <c r="E449" s="23" t="s">
        <v>650</v>
      </c>
      <c r="F449" s="23">
        <v>6.3245553203367397E-3</v>
      </c>
      <c r="G449" s="23" t="s">
        <v>650</v>
      </c>
      <c r="H449" s="23">
        <v>1.4142135623730952E-3</v>
      </c>
      <c r="I449" s="23">
        <v>2.0655911179772897E-3</v>
      </c>
      <c r="J449" s="23" t="s">
        <v>650</v>
      </c>
      <c r="K449" s="23">
        <v>1.5202354861220293E-17</v>
      </c>
      <c r="L449" s="23">
        <v>1.3784048752090222E-3</v>
      </c>
      <c r="M449" s="23">
        <v>2.7141603981096375E-3</v>
      </c>
      <c r="N449" s="23">
        <v>1.0488088481701515E-3</v>
      </c>
      <c r="O449" s="23">
        <v>2.9439202887759489E-3</v>
      </c>
      <c r="P449" s="204"/>
      <c r="Q449" s="205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56"/>
    </row>
    <row r="450" spans="1:65">
      <c r="A450" s="29"/>
      <c r="B450" s="3" t="s">
        <v>86</v>
      </c>
      <c r="C450" s="28"/>
      <c r="D450" s="13">
        <v>0.19364916731037082</v>
      </c>
      <c r="E450" s="13" t="s">
        <v>650</v>
      </c>
      <c r="F450" s="13">
        <v>0.21081851067789131</v>
      </c>
      <c r="G450" s="13" t="s">
        <v>650</v>
      </c>
      <c r="H450" s="13">
        <v>6.1487546190134565E-2</v>
      </c>
      <c r="I450" s="13">
        <v>8.4887306218244793E-2</v>
      </c>
      <c r="J450" s="13" t="s">
        <v>650</v>
      </c>
      <c r="K450" s="13">
        <v>1.5202354861220294E-16</v>
      </c>
      <c r="L450" s="13">
        <v>5.8655526604639248E-2</v>
      </c>
      <c r="M450" s="13">
        <v>9.4132730570276449E-2</v>
      </c>
      <c r="N450" s="13">
        <v>4.2808524415108233E-2</v>
      </c>
      <c r="O450" s="13">
        <v>0.11934811981524117</v>
      </c>
      <c r="P450" s="151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3" t="s">
        <v>260</v>
      </c>
      <c r="C451" s="28"/>
      <c r="D451" s="13">
        <v>5.0903119868637159E-2</v>
      </c>
      <c r="E451" s="13" t="s">
        <v>650</v>
      </c>
      <c r="F451" s="13">
        <v>0.18226600985221686</v>
      </c>
      <c r="G451" s="13" t="s">
        <v>650</v>
      </c>
      <c r="H451" s="13">
        <v>-9.3596059113300267E-2</v>
      </c>
      <c r="I451" s="13">
        <v>-4.1050903119868587E-2</v>
      </c>
      <c r="J451" s="13" t="s">
        <v>650</v>
      </c>
      <c r="K451" s="13">
        <v>2.9408866995073892</v>
      </c>
      <c r="L451" s="13">
        <v>-7.3891625615763568E-2</v>
      </c>
      <c r="M451" s="13">
        <v>0.13628899835796382</v>
      </c>
      <c r="N451" s="13">
        <v>-3.4482758620689724E-2</v>
      </c>
      <c r="O451" s="13">
        <v>-2.7914614121510639E-2</v>
      </c>
      <c r="P451" s="151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45" t="s">
        <v>261</v>
      </c>
      <c r="C452" s="46"/>
      <c r="D452" s="44">
        <v>0.75</v>
      </c>
      <c r="E452" s="44">
        <v>0</v>
      </c>
      <c r="F452" s="44">
        <v>2.25</v>
      </c>
      <c r="G452" s="44">
        <v>1112.6099999999999</v>
      </c>
      <c r="H452" s="44">
        <v>0.9</v>
      </c>
      <c r="I452" s="44">
        <v>0.3</v>
      </c>
      <c r="J452" s="44">
        <v>0</v>
      </c>
      <c r="K452" s="44" t="s">
        <v>262</v>
      </c>
      <c r="L452" s="44">
        <v>0.67</v>
      </c>
      <c r="M452" s="44">
        <v>1.72</v>
      </c>
      <c r="N452" s="44">
        <v>0.22</v>
      </c>
      <c r="O452" s="44">
        <v>0.15</v>
      </c>
      <c r="P452" s="151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B453" s="30" t="s">
        <v>319</v>
      </c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BM453" s="55"/>
    </row>
    <row r="454" spans="1:65">
      <c r="BM454" s="55"/>
    </row>
    <row r="455" spans="1:65" ht="15">
      <c r="B455" s="8" t="s">
        <v>546</v>
      </c>
      <c r="BM455" s="27" t="s">
        <v>66</v>
      </c>
    </row>
    <row r="456" spans="1:65" ht="15">
      <c r="A456" s="24" t="s">
        <v>54</v>
      </c>
      <c r="B456" s="18" t="s">
        <v>110</v>
      </c>
      <c r="C456" s="15" t="s">
        <v>111</v>
      </c>
      <c r="D456" s="16" t="s">
        <v>227</v>
      </c>
      <c r="E456" s="17" t="s">
        <v>227</v>
      </c>
      <c r="F456" s="17" t="s">
        <v>227</v>
      </c>
      <c r="G456" s="17" t="s">
        <v>227</v>
      </c>
      <c r="H456" s="17" t="s">
        <v>227</v>
      </c>
      <c r="I456" s="17" t="s">
        <v>227</v>
      </c>
      <c r="J456" s="17" t="s">
        <v>227</v>
      </c>
      <c r="K456" s="17" t="s">
        <v>227</v>
      </c>
      <c r="L456" s="17" t="s">
        <v>227</v>
      </c>
      <c r="M456" s="17" t="s">
        <v>227</v>
      </c>
      <c r="N456" s="17" t="s">
        <v>227</v>
      </c>
      <c r="O456" s="17" t="s">
        <v>227</v>
      </c>
      <c r="P456" s="17" t="s">
        <v>227</v>
      </c>
      <c r="Q456" s="17" t="s">
        <v>227</v>
      </c>
      <c r="R456" s="17" t="s">
        <v>227</v>
      </c>
      <c r="S456" s="17" t="s">
        <v>227</v>
      </c>
      <c r="T456" s="17" t="s">
        <v>227</v>
      </c>
      <c r="U456" s="151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</v>
      </c>
    </row>
    <row r="457" spans="1:65">
      <c r="A457" s="29"/>
      <c r="B457" s="19" t="s">
        <v>228</v>
      </c>
      <c r="C457" s="9" t="s">
        <v>228</v>
      </c>
      <c r="D457" s="149" t="s">
        <v>230</v>
      </c>
      <c r="E457" s="150" t="s">
        <v>232</v>
      </c>
      <c r="F457" s="150" t="s">
        <v>234</v>
      </c>
      <c r="G457" s="150" t="s">
        <v>235</v>
      </c>
      <c r="H457" s="150" t="s">
        <v>236</v>
      </c>
      <c r="I457" s="150" t="s">
        <v>238</v>
      </c>
      <c r="J457" s="150" t="s">
        <v>239</v>
      </c>
      <c r="K457" s="150" t="s">
        <v>240</v>
      </c>
      <c r="L457" s="150" t="s">
        <v>241</v>
      </c>
      <c r="M457" s="150" t="s">
        <v>242</v>
      </c>
      <c r="N457" s="150" t="s">
        <v>244</v>
      </c>
      <c r="O457" s="150" t="s">
        <v>245</v>
      </c>
      <c r="P457" s="150" t="s">
        <v>246</v>
      </c>
      <c r="Q457" s="150" t="s">
        <v>247</v>
      </c>
      <c r="R457" s="150" t="s">
        <v>248</v>
      </c>
      <c r="S457" s="150" t="s">
        <v>249</v>
      </c>
      <c r="T457" s="150" t="s">
        <v>250</v>
      </c>
      <c r="U457" s="151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 t="s">
        <v>1</v>
      </c>
    </row>
    <row r="458" spans="1:65">
      <c r="A458" s="29"/>
      <c r="B458" s="19"/>
      <c r="C458" s="9"/>
      <c r="D458" s="10" t="s">
        <v>312</v>
      </c>
      <c r="E458" s="11" t="s">
        <v>263</v>
      </c>
      <c r="F458" s="11" t="s">
        <v>312</v>
      </c>
      <c r="G458" s="11" t="s">
        <v>312</v>
      </c>
      <c r="H458" s="11" t="s">
        <v>265</v>
      </c>
      <c r="I458" s="11" t="s">
        <v>265</v>
      </c>
      <c r="J458" s="11" t="s">
        <v>263</v>
      </c>
      <c r="K458" s="11" t="s">
        <v>312</v>
      </c>
      <c r="L458" s="11" t="s">
        <v>263</v>
      </c>
      <c r="M458" s="11" t="s">
        <v>263</v>
      </c>
      <c r="N458" s="11" t="s">
        <v>263</v>
      </c>
      <c r="O458" s="11" t="s">
        <v>265</v>
      </c>
      <c r="P458" s="11" t="s">
        <v>265</v>
      </c>
      <c r="Q458" s="11" t="s">
        <v>263</v>
      </c>
      <c r="R458" s="11" t="s">
        <v>263</v>
      </c>
      <c r="S458" s="11" t="s">
        <v>263</v>
      </c>
      <c r="T458" s="11" t="s">
        <v>312</v>
      </c>
      <c r="U458" s="151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3</v>
      </c>
    </row>
    <row r="459" spans="1:65">
      <c r="A459" s="29"/>
      <c r="B459" s="19"/>
      <c r="C459" s="9"/>
      <c r="D459" s="25" t="s">
        <v>116</v>
      </c>
      <c r="E459" s="25" t="s">
        <v>313</v>
      </c>
      <c r="F459" s="25" t="s">
        <v>313</v>
      </c>
      <c r="G459" s="25" t="s">
        <v>315</v>
      </c>
      <c r="H459" s="25" t="s">
        <v>314</v>
      </c>
      <c r="I459" s="25" t="s">
        <v>315</v>
      </c>
      <c r="J459" s="25" t="s">
        <v>313</v>
      </c>
      <c r="K459" s="25" t="s">
        <v>315</v>
      </c>
      <c r="L459" s="25" t="s">
        <v>315</v>
      </c>
      <c r="M459" s="25" t="s">
        <v>315</v>
      </c>
      <c r="N459" s="25" t="s">
        <v>315</v>
      </c>
      <c r="O459" s="25" t="s">
        <v>314</v>
      </c>
      <c r="P459" s="25" t="s">
        <v>313</v>
      </c>
      <c r="Q459" s="25" t="s">
        <v>315</v>
      </c>
      <c r="R459" s="25" t="s">
        <v>315</v>
      </c>
      <c r="S459" s="25" t="s">
        <v>315</v>
      </c>
      <c r="T459" s="25" t="s">
        <v>316</v>
      </c>
      <c r="U459" s="151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3</v>
      </c>
    </row>
    <row r="460" spans="1:65">
      <c r="A460" s="29"/>
      <c r="B460" s="18">
        <v>1</v>
      </c>
      <c r="C460" s="14">
        <v>1</v>
      </c>
      <c r="D460" s="203">
        <v>0.3397</v>
      </c>
      <c r="E460" s="203">
        <v>0.354131969324811</v>
      </c>
      <c r="F460" s="203">
        <v>0.28966309999999995</v>
      </c>
      <c r="G460" s="210">
        <v>0.42</v>
      </c>
      <c r="H460" s="203">
        <v>0.33600000000000002</v>
      </c>
      <c r="I460" s="203">
        <v>0.34</v>
      </c>
      <c r="J460" s="203">
        <v>0.3</v>
      </c>
      <c r="K460" s="203">
        <v>0.34</v>
      </c>
      <c r="L460" s="203">
        <v>0.35</v>
      </c>
      <c r="M460" s="203">
        <v>0.34</v>
      </c>
      <c r="N460" s="203">
        <v>0.32</v>
      </c>
      <c r="O460" s="203">
        <v>0.34901533500871684</v>
      </c>
      <c r="P460" s="203">
        <v>0.38</v>
      </c>
      <c r="Q460" s="203">
        <v>0.36</v>
      </c>
      <c r="R460" s="203">
        <v>0.33</v>
      </c>
      <c r="S460" s="203">
        <v>0.32</v>
      </c>
      <c r="T460" s="234">
        <v>0.29799999999999999</v>
      </c>
      <c r="U460" s="204"/>
      <c r="V460" s="205"/>
      <c r="W460" s="205"/>
      <c r="X460" s="205"/>
      <c r="Y460" s="205"/>
      <c r="Z460" s="205"/>
      <c r="AA460" s="205"/>
      <c r="AB460" s="205"/>
      <c r="AC460" s="205"/>
      <c r="AD460" s="205"/>
      <c r="AE460" s="205"/>
      <c r="AF460" s="205"/>
      <c r="AG460" s="205"/>
      <c r="AH460" s="205"/>
      <c r="AI460" s="205"/>
      <c r="AJ460" s="205"/>
      <c r="AK460" s="205"/>
      <c r="AL460" s="205"/>
      <c r="AM460" s="205"/>
      <c r="AN460" s="205"/>
      <c r="AO460" s="205"/>
      <c r="AP460" s="205"/>
      <c r="AQ460" s="205"/>
      <c r="AR460" s="205"/>
      <c r="AS460" s="205"/>
      <c r="AT460" s="205"/>
      <c r="AU460" s="205"/>
      <c r="AV460" s="205"/>
      <c r="AW460" s="205"/>
      <c r="AX460" s="205"/>
      <c r="AY460" s="205"/>
      <c r="AZ460" s="205"/>
      <c r="BA460" s="205"/>
      <c r="BB460" s="205"/>
      <c r="BC460" s="205"/>
      <c r="BD460" s="205"/>
      <c r="BE460" s="205"/>
      <c r="BF460" s="205"/>
      <c r="BG460" s="205"/>
      <c r="BH460" s="205"/>
      <c r="BI460" s="205"/>
      <c r="BJ460" s="205"/>
      <c r="BK460" s="205"/>
      <c r="BL460" s="205"/>
      <c r="BM460" s="206">
        <v>1</v>
      </c>
    </row>
    <row r="461" spans="1:65">
      <c r="A461" s="29"/>
      <c r="B461" s="19">
        <v>1</v>
      </c>
      <c r="C461" s="9">
        <v>2</v>
      </c>
      <c r="D461" s="23">
        <v>0.3342</v>
      </c>
      <c r="E461" s="23">
        <v>0.34731566582881956</v>
      </c>
      <c r="F461" s="23">
        <v>0.30314769999999996</v>
      </c>
      <c r="G461" s="211">
        <v>0.43</v>
      </c>
      <c r="H461" s="23">
        <v>0.34499999999999997</v>
      </c>
      <c r="I461" s="23">
        <v>0.32</v>
      </c>
      <c r="J461" s="23">
        <v>0.3</v>
      </c>
      <c r="K461" s="23">
        <v>0.35</v>
      </c>
      <c r="L461" s="23">
        <v>0.34</v>
      </c>
      <c r="M461" s="23">
        <v>0.33</v>
      </c>
      <c r="N461" s="23">
        <v>0.33</v>
      </c>
      <c r="O461" s="23">
        <v>0.36222242285472578</v>
      </c>
      <c r="P461" s="23">
        <v>0.39</v>
      </c>
      <c r="Q461" s="23">
        <v>0.35</v>
      </c>
      <c r="R461" s="23">
        <v>0.33</v>
      </c>
      <c r="S461" s="23">
        <v>0.33</v>
      </c>
      <c r="T461" s="23">
        <v>0.28599999999999998</v>
      </c>
      <c r="U461" s="204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05"/>
      <c r="AT461" s="205"/>
      <c r="AU461" s="205"/>
      <c r="AV461" s="205"/>
      <c r="AW461" s="205"/>
      <c r="AX461" s="205"/>
      <c r="AY461" s="205"/>
      <c r="AZ461" s="205"/>
      <c r="BA461" s="205"/>
      <c r="BB461" s="205"/>
      <c r="BC461" s="205"/>
      <c r="BD461" s="205"/>
      <c r="BE461" s="205"/>
      <c r="BF461" s="205"/>
      <c r="BG461" s="205"/>
      <c r="BH461" s="205"/>
      <c r="BI461" s="205"/>
      <c r="BJ461" s="205"/>
      <c r="BK461" s="205"/>
      <c r="BL461" s="205"/>
      <c r="BM461" s="206" t="e">
        <v>#N/A</v>
      </c>
    </row>
    <row r="462" spans="1:65">
      <c r="A462" s="29"/>
      <c r="B462" s="19">
        <v>1</v>
      </c>
      <c r="C462" s="9">
        <v>3</v>
      </c>
      <c r="D462" s="23">
        <v>0.34699999999999998</v>
      </c>
      <c r="E462" s="23">
        <v>0.34704220833501215</v>
      </c>
      <c r="F462" s="23">
        <v>0.31125430000000004</v>
      </c>
      <c r="G462" s="211">
        <v>0.45000000000000007</v>
      </c>
      <c r="H462" s="23">
        <v>0.33400000000000002</v>
      </c>
      <c r="I462" s="23">
        <v>0.32</v>
      </c>
      <c r="J462" s="23">
        <v>0.3</v>
      </c>
      <c r="K462" s="23">
        <v>0.36</v>
      </c>
      <c r="L462" s="23">
        <v>0.34</v>
      </c>
      <c r="M462" s="23">
        <v>0.32</v>
      </c>
      <c r="N462" s="23">
        <v>0.33</v>
      </c>
      <c r="O462" s="23">
        <v>0.36954909120966656</v>
      </c>
      <c r="P462" s="23">
        <v>0.38</v>
      </c>
      <c r="Q462" s="23">
        <v>0.36</v>
      </c>
      <c r="R462" s="23">
        <v>0.32</v>
      </c>
      <c r="S462" s="23">
        <v>0.33</v>
      </c>
      <c r="T462" s="23">
        <v>0.28899999999999998</v>
      </c>
      <c r="U462" s="204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06">
        <v>16</v>
      </c>
    </row>
    <row r="463" spans="1:65">
      <c r="A463" s="29"/>
      <c r="B463" s="19">
        <v>1</v>
      </c>
      <c r="C463" s="9">
        <v>4</v>
      </c>
      <c r="D463" s="23">
        <v>0.3533</v>
      </c>
      <c r="E463" s="23">
        <v>0.35426128003782859</v>
      </c>
      <c r="F463" s="23">
        <v>0.30805540000000003</v>
      </c>
      <c r="G463" s="211">
        <v>0.44</v>
      </c>
      <c r="H463" s="23">
        <v>0.34499999999999997</v>
      </c>
      <c r="I463" s="23">
        <v>0.33</v>
      </c>
      <c r="J463" s="23">
        <v>0.31</v>
      </c>
      <c r="K463" s="23">
        <v>0.35</v>
      </c>
      <c r="L463" s="23">
        <v>0.35</v>
      </c>
      <c r="M463" s="23">
        <v>0.32</v>
      </c>
      <c r="N463" s="23">
        <v>0.32</v>
      </c>
      <c r="O463" s="23">
        <v>0.36212513382882178</v>
      </c>
      <c r="P463" s="23">
        <v>0.4</v>
      </c>
      <c r="Q463" s="23">
        <v>0.36</v>
      </c>
      <c r="R463" s="23">
        <v>0.33</v>
      </c>
      <c r="S463" s="23">
        <v>0.33</v>
      </c>
      <c r="T463" s="23">
        <v>0.28899999999999998</v>
      </c>
      <c r="U463" s="204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6">
        <v>0.3349346758567982</v>
      </c>
    </row>
    <row r="464" spans="1:65">
      <c r="A464" s="29"/>
      <c r="B464" s="19">
        <v>1</v>
      </c>
      <c r="C464" s="9">
        <v>5</v>
      </c>
      <c r="D464" s="23">
        <v>0.34650000000000003</v>
      </c>
      <c r="E464" s="23">
        <v>0.34482146260606189</v>
      </c>
      <c r="F464" s="23">
        <v>0.29224720000000004</v>
      </c>
      <c r="G464" s="211">
        <v>0.44</v>
      </c>
      <c r="H464" s="23">
        <v>0.33899999999999997</v>
      </c>
      <c r="I464" s="23">
        <v>0.34</v>
      </c>
      <c r="J464" s="23">
        <v>0.31</v>
      </c>
      <c r="K464" s="23">
        <v>0.35</v>
      </c>
      <c r="L464" s="23">
        <v>0.35</v>
      </c>
      <c r="M464" s="23">
        <v>0.34</v>
      </c>
      <c r="N464" s="23">
        <v>0.32</v>
      </c>
      <c r="O464" s="23">
        <v>0.36942358553758803</v>
      </c>
      <c r="P464" s="23">
        <v>0.39</v>
      </c>
      <c r="Q464" s="23">
        <v>0.35</v>
      </c>
      <c r="R464" s="23">
        <v>0.33</v>
      </c>
      <c r="S464" s="23">
        <v>0.33</v>
      </c>
      <c r="T464" s="23">
        <v>0.28599999999999998</v>
      </c>
      <c r="U464" s="204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6">
        <v>91</v>
      </c>
    </row>
    <row r="465" spans="1:65">
      <c r="A465" s="29"/>
      <c r="B465" s="19">
        <v>1</v>
      </c>
      <c r="C465" s="9">
        <v>6</v>
      </c>
      <c r="D465" s="23">
        <v>0.3402</v>
      </c>
      <c r="E465" s="23">
        <v>0.34542089816314125</v>
      </c>
      <c r="F465" s="23">
        <v>0.29552679999999998</v>
      </c>
      <c r="G465" s="211">
        <v>0.44</v>
      </c>
      <c r="H465" s="23">
        <v>0.33500000000000002</v>
      </c>
      <c r="I465" s="23">
        <v>0.34</v>
      </c>
      <c r="J465" s="23">
        <v>0.3</v>
      </c>
      <c r="K465" s="23">
        <v>0.35</v>
      </c>
      <c r="L465" s="23">
        <v>0.35</v>
      </c>
      <c r="M465" s="23">
        <v>0.3</v>
      </c>
      <c r="N465" s="23">
        <v>0.32</v>
      </c>
      <c r="O465" s="23">
        <v>0.34920532951742855</v>
      </c>
      <c r="P465" s="23">
        <v>0.39</v>
      </c>
      <c r="Q465" s="23">
        <v>0.35</v>
      </c>
      <c r="R465" s="23">
        <v>0.33</v>
      </c>
      <c r="S465" s="23">
        <v>0.33</v>
      </c>
      <c r="T465" s="23">
        <v>0.28699999999999998</v>
      </c>
      <c r="U465" s="204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56"/>
    </row>
    <row r="466" spans="1:65">
      <c r="A466" s="29"/>
      <c r="B466" s="20" t="s">
        <v>257</v>
      </c>
      <c r="C466" s="12"/>
      <c r="D466" s="209">
        <v>0.34348333333333331</v>
      </c>
      <c r="E466" s="209">
        <v>0.34883224738261243</v>
      </c>
      <c r="F466" s="209">
        <v>0.29998241666666664</v>
      </c>
      <c r="G466" s="209">
        <v>0.4366666666666667</v>
      </c>
      <c r="H466" s="209">
        <v>0.33900000000000002</v>
      </c>
      <c r="I466" s="209">
        <v>0.33166666666666672</v>
      </c>
      <c r="J466" s="209">
        <v>0.30333333333333334</v>
      </c>
      <c r="K466" s="209">
        <v>0.35000000000000003</v>
      </c>
      <c r="L466" s="209">
        <v>0.34666666666666668</v>
      </c>
      <c r="M466" s="209">
        <v>0.32500000000000001</v>
      </c>
      <c r="N466" s="209">
        <v>0.32333333333333336</v>
      </c>
      <c r="O466" s="209">
        <v>0.36025681632615791</v>
      </c>
      <c r="P466" s="209">
        <v>0.38833333333333336</v>
      </c>
      <c r="Q466" s="209">
        <v>0.35499999999999998</v>
      </c>
      <c r="R466" s="209">
        <v>0.32833333333333337</v>
      </c>
      <c r="S466" s="209">
        <v>0.32833333333333337</v>
      </c>
      <c r="T466" s="209">
        <v>0.28916666666666663</v>
      </c>
      <c r="U466" s="204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56"/>
    </row>
    <row r="467" spans="1:65">
      <c r="A467" s="29"/>
      <c r="B467" s="3" t="s">
        <v>258</v>
      </c>
      <c r="C467" s="28"/>
      <c r="D467" s="23">
        <v>0.34335000000000004</v>
      </c>
      <c r="E467" s="23">
        <v>0.34717893708191583</v>
      </c>
      <c r="F467" s="23">
        <v>0.29933725</v>
      </c>
      <c r="G467" s="23">
        <v>0.44</v>
      </c>
      <c r="H467" s="23">
        <v>0.33750000000000002</v>
      </c>
      <c r="I467" s="23">
        <v>0.33500000000000002</v>
      </c>
      <c r="J467" s="23">
        <v>0.3</v>
      </c>
      <c r="K467" s="23">
        <v>0.35</v>
      </c>
      <c r="L467" s="23">
        <v>0.35</v>
      </c>
      <c r="M467" s="23">
        <v>0.32500000000000001</v>
      </c>
      <c r="N467" s="23">
        <v>0.32</v>
      </c>
      <c r="O467" s="23">
        <v>0.36217377834177378</v>
      </c>
      <c r="P467" s="23">
        <v>0.39</v>
      </c>
      <c r="Q467" s="23">
        <v>0.35499999999999998</v>
      </c>
      <c r="R467" s="23">
        <v>0.33</v>
      </c>
      <c r="S467" s="23">
        <v>0.33</v>
      </c>
      <c r="T467" s="23">
        <v>0.28799999999999998</v>
      </c>
      <c r="U467" s="204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56"/>
    </row>
    <row r="468" spans="1:65">
      <c r="A468" s="29"/>
      <c r="B468" s="3" t="s">
        <v>259</v>
      </c>
      <c r="C468" s="28"/>
      <c r="D468" s="23">
        <v>6.7691703085878026E-3</v>
      </c>
      <c r="E468" s="23">
        <v>4.2612065347330686E-3</v>
      </c>
      <c r="F468" s="23">
        <v>8.813873445748301E-3</v>
      </c>
      <c r="G468" s="23">
        <v>1.0327955589886469E-2</v>
      </c>
      <c r="H468" s="23">
        <v>4.9396356140913649E-3</v>
      </c>
      <c r="I468" s="23">
        <v>9.8319208025017604E-3</v>
      </c>
      <c r="J468" s="23">
        <v>5.1639777949432277E-3</v>
      </c>
      <c r="K468" s="23">
        <v>6.3245553203367466E-3</v>
      </c>
      <c r="L468" s="23">
        <v>5.1639777949431982E-3</v>
      </c>
      <c r="M468" s="23">
        <v>1.5165750888103116E-2</v>
      </c>
      <c r="N468" s="23">
        <v>5.1639777949432277E-3</v>
      </c>
      <c r="O468" s="23">
        <v>9.2329465772971221E-3</v>
      </c>
      <c r="P468" s="23">
        <v>7.5277265270908156E-3</v>
      </c>
      <c r="Q468" s="23">
        <v>5.4772255750516656E-3</v>
      </c>
      <c r="R468" s="23">
        <v>4.0824829046386332E-3</v>
      </c>
      <c r="S468" s="23">
        <v>4.0824829046386332E-3</v>
      </c>
      <c r="T468" s="23">
        <v>4.5350486950711689E-3</v>
      </c>
      <c r="U468" s="204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29"/>
      <c r="B469" s="3" t="s">
        <v>86</v>
      </c>
      <c r="C469" s="28"/>
      <c r="D469" s="13">
        <v>1.9707419987154553E-2</v>
      </c>
      <c r="E469" s="13">
        <v>1.221563249013276E-2</v>
      </c>
      <c r="F469" s="13">
        <v>2.9381300223146306E-2</v>
      </c>
      <c r="G469" s="13">
        <v>2.3651806694396493E-2</v>
      </c>
      <c r="H469" s="13">
        <v>1.4571196501744439E-2</v>
      </c>
      <c r="I469" s="13">
        <v>2.964398231910078E-2</v>
      </c>
      <c r="J469" s="13">
        <v>1.7024102620691959E-2</v>
      </c>
      <c r="K469" s="13">
        <v>1.8070158058104989E-2</v>
      </c>
      <c r="L469" s="13">
        <v>1.4896089793105379E-2</v>
      </c>
      <c r="M469" s="13">
        <v>4.6663848886471126E-2</v>
      </c>
      <c r="N469" s="13">
        <v>1.5971065345185238E-2</v>
      </c>
      <c r="O469" s="13">
        <v>2.5628790792782918E-2</v>
      </c>
      <c r="P469" s="13">
        <v>1.9384703503238149E-2</v>
      </c>
      <c r="Q469" s="13">
        <v>1.5428804436765257E-2</v>
      </c>
      <c r="R469" s="13">
        <v>1.2433958085193805E-2</v>
      </c>
      <c r="S469" s="13">
        <v>1.2433958085193805E-2</v>
      </c>
      <c r="T469" s="13">
        <v>1.5683165516096262E-2</v>
      </c>
      <c r="U469" s="151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29"/>
      <c r="B470" s="3" t="s">
        <v>260</v>
      </c>
      <c r="C470" s="28"/>
      <c r="D470" s="13">
        <v>2.5523357516407552E-2</v>
      </c>
      <c r="E470" s="13">
        <v>4.1493379239586847E-2</v>
      </c>
      <c r="F470" s="13">
        <v>-0.10435545110615974</v>
      </c>
      <c r="G470" s="13">
        <v>0.30373681240865058</v>
      </c>
      <c r="H470" s="13">
        <v>1.2137662763051615E-2</v>
      </c>
      <c r="I470" s="13">
        <v>-9.7571539338874302E-3</v>
      </c>
      <c r="J470" s="13">
        <v>-9.4350763899334389E-2</v>
      </c>
      <c r="K470" s="13">
        <v>4.4979887808460406E-2</v>
      </c>
      <c r="L470" s="13">
        <v>3.5027698400760698E-2</v>
      </c>
      <c r="M470" s="13">
        <v>-2.9661532749286845E-2</v>
      </c>
      <c r="N470" s="13">
        <v>-3.4637627453136588E-2</v>
      </c>
      <c r="O470" s="13">
        <v>7.5603221447833047E-2</v>
      </c>
      <c r="P470" s="13">
        <v>0.15943006599700604</v>
      </c>
      <c r="Q470" s="13">
        <v>5.9908171920009634E-2</v>
      </c>
      <c r="R470" s="13">
        <v>-1.9709343341587138E-2</v>
      </c>
      <c r="S470" s="13">
        <v>-1.9709343341587138E-2</v>
      </c>
      <c r="T470" s="13">
        <v>-0.13664756888205798</v>
      </c>
      <c r="U470" s="151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45" t="s">
        <v>261</v>
      </c>
      <c r="C471" s="46"/>
      <c r="D471" s="44">
        <v>0.22</v>
      </c>
      <c r="E471" s="44">
        <v>0.47</v>
      </c>
      <c r="F471" s="44">
        <v>1.88</v>
      </c>
      <c r="G471" s="44">
        <v>4.7</v>
      </c>
      <c r="H471" s="44">
        <v>0</v>
      </c>
      <c r="I471" s="44">
        <v>0.35</v>
      </c>
      <c r="J471" s="44">
        <v>1.72</v>
      </c>
      <c r="K471" s="44">
        <v>0.53</v>
      </c>
      <c r="L471" s="44">
        <v>0.37</v>
      </c>
      <c r="M471" s="44">
        <v>0.67</v>
      </c>
      <c r="N471" s="44">
        <v>0.75</v>
      </c>
      <c r="O471" s="44">
        <v>1.02</v>
      </c>
      <c r="P471" s="44">
        <v>2.38</v>
      </c>
      <c r="Q471" s="44">
        <v>0.77</v>
      </c>
      <c r="R471" s="44">
        <v>0.51</v>
      </c>
      <c r="S471" s="44">
        <v>0.51</v>
      </c>
      <c r="T471" s="44">
        <v>2.4</v>
      </c>
      <c r="U471" s="151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BM472" s="55"/>
    </row>
    <row r="473" spans="1:65" ht="15">
      <c r="B473" s="8" t="s">
        <v>547</v>
      </c>
      <c r="BM473" s="27" t="s">
        <v>66</v>
      </c>
    </row>
    <row r="474" spans="1:65" ht="15">
      <c r="A474" s="24" t="s">
        <v>17</v>
      </c>
      <c r="B474" s="18" t="s">
        <v>110</v>
      </c>
      <c r="C474" s="15" t="s">
        <v>111</v>
      </c>
      <c r="D474" s="16" t="s">
        <v>227</v>
      </c>
      <c r="E474" s="17" t="s">
        <v>227</v>
      </c>
      <c r="F474" s="17" t="s">
        <v>227</v>
      </c>
      <c r="G474" s="17" t="s">
        <v>227</v>
      </c>
      <c r="H474" s="17" t="s">
        <v>227</v>
      </c>
      <c r="I474" s="17" t="s">
        <v>227</v>
      </c>
      <c r="J474" s="17" t="s">
        <v>227</v>
      </c>
      <c r="K474" s="17" t="s">
        <v>227</v>
      </c>
      <c r="L474" s="17" t="s">
        <v>227</v>
      </c>
      <c r="M474" s="17" t="s">
        <v>227</v>
      </c>
      <c r="N474" s="17" t="s">
        <v>227</v>
      </c>
      <c r="O474" s="17" t="s">
        <v>227</v>
      </c>
      <c r="P474" s="17" t="s">
        <v>227</v>
      </c>
      <c r="Q474" s="17" t="s">
        <v>227</v>
      </c>
      <c r="R474" s="17" t="s">
        <v>227</v>
      </c>
      <c r="S474" s="151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7">
        <v>1</v>
      </c>
    </row>
    <row r="475" spans="1:65">
      <c r="A475" s="29"/>
      <c r="B475" s="19" t="s">
        <v>228</v>
      </c>
      <c r="C475" s="9" t="s">
        <v>228</v>
      </c>
      <c r="D475" s="149" t="s">
        <v>230</v>
      </c>
      <c r="E475" s="150" t="s">
        <v>232</v>
      </c>
      <c r="F475" s="150" t="s">
        <v>236</v>
      </c>
      <c r="G475" s="150" t="s">
        <v>238</v>
      </c>
      <c r="H475" s="150" t="s">
        <v>239</v>
      </c>
      <c r="I475" s="150" t="s">
        <v>240</v>
      </c>
      <c r="J475" s="150" t="s">
        <v>241</v>
      </c>
      <c r="K475" s="150" t="s">
        <v>242</v>
      </c>
      <c r="L475" s="150" t="s">
        <v>244</v>
      </c>
      <c r="M475" s="150" t="s">
        <v>245</v>
      </c>
      <c r="N475" s="150" t="s">
        <v>246</v>
      </c>
      <c r="O475" s="150" t="s">
        <v>247</v>
      </c>
      <c r="P475" s="150" t="s">
        <v>248</v>
      </c>
      <c r="Q475" s="150" t="s">
        <v>249</v>
      </c>
      <c r="R475" s="150" t="s">
        <v>250</v>
      </c>
      <c r="S475" s="151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 t="s">
        <v>3</v>
      </c>
    </row>
    <row r="476" spans="1:65">
      <c r="A476" s="29"/>
      <c r="B476" s="19"/>
      <c r="C476" s="9"/>
      <c r="D476" s="10" t="s">
        <v>263</v>
      </c>
      <c r="E476" s="11" t="s">
        <v>263</v>
      </c>
      <c r="F476" s="11" t="s">
        <v>265</v>
      </c>
      <c r="G476" s="11" t="s">
        <v>265</v>
      </c>
      <c r="H476" s="11" t="s">
        <v>265</v>
      </c>
      <c r="I476" s="11" t="s">
        <v>312</v>
      </c>
      <c r="J476" s="11" t="s">
        <v>263</v>
      </c>
      <c r="K476" s="11" t="s">
        <v>263</v>
      </c>
      <c r="L476" s="11" t="s">
        <v>263</v>
      </c>
      <c r="M476" s="11" t="s">
        <v>265</v>
      </c>
      <c r="N476" s="11" t="s">
        <v>265</v>
      </c>
      <c r="O476" s="11" t="s">
        <v>263</v>
      </c>
      <c r="P476" s="11" t="s">
        <v>263</v>
      </c>
      <c r="Q476" s="11" t="s">
        <v>263</v>
      </c>
      <c r="R476" s="11" t="s">
        <v>263</v>
      </c>
      <c r="S476" s="151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/>
      <c r="C477" s="9"/>
      <c r="D477" s="25" t="s">
        <v>116</v>
      </c>
      <c r="E477" s="25" t="s">
        <v>313</v>
      </c>
      <c r="F477" s="25" t="s">
        <v>314</v>
      </c>
      <c r="G477" s="25" t="s">
        <v>315</v>
      </c>
      <c r="H477" s="25" t="s">
        <v>313</v>
      </c>
      <c r="I477" s="25" t="s">
        <v>315</v>
      </c>
      <c r="J477" s="25" t="s">
        <v>315</v>
      </c>
      <c r="K477" s="25" t="s">
        <v>315</v>
      </c>
      <c r="L477" s="25" t="s">
        <v>315</v>
      </c>
      <c r="M477" s="25" t="s">
        <v>314</v>
      </c>
      <c r="N477" s="25" t="s">
        <v>313</v>
      </c>
      <c r="O477" s="25" t="s">
        <v>315</v>
      </c>
      <c r="P477" s="25" t="s">
        <v>315</v>
      </c>
      <c r="Q477" s="25" t="s">
        <v>315</v>
      </c>
      <c r="R477" s="25" t="s">
        <v>316</v>
      </c>
      <c r="S477" s="151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2</v>
      </c>
    </row>
    <row r="478" spans="1:65">
      <c r="A478" s="29"/>
      <c r="B478" s="18">
        <v>1</v>
      </c>
      <c r="C478" s="14">
        <v>1</v>
      </c>
      <c r="D478" s="226">
        <v>24.134</v>
      </c>
      <c r="E478" s="226">
        <v>22.363840399678807</v>
      </c>
      <c r="F478" s="226">
        <v>23.5</v>
      </c>
      <c r="G478" s="226">
        <v>24.1</v>
      </c>
      <c r="H478" s="226">
        <v>23</v>
      </c>
      <c r="I478" s="226">
        <v>21.856666666666666</v>
      </c>
      <c r="J478" s="226">
        <v>23.1</v>
      </c>
      <c r="K478" s="226">
        <v>23</v>
      </c>
      <c r="L478" s="226">
        <v>23.6</v>
      </c>
      <c r="M478" s="226">
        <v>23.16431477283021</v>
      </c>
      <c r="N478" s="231">
        <v>17.8</v>
      </c>
      <c r="O478" s="226">
        <v>23.7</v>
      </c>
      <c r="P478" s="226">
        <v>25.2</v>
      </c>
      <c r="Q478" s="226">
        <v>22.4</v>
      </c>
      <c r="R478" s="226">
        <v>21.6</v>
      </c>
      <c r="S478" s="223"/>
      <c r="T478" s="224"/>
      <c r="U478" s="224"/>
      <c r="V478" s="224"/>
      <c r="W478" s="224"/>
      <c r="X478" s="224"/>
      <c r="Y478" s="224"/>
      <c r="Z478" s="224"/>
      <c r="AA478" s="224"/>
      <c r="AB478" s="224"/>
      <c r="AC478" s="224"/>
      <c r="AD478" s="224"/>
      <c r="AE478" s="224"/>
      <c r="AF478" s="224"/>
      <c r="AG478" s="224"/>
      <c r="AH478" s="224"/>
      <c r="AI478" s="224"/>
      <c r="AJ478" s="224"/>
      <c r="AK478" s="224"/>
      <c r="AL478" s="224"/>
      <c r="AM478" s="224"/>
      <c r="AN478" s="224"/>
      <c r="AO478" s="224"/>
      <c r="AP478" s="224"/>
      <c r="AQ478" s="224"/>
      <c r="AR478" s="224"/>
      <c r="AS478" s="224"/>
      <c r="AT478" s="224"/>
      <c r="AU478" s="224"/>
      <c r="AV478" s="224"/>
      <c r="AW478" s="224"/>
      <c r="AX478" s="224"/>
      <c r="AY478" s="224"/>
      <c r="AZ478" s="224"/>
      <c r="BA478" s="224"/>
      <c r="BB478" s="224"/>
      <c r="BC478" s="224"/>
      <c r="BD478" s="224"/>
      <c r="BE478" s="224"/>
      <c r="BF478" s="224"/>
      <c r="BG478" s="224"/>
      <c r="BH478" s="224"/>
      <c r="BI478" s="224"/>
      <c r="BJ478" s="224"/>
      <c r="BK478" s="224"/>
      <c r="BL478" s="224"/>
      <c r="BM478" s="227">
        <v>1</v>
      </c>
    </row>
    <row r="479" spans="1:65">
      <c r="A479" s="29"/>
      <c r="B479" s="19">
        <v>1</v>
      </c>
      <c r="C479" s="9">
        <v>2</v>
      </c>
      <c r="D479" s="222">
        <v>23.456</v>
      </c>
      <c r="E479" s="222">
        <v>22.013952789246044</v>
      </c>
      <c r="F479" s="222">
        <v>23.6</v>
      </c>
      <c r="G479" s="222">
        <v>24.6</v>
      </c>
      <c r="H479" s="222">
        <v>22</v>
      </c>
      <c r="I479" s="222">
        <v>22.076666666666668</v>
      </c>
      <c r="J479" s="222">
        <v>22.6</v>
      </c>
      <c r="K479" s="222">
        <v>23</v>
      </c>
      <c r="L479" s="222">
        <v>23.6</v>
      </c>
      <c r="M479" s="222">
        <v>24.193158576105379</v>
      </c>
      <c r="N479" s="233">
        <v>18.3</v>
      </c>
      <c r="O479" s="222">
        <v>23.7</v>
      </c>
      <c r="P479" s="228">
        <v>27</v>
      </c>
      <c r="Q479" s="222">
        <v>23</v>
      </c>
      <c r="R479" s="222">
        <v>21.6</v>
      </c>
      <c r="S479" s="223"/>
      <c r="T479" s="224"/>
      <c r="U479" s="224"/>
      <c r="V479" s="224"/>
      <c r="W479" s="224"/>
      <c r="X479" s="224"/>
      <c r="Y479" s="224"/>
      <c r="Z479" s="224"/>
      <c r="AA479" s="224"/>
      <c r="AB479" s="224"/>
      <c r="AC479" s="224"/>
      <c r="AD479" s="224"/>
      <c r="AE479" s="224"/>
      <c r="AF479" s="224"/>
      <c r="AG479" s="224"/>
      <c r="AH479" s="224"/>
      <c r="AI479" s="224"/>
      <c r="AJ479" s="224"/>
      <c r="AK479" s="224"/>
      <c r="AL479" s="224"/>
      <c r="AM479" s="224"/>
      <c r="AN479" s="224"/>
      <c r="AO479" s="224"/>
      <c r="AP479" s="224"/>
      <c r="AQ479" s="224"/>
      <c r="AR479" s="224"/>
      <c r="AS479" s="224"/>
      <c r="AT479" s="224"/>
      <c r="AU479" s="224"/>
      <c r="AV479" s="224"/>
      <c r="AW479" s="224"/>
      <c r="AX479" s="224"/>
      <c r="AY479" s="224"/>
      <c r="AZ479" s="224"/>
      <c r="BA479" s="224"/>
      <c r="BB479" s="224"/>
      <c r="BC479" s="224"/>
      <c r="BD479" s="224"/>
      <c r="BE479" s="224"/>
      <c r="BF479" s="224"/>
      <c r="BG479" s="224"/>
      <c r="BH479" s="224"/>
      <c r="BI479" s="224"/>
      <c r="BJ479" s="224"/>
      <c r="BK479" s="224"/>
      <c r="BL479" s="224"/>
      <c r="BM479" s="227">
        <v>23</v>
      </c>
    </row>
    <row r="480" spans="1:65">
      <c r="A480" s="29"/>
      <c r="B480" s="19">
        <v>1</v>
      </c>
      <c r="C480" s="9">
        <v>3</v>
      </c>
      <c r="D480" s="222">
        <v>23.670999999999999</v>
      </c>
      <c r="E480" s="222">
        <v>22.625073228769246</v>
      </c>
      <c r="F480" s="222">
        <v>23.5</v>
      </c>
      <c r="G480" s="222">
        <v>23.9</v>
      </c>
      <c r="H480" s="222">
        <v>23</v>
      </c>
      <c r="I480" s="222">
        <v>22.543333333333333</v>
      </c>
      <c r="J480" s="222">
        <v>22.5</v>
      </c>
      <c r="K480" s="222">
        <v>22</v>
      </c>
      <c r="L480" s="222">
        <v>23.8</v>
      </c>
      <c r="M480" s="222">
        <v>24.194193069770616</v>
      </c>
      <c r="N480" s="233">
        <v>18</v>
      </c>
      <c r="O480" s="222">
        <v>24.2</v>
      </c>
      <c r="P480" s="222">
        <v>24.5</v>
      </c>
      <c r="Q480" s="222">
        <v>22.8</v>
      </c>
      <c r="R480" s="222">
        <v>21.6</v>
      </c>
      <c r="S480" s="223"/>
      <c r="T480" s="224"/>
      <c r="U480" s="224"/>
      <c r="V480" s="224"/>
      <c r="W480" s="224"/>
      <c r="X480" s="224"/>
      <c r="Y480" s="224"/>
      <c r="Z480" s="224"/>
      <c r="AA480" s="224"/>
      <c r="AB480" s="224"/>
      <c r="AC480" s="224"/>
      <c r="AD480" s="224"/>
      <c r="AE480" s="224"/>
      <c r="AF480" s="224"/>
      <c r="AG480" s="224"/>
      <c r="AH480" s="224"/>
      <c r="AI480" s="224"/>
      <c r="AJ480" s="224"/>
      <c r="AK480" s="224"/>
      <c r="AL480" s="224"/>
      <c r="AM480" s="224"/>
      <c r="AN480" s="224"/>
      <c r="AO480" s="224"/>
      <c r="AP480" s="224"/>
      <c r="AQ480" s="224"/>
      <c r="AR480" s="224"/>
      <c r="AS480" s="224"/>
      <c r="AT480" s="224"/>
      <c r="AU480" s="224"/>
      <c r="AV480" s="224"/>
      <c r="AW480" s="224"/>
      <c r="AX480" s="224"/>
      <c r="AY480" s="224"/>
      <c r="AZ480" s="224"/>
      <c r="BA480" s="224"/>
      <c r="BB480" s="224"/>
      <c r="BC480" s="224"/>
      <c r="BD480" s="224"/>
      <c r="BE480" s="224"/>
      <c r="BF480" s="224"/>
      <c r="BG480" s="224"/>
      <c r="BH480" s="224"/>
      <c r="BI480" s="224"/>
      <c r="BJ480" s="224"/>
      <c r="BK480" s="224"/>
      <c r="BL480" s="224"/>
      <c r="BM480" s="227">
        <v>16</v>
      </c>
    </row>
    <row r="481" spans="1:65">
      <c r="A481" s="29"/>
      <c r="B481" s="19">
        <v>1</v>
      </c>
      <c r="C481" s="9">
        <v>4</v>
      </c>
      <c r="D481" s="222">
        <v>24.254999999999999</v>
      </c>
      <c r="E481" s="222">
        <v>22.55373586232048</v>
      </c>
      <c r="F481" s="222">
        <v>23</v>
      </c>
      <c r="G481" s="222">
        <v>22.9</v>
      </c>
      <c r="H481" s="222">
        <v>23</v>
      </c>
      <c r="I481" s="222">
        <v>22.2</v>
      </c>
      <c r="J481" s="222">
        <v>23.2</v>
      </c>
      <c r="K481" s="222">
        <v>22</v>
      </c>
      <c r="L481" s="222">
        <v>22.9</v>
      </c>
      <c r="M481" s="222">
        <v>23.938216686322146</v>
      </c>
      <c r="N481" s="233">
        <v>17.600000000000001</v>
      </c>
      <c r="O481" s="222">
        <v>24.4</v>
      </c>
      <c r="P481" s="222">
        <v>24.9</v>
      </c>
      <c r="Q481" s="222">
        <v>22.8</v>
      </c>
      <c r="R481" s="222">
        <v>21.7</v>
      </c>
      <c r="S481" s="223"/>
      <c r="T481" s="224"/>
      <c r="U481" s="224"/>
      <c r="V481" s="224"/>
      <c r="W481" s="224"/>
      <c r="X481" s="224"/>
      <c r="Y481" s="224"/>
      <c r="Z481" s="224"/>
      <c r="AA481" s="224"/>
      <c r="AB481" s="224"/>
      <c r="AC481" s="224"/>
      <c r="AD481" s="224"/>
      <c r="AE481" s="224"/>
      <c r="AF481" s="224"/>
      <c r="AG481" s="224"/>
      <c r="AH481" s="224"/>
      <c r="AI481" s="224"/>
      <c r="AJ481" s="224"/>
      <c r="AK481" s="224"/>
      <c r="AL481" s="224"/>
      <c r="AM481" s="224"/>
      <c r="AN481" s="224"/>
      <c r="AO481" s="224"/>
      <c r="AP481" s="224"/>
      <c r="AQ481" s="224"/>
      <c r="AR481" s="224"/>
      <c r="AS481" s="224"/>
      <c r="AT481" s="224"/>
      <c r="AU481" s="224"/>
      <c r="AV481" s="224"/>
      <c r="AW481" s="224"/>
      <c r="AX481" s="224"/>
      <c r="AY481" s="224"/>
      <c r="AZ481" s="224"/>
      <c r="BA481" s="224"/>
      <c r="BB481" s="224"/>
      <c r="BC481" s="224"/>
      <c r="BD481" s="224"/>
      <c r="BE481" s="224"/>
      <c r="BF481" s="224"/>
      <c r="BG481" s="224"/>
      <c r="BH481" s="224"/>
      <c r="BI481" s="224"/>
      <c r="BJ481" s="224"/>
      <c r="BK481" s="224"/>
      <c r="BL481" s="224"/>
      <c r="BM481" s="227">
        <v>23.161995010529353</v>
      </c>
    </row>
    <row r="482" spans="1:65">
      <c r="A482" s="29"/>
      <c r="B482" s="19">
        <v>1</v>
      </c>
      <c r="C482" s="9">
        <v>5</v>
      </c>
      <c r="D482" s="222">
        <v>23.786999999999999</v>
      </c>
      <c r="E482" s="222">
        <v>22.132432894511695</v>
      </c>
      <c r="F482" s="222">
        <v>23.4</v>
      </c>
      <c r="G482" s="222">
        <v>24.6</v>
      </c>
      <c r="H482" s="222">
        <v>23</v>
      </c>
      <c r="I482" s="222">
        <v>22.013333333333335</v>
      </c>
      <c r="J482" s="222">
        <v>22.2</v>
      </c>
      <c r="K482" s="222">
        <v>23</v>
      </c>
      <c r="L482" s="222">
        <v>23.7</v>
      </c>
      <c r="M482" s="222">
        <v>23.980982692055949</v>
      </c>
      <c r="N482" s="233">
        <v>18.100000000000001</v>
      </c>
      <c r="O482" s="222">
        <v>23.2</v>
      </c>
      <c r="P482" s="222">
        <v>24.6</v>
      </c>
      <c r="Q482" s="222">
        <v>23.1</v>
      </c>
      <c r="R482" s="222">
        <v>21.1</v>
      </c>
      <c r="S482" s="223"/>
      <c r="T482" s="224"/>
      <c r="U482" s="224"/>
      <c r="V482" s="224"/>
      <c r="W482" s="224"/>
      <c r="X482" s="224"/>
      <c r="Y482" s="224"/>
      <c r="Z482" s="224"/>
      <c r="AA482" s="224"/>
      <c r="AB482" s="224"/>
      <c r="AC482" s="224"/>
      <c r="AD482" s="224"/>
      <c r="AE482" s="224"/>
      <c r="AF482" s="224"/>
      <c r="AG482" s="224"/>
      <c r="AH482" s="224"/>
      <c r="AI482" s="224"/>
      <c r="AJ482" s="224"/>
      <c r="AK482" s="224"/>
      <c r="AL482" s="224"/>
      <c r="AM482" s="224"/>
      <c r="AN482" s="224"/>
      <c r="AO482" s="224"/>
      <c r="AP482" s="224"/>
      <c r="AQ482" s="224"/>
      <c r="AR482" s="224"/>
      <c r="AS482" s="224"/>
      <c r="AT482" s="224"/>
      <c r="AU482" s="224"/>
      <c r="AV482" s="224"/>
      <c r="AW482" s="224"/>
      <c r="AX482" s="224"/>
      <c r="AY482" s="224"/>
      <c r="AZ482" s="224"/>
      <c r="BA482" s="224"/>
      <c r="BB482" s="224"/>
      <c r="BC482" s="224"/>
      <c r="BD482" s="224"/>
      <c r="BE482" s="224"/>
      <c r="BF482" s="224"/>
      <c r="BG482" s="224"/>
      <c r="BH482" s="224"/>
      <c r="BI482" s="224"/>
      <c r="BJ482" s="224"/>
      <c r="BK482" s="224"/>
      <c r="BL482" s="224"/>
      <c r="BM482" s="227">
        <v>92</v>
      </c>
    </row>
    <row r="483" spans="1:65">
      <c r="A483" s="29"/>
      <c r="B483" s="19">
        <v>1</v>
      </c>
      <c r="C483" s="9">
        <v>6</v>
      </c>
      <c r="D483" s="222">
        <v>24.091999999999999</v>
      </c>
      <c r="E483" s="222">
        <v>22.089371499739507</v>
      </c>
      <c r="F483" s="222">
        <v>23.2</v>
      </c>
      <c r="G483" s="222">
        <v>25.5</v>
      </c>
      <c r="H483" s="222">
        <v>23</v>
      </c>
      <c r="I483" s="222">
        <v>22.076666666666668</v>
      </c>
      <c r="J483" s="222">
        <v>23.5</v>
      </c>
      <c r="K483" s="222">
        <v>21</v>
      </c>
      <c r="L483" s="222">
        <v>23.4</v>
      </c>
      <c r="M483" s="222">
        <v>23.2966417464486</v>
      </c>
      <c r="N483" s="233">
        <v>17.7</v>
      </c>
      <c r="O483" s="222">
        <v>23.7</v>
      </c>
      <c r="P483" s="222">
        <v>24.8</v>
      </c>
      <c r="Q483" s="222">
        <v>23</v>
      </c>
      <c r="R483" s="222">
        <v>21.6</v>
      </c>
      <c r="S483" s="223"/>
      <c r="T483" s="224"/>
      <c r="U483" s="224"/>
      <c r="V483" s="224"/>
      <c r="W483" s="224"/>
      <c r="X483" s="224"/>
      <c r="Y483" s="224"/>
      <c r="Z483" s="224"/>
      <c r="AA483" s="224"/>
      <c r="AB483" s="224"/>
      <c r="AC483" s="224"/>
      <c r="AD483" s="224"/>
      <c r="AE483" s="224"/>
      <c r="AF483" s="224"/>
      <c r="AG483" s="224"/>
      <c r="AH483" s="224"/>
      <c r="AI483" s="224"/>
      <c r="AJ483" s="224"/>
      <c r="AK483" s="224"/>
      <c r="AL483" s="224"/>
      <c r="AM483" s="224"/>
      <c r="AN483" s="224"/>
      <c r="AO483" s="224"/>
      <c r="AP483" s="224"/>
      <c r="AQ483" s="224"/>
      <c r="AR483" s="224"/>
      <c r="AS483" s="224"/>
      <c r="AT483" s="224"/>
      <c r="AU483" s="224"/>
      <c r="AV483" s="224"/>
      <c r="AW483" s="224"/>
      <c r="AX483" s="224"/>
      <c r="AY483" s="224"/>
      <c r="AZ483" s="224"/>
      <c r="BA483" s="224"/>
      <c r="BB483" s="224"/>
      <c r="BC483" s="224"/>
      <c r="BD483" s="224"/>
      <c r="BE483" s="224"/>
      <c r="BF483" s="224"/>
      <c r="BG483" s="224"/>
      <c r="BH483" s="224"/>
      <c r="BI483" s="224"/>
      <c r="BJ483" s="224"/>
      <c r="BK483" s="224"/>
      <c r="BL483" s="224"/>
      <c r="BM483" s="225"/>
    </row>
    <row r="484" spans="1:65">
      <c r="A484" s="29"/>
      <c r="B484" s="20" t="s">
        <v>257</v>
      </c>
      <c r="C484" s="12"/>
      <c r="D484" s="229">
        <v>23.899166666666662</v>
      </c>
      <c r="E484" s="229">
        <v>22.296401112377627</v>
      </c>
      <c r="F484" s="229">
        <v>23.366666666666664</v>
      </c>
      <c r="G484" s="229">
        <v>24.266666666666666</v>
      </c>
      <c r="H484" s="229">
        <v>22.833333333333332</v>
      </c>
      <c r="I484" s="229">
        <v>22.12777777777778</v>
      </c>
      <c r="J484" s="229">
        <v>22.850000000000005</v>
      </c>
      <c r="K484" s="229">
        <v>22.333333333333332</v>
      </c>
      <c r="L484" s="229">
        <v>23.5</v>
      </c>
      <c r="M484" s="229">
        <v>23.794584590588816</v>
      </c>
      <c r="N484" s="229">
        <v>17.916666666666668</v>
      </c>
      <c r="O484" s="229">
        <v>23.816666666666666</v>
      </c>
      <c r="P484" s="229">
        <v>25.166666666666668</v>
      </c>
      <c r="Q484" s="229">
        <v>22.849999999999998</v>
      </c>
      <c r="R484" s="229">
        <v>21.533333333333335</v>
      </c>
      <c r="S484" s="223"/>
      <c r="T484" s="224"/>
      <c r="U484" s="224"/>
      <c r="V484" s="224"/>
      <c r="W484" s="224"/>
      <c r="X484" s="224"/>
      <c r="Y484" s="224"/>
      <c r="Z484" s="224"/>
      <c r="AA484" s="224"/>
      <c r="AB484" s="224"/>
      <c r="AC484" s="224"/>
      <c r="AD484" s="224"/>
      <c r="AE484" s="224"/>
      <c r="AF484" s="224"/>
      <c r="AG484" s="224"/>
      <c r="AH484" s="224"/>
      <c r="AI484" s="224"/>
      <c r="AJ484" s="224"/>
      <c r="AK484" s="224"/>
      <c r="AL484" s="224"/>
      <c r="AM484" s="224"/>
      <c r="AN484" s="224"/>
      <c r="AO484" s="224"/>
      <c r="AP484" s="224"/>
      <c r="AQ484" s="224"/>
      <c r="AR484" s="224"/>
      <c r="AS484" s="224"/>
      <c r="AT484" s="224"/>
      <c r="AU484" s="224"/>
      <c r="AV484" s="224"/>
      <c r="AW484" s="224"/>
      <c r="AX484" s="224"/>
      <c r="AY484" s="224"/>
      <c r="AZ484" s="224"/>
      <c r="BA484" s="224"/>
      <c r="BB484" s="224"/>
      <c r="BC484" s="224"/>
      <c r="BD484" s="224"/>
      <c r="BE484" s="224"/>
      <c r="BF484" s="224"/>
      <c r="BG484" s="224"/>
      <c r="BH484" s="224"/>
      <c r="BI484" s="224"/>
      <c r="BJ484" s="224"/>
      <c r="BK484" s="224"/>
      <c r="BL484" s="224"/>
      <c r="BM484" s="225"/>
    </row>
    <row r="485" spans="1:65">
      <c r="A485" s="29"/>
      <c r="B485" s="3" t="s">
        <v>258</v>
      </c>
      <c r="C485" s="28"/>
      <c r="D485" s="222">
        <v>23.939499999999999</v>
      </c>
      <c r="E485" s="222">
        <v>22.248136647095251</v>
      </c>
      <c r="F485" s="222">
        <v>23.45</v>
      </c>
      <c r="G485" s="222">
        <v>24.35</v>
      </c>
      <c r="H485" s="222">
        <v>23</v>
      </c>
      <c r="I485" s="222">
        <v>22.076666666666668</v>
      </c>
      <c r="J485" s="222">
        <v>22.85</v>
      </c>
      <c r="K485" s="222">
        <v>22.5</v>
      </c>
      <c r="L485" s="222">
        <v>23.6</v>
      </c>
      <c r="M485" s="222">
        <v>23.959599689189048</v>
      </c>
      <c r="N485" s="222">
        <v>17.899999999999999</v>
      </c>
      <c r="O485" s="222">
        <v>23.7</v>
      </c>
      <c r="P485" s="222">
        <v>24.85</v>
      </c>
      <c r="Q485" s="222">
        <v>22.9</v>
      </c>
      <c r="R485" s="222">
        <v>21.6</v>
      </c>
      <c r="S485" s="223"/>
      <c r="T485" s="224"/>
      <c r="U485" s="224"/>
      <c r="V485" s="224"/>
      <c r="W485" s="224"/>
      <c r="X485" s="224"/>
      <c r="Y485" s="224"/>
      <c r="Z485" s="224"/>
      <c r="AA485" s="224"/>
      <c r="AB485" s="224"/>
      <c r="AC485" s="224"/>
      <c r="AD485" s="224"/>
      <c r="AE485" s="224"/>
      <c r="AF485" s="224"/>
      <c r="AG485" s="224"/>
      <c r="AH485" s="224"/>
      <c r="AI485" s="224"/>
      <c r="AJ485" s="224"/>
      <c r="AK485" s="224"/>
      <c r="AL485" s="224"/>
      <c r="AM485" s="224"/>
      <c r="AN485" s="224"/>
      <c r="AO485" s="224"/>
      <c r="AP485" s="224"/>
      <c r="AQ485" s="224"/>
      <c r="AR485" s="224"/>
      <c r="AS485" s="224"/>
      <c r="AT485" s="224"/>
      <c r="AU485" s="224"/>
      <c r="AV485" s="224"/>
      <c r="AW485" s="224"/>
      <c r="AX485" s="224"/>
      <c r="AY485" s="224"/>
      <c r="AZ485" s="224"/>
      <c r="BA485" s="224"/>
      <c r="BB485" s="224"/>
      <c r="BC485" s="224"/>
      <c r="BD485" s="224"/>
      <c r="BE485" s="224"/>
      <c r="BF485" s="224"/>
      <c r="BG485" s="224"/>
      <c r="BH485" s="224"/>
      <c r="BI485" s="224"/>
      <c r="BJ485" s="224"/>
      <c r="BK485" s="224"/>
      <c r="BL485" s="224"/>
      <c r="BM485" s="225"/>
    </row>
    <row r="486" spans="1:65">
      <c r="A486" s="29"/>
      <c r="B486" s="3" t="s">
        <v>259</v>
      </c>
      <c r="C486" s="28"/>
      <c r="D486" s="23">
        <v>0.30983441814405743</v>
      </c>
      <c r="E486" s="23">
        <v>0.25624928616964004</v>
      </c>
      <c r="F486" s="23">
        <v>0.22509257354845544</v>
      </c>
      <c r="G486" s="23">
        <v>0.86871552689397002</v>
      </c>
      <c r="H486" s="23">
        <v>0.40824829046386296</v>
      </c>
      <c r="I486" s="23">
        <v>0.23226102812393015</v>
      </c>
      <c r="J486" s="23">
        <v>0.49295030175464954</v>
      </c>
      <c r="K486" s="23">
        <v>0.81649658092772603</v>
      </c>
      <c r="L486" s="23">
        <v>0.32249030993194283</v>
      </c>
      <c r="M486" s="23">
        <v>0.451466434838242</v>
      </c>
      <c r="N486" s="23">
        <v>0.26394443859772221</v>
      </c>
      <c r="O486" s="23">
        <v>0.42622372841814721</v>
      </c>
      <c r="P486" s="23">
        <v>0.93094933625126264</v>
      </c>
      <c r="Q486" s="23">
        <v>0.25099800796022337</v>
      </c>
      <c r="R486" s="23">
        <v>0.21602468994692833</v>
      </c>
      <c r="S486" s="151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29"/>
      <c r="B487" s="3" t="s">
        <v>86</v>
      </c>
      <c r="C487" s="28"/>
      <c r="D487" s="13">
        <v>1.2964235216460441E-2</v>
      </c>
      <c r="E487" s="13">
        <v>1.1492854155166135E-2</v>
      </c>
      <c r="F487" s="13">
        <v>9.6330630619881081E-3</v>
      </c>
      <c r="G487" s="13">
        <v>3.5798716767608658E-2</v>
      </c>
      <c r="H487" s="13">
        <v>1.7879487173599839E-2</v>
      </c>
      <c r="I487" s="13">
        <v>1.0496355777631791E-2</v>
      </c>
      <c r="J487" s="13">
        <v>2.157331736344199E-2</v>
      </c>
      <c r="K487" s="13">
        <v>3.6559548399748926E-2</v>
      </c>
      <c r="L487" s="13">
        <v>1.3722991911997568E-2</v>
      </c>
      <c r="M487" s="13">
        <v>1.8973495129509639E-2</v>
      </c>
      <c r="N487" s="13">
        <v>1.473178261940775E-2</v>
      </c>
      <c r="O487" s="13">
        <v>1.7896027785226615E-2</v>
      </c>
      <c r="P487" s="13">
        <v>3.6991364354354808E-2</v>
      </c>
      <c r="Q487" s="13">
        <v>1.0984595534364263E-2</v>
      </c>
      <c r="R487" s="13">
        <v>1.0032106344284596E-2</v>
      </c>
      <c r="S487" s="151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3.1826777261725336E-2</v>
      </c>
      <c r="E488" s="13">
        <v>-3.7371301468557827E-2</v>
      </c>
      <c r="F488" s="13">
        <v>8.8365296704480123E-3</v>
      </c>
      <c r="G488" s="13">
        <v>4.7693286162747706E-2</v>
      </c>
      <c r="H488" s="13">
        <v>-1.4189696399062868E-2</v>
      </c>
      <c r="I488" s="13">
        <v>-4.4651474636853261E-2</v>
      </c>
      <c r="J488" s="13">
        <v>-1.3470126834390417E-2</v>
      </c>
      <c r="K488" s="13">
        <v>-3.5776783339229401E-2</v>
      </c>
      <c r="L488" s="13">
        <v>1.4593086187825843E-2</v>
      </c>
      <c r="M488" s="13">
        <v>2.7311532524374016E-2</v>
      </c>
      <c r="N488" s="13">
        <v>-0.22646271797736672</v>
      </c>
      <c r="O488" s="13">
        <v>2.826490791659797E-2</v>
      </c>
      <c r="P488" s="13">
        <v>8.6550042655047621E-2</v>
      </c>
      <c r="Q488" s="13">
        <v>-1.3470126834390639E-2</v>
      </c>
      <c r="R488" s="13">
        <v>-7.031612244349561E-2</v>
      </c>
      <c r="S488" s="151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>
        <v>0.98</v>
      </c>
      <c r="E489" s="44">
        <v>0.52</v>
      </c>
      <c r="F489" s="44">
        <v>0.48</v>
      </c>
      <c r="G489" s="44">
        <v>1.32</v>
      </c>
      <c r="H489" s="44">
        <v>0.02</v>
      </c>
      <c r="I489" s="44">
        <v>0.67</v>
      </c>
      <c r="J489" s="44">
        <v>0</v>
      </c>
      <c r="K489" s="44">
        <v>0.48</v>
      </c>
      <c r="L489" s="44">
        <v>0.61</v>
      </c>
      <c r="M489" s="44">
        <v>0.88</v>
      </c>
      <c r="N489" s="44">
        <v>4.6100000000000003</v>
      </c>
      <c r="O489" s="44">
        <v>0.9</v>
      </c>
      <c r="P489" s="44">
        <v>2.16</v>
      </c>
      <c r="Q489" s="44">
        <v>0</v>
      </c>
      <c r="R489" s="44">
        <v>1.23</v>
      </c>
      <c r="S489" s="151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BM490" s="55"/>
    </row>
    <row r="491" spans="1:65" ht="15">
      <c r="B491" s="8" t="s">
        <v>548</v>
      </c>
      <c r="BM491" s="27" t="s">
        <v>66</v>
      </c>
    </row>
    <row r="492" spans="1:65" ht="15">
      <c r="A492" s="24" t="s">
        <v>20</v>
      </c>
      <c r="B492" s="18" t="s">
        <v>110</v>
      </c>
      <c r="C492" s="15" t="s">
        <v>111</v>
      </c>
      <c r="D492" s="16" t="s">
        <v>227</v>
      </c>
      <c r="E492" s="17" t="s">
        <v>227</v>
      </c>
      <c r="F492" s="17" t="s">
        <v>227</v>
      </c>
      <c r="G492" s="17" t="s">
        <v>227</v>
      </c>
      <c r="H492" s="17" t="s">
        <v>227</v>
      </c>
      <c r="I492" s="17" t="s">
        <v>227</v>
      </c>
      <c r="J492" s="17" t="s">
        <v>227</v>
      </c>
      <c r="K492" s="17" t="s">
        <v>227</v>
      </c>
      <c r="L492" s="17" t="s">
        <v>227</v>
      </c>
      <c r="M492" s="17" t="s">
        <v>227</v>
      </c>
      <c r="N492" s="17" t="s">
        <v>227</v>
      </c>
      <c r="O492" s="17" t="s">
        <v>227</v>
      </c>
      <c r="P492" s="17" t="s">
        <v>227</v>
      </c>
      <c r="Q492" s="17" t="s">
        <v>227</v>
      </c>
      <c r="R492" s="17" t="s">
        <v>227</v>
      </c>
      <c r="S492" s="151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228</v>
      </c>
      <c r="C493" s="9" t="s">
        <v>228</v>
      </c>
      <c r="D493" s="149" t="s">
        <v>230</v>
      </c>
      <c r="E493" s="150" t="s">
        <v>232</v>
      </c>
      <c r="F493" s="150" t="s">
        <v>235</v>
      </c>
      <c r="G493" s="150" t="s">
        <v>236</v>
      </c>
      <c r="H493" s="150" t="s">
        <v>238</v>
      </c>
      <c r="I493" s="150" t="s">
        <v>239</v>
      </c>
      <c r="J493" s="150" t="s">
        <v>240</v>
      </c>
      <c r="K493" s="150" t="s">
        <v>241</v>
      </c>
      <c r="L493" s="150" t="s">
        <v>244</v>
      </c>
      <c r="M493" s="150" t="s">
        <v>245</v>
      </c>
      <c r="N493" s="150" t="s">
        <v>246</v>
      </c>
      <c r="O493" s="150" t="s">
        <v>247</v>
      </c>
      <c r="P493" s="150" t="s">
        <v>248</v>
      </c>
      <c r="Q493" s="150" t="s">
        <v>249</v>
      </c>
      <c r="R493" s="150" t="s">
        <v>250</v>
      </c>
      <c r="S493" s="151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263</v>
      </c>
      <c r="E494" s="11" t="s">
        <v>263</v>
      </c>
      <c r="F494" s="11" t="s">
        <v>312</v>
      </c>
      <c r="G494" s="11" t="s">
        <v>265</v>
      </c>
      <c r="H494" s="11" t="s">
        <v>265</v>
      </c>
      <c r="I494" s="11" t="s">
        <v>263</v>
      </c>
      <c r="J494" s="11" t="s">
        <v>312</v>
      </c>
      <c r="K494" s="11" t="s">
        <v>263</v>
      </c>
      <c r="L494" s="11" t="s">
        <v>263</v>
      </c>
      <c r="M494" s="11" t="s">
        <v>265</v>
      </c>
      <c r="N494" s="11" t="s">
        <v>265</v>
      </c>
      <c r="O494" s="11" t="s">
        <v>263</v>
      </c>
      <c r="P494" s="11" t="s">
        <v>263</v>
      </c>
      <c r="Q494" s="11" t="s">
        <v>263</v>
      </c>
      <c r="R494" s="11" t="s">
        <v>312</v>
      </c>
      <c r="S494" s="151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 t="s">
        <v>116</v>
      </c>
      <c r="E495" s="25" t="s">
        <v>313</v>
      </c>
      <c r="F495" s="25" t="s">
        <v>315</v>
      </c>
      <c r="G495" s="25" t="s">
        <v>314</v>
      </c>
      <c r="H495" s="25" t="s">
        <v>315</v>
      </c>
      <c r="I495" s="25" t="s">
        <v>313</v>
      </c>
      <c r="J495" s="25" t="s">
        <v>315</v>
      </c>
      <c r="K495" s="25" t="s">
        <v>315</v>
      </c>
      <c r="L495" s="25" t="s">
        <v>315</v>
      </c>
      <c r="M495" s="25" t="s">
        <v>314</v>
      </c>
      <c r="N495" s="25" t="s">
        <v>313</v>
      </c>
      <c r="O495" s="25" t="s">
        <v>315</v>
      </c>
      <c r="P495" s="25" t="s">
        <v>315</v>
      </c>
      <c r="Q495" s="25" t="s">
        <v>315</v>
      </c>
      <c r="R495" s="25" t="s">
        <v>316</v>
      </c>
      <c r="S495" s="151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3</v>
      </c>
    </row>
    <row r="496" spans="1:65">
      <c r="A496" s="29"/>
      <c r="B496" s="18">
        <v>1</v>
      </c>
      <c r="C496" s="14">
        <v>1</v>
      </c>
      <c r="D496" s="21">
        <v>7.6</v>
      </c>
      <c r="E496" s="21">
        <v>8.1842562363999001</v>
      </c>
      <c r="F496" s="152">
        <v>8</v>
      </c>
      <c r="G496" s="21">
        <v>8.3000000000000007</v>
      </c>
      <c r="H496" s="21">
        <v>8.1</v>
      </c>
      <c r="I496" s="21">
        <v>7.8</v>
      </c>
      <c r="J496" s="21">
        <v>7.4012000000000002</v>
      </c>
      <c r="K496" s="21">
        <v>6.9</v>
      </c>
      <c r="L496" s="21">
        <v>6.6</v>
      </c>
      <c r="M496" s="152">
        <v>3.8794559399437856</v>
      </c>
      <c r="N496" s="21">
        <v>8.8000000000000007</v>
      </c>
      <c r="O496" s="21">
        <v>7.7000000000000011</v>
      </c>
      <c r="P496" s="21">
        <v>7.1</v>
      </c>
      <c r="Q496" s="21">
        <v>6.8</v>
      </c>
      <c r="R496" s="152">
        <v>10</v>
      </c>
      <c r="S496" s="151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7.3</v>
      </c>
      <c r="E497" s="11">
        <v>8.2233064156932549</v>
      </c>
      <c r="F497" s="153">
        <v>8</v>
      </c>
      <c r="G497" s="11">
        <v>8.6</v>
      </c>
      <c r="H497" s="11">
        <v>8.1999999999999993</v>
      </c>
      <c r="I497" s="11">
        <v>7</v>
      </c>
      <c r="J497" s="11">
        <v>7.5189333333333339</v>
      </c>
      <c r="K497" s="11">
        <v>7.2</v>
      </c>
      <c r="L497" s="11">
        <v>6.8</v>
      </c>
      <c r="M497" s="153">
        <v>3.8716413200884179</v>
      </c>
      <c r="N497" s="11">
        <v>8.6999999999999993</v>
      </c>
      <c r="O497" s="11">
        <v>7.5</v>
      </c>
      <c r="P497" s="11">
        <v>6.9</v>
      </c>
      <c r="Q497" s="11">
        <v>7.2</v>
      </c>
      <c r="R497" s="153">
        <v>9</v>
      </c>
      <c r="S497" s="151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e">
        <v>#N/A</v>
      </c>
    </row>
    <row r="498" spans="1:65">
      <c r="A498" s="29"/>
      <c r="B498" s="19">
        <v>1</v>
      </c>
      <c r="C498" s="9">
        <v>3</v>
      </c>
      <c r="D498" s="11">
        <v>7.4</v>
      </c>
      <c r="E498" s="11">
        <v>8.2446765586992719</v>
      </c>
      <c r="F498" s="153">
        <v>8</v>
      </c>
      <c r="G498" s="11">
        <v>8.3000000000000007</v>
      </c>
      <c r="H498" s="11">
        <v>8.1</v>
      </c>
      <c r="I498" s="11">
        <v>7.1</v>
      </c>
      <c r="J498" s="11">
        <v>7.6589999999999989</v>
      </c>
      <c r="K498" s="11">
        <v>7</v>
      </c>
      <c r="L498" s="11">
        <v>6.8</v>
      </c>
      <c r="M498" s="153">
        <v>4.0510830867379006</v>
      </c>
      <c r="N498" s="11">
        <v>8.5</v>
      </c>
      <c r="O498" s="11">
        <v>7.6</v>
      </c>
      <c r="P498" s="11">
        <v>6.9</v>
      </c>
      <c r="Q498" s="11">
        <v>7</v>
      </c>
      <c r="R498" s="153">
        <v>11</v>
      </c>
      <c r="S498" s="151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19">
        <v>1</v>
      </c>
      <c r="C499" s="9">
        <v>4</v>
      </c>
      <c r="D499" s="11">
        <v>7.8</v>
      </c>
      <c r="E499" s="11">
        <v>8.4460841370369799</v>
      </c>
      <c r="F499" s="153">
        <v>9</v>
      </c>
      <c r="G499" s="11">
        <v>8.5</v>
      </c>
      <c r="H499" s="11">
        <v>7.9</v>
      </c>
      <c r="I499" s="11">
        <v>7.9</v>
      </c>
      <c r="J499" s="11">
        <v>7.3591333333333333</v>
      </c>
      <c r="K499" s="11">
        <v>7</v>
      </c>
      <c r="L499" s="11">
        <v>6.7</v>
      </c>
      <c r="M499" s="153">
        <v>4.4156779755484541</v>
      </c>
      <c r="N499" s="11">
        <v>8.6999999999999993</v>
      </c>
      <c r="O499" s="11">
        <v>7.7000000000000011</v>
      </c>
      <c r="P499" s="147">
        <v>7.2</v>
      </c>
      <c r="Q499" s="11">
        <v>7</v>
      </c>
      <c r="R499" s="153">
        <v>9</v>
      </c>
      <c r="S499" s="151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7.6061253111430753</v>
      </c>
    </row>
    <row r="500" spans="1:65">
      <c r="A500" s="29"/>
      <c r="B500" s="19">
        <v>1</v>
      </c>
      <c r="C500" s="9">
        <v>5</v>
      </c>
      <c r="D500" s="11">
        <v>7.5</v>
      </c>
      <c r="E500" s="11">
        <v>8.0803191374743957</v>
      </c>
      <c r="F500" s="153">
        <v>24</v>
      </c>
      <c r="G500" s="11">
        <v>8.3000000000000007</v>
      </c>
      <c r="H500" s="11">
        <v>8.3000000000000007</v>
      </c>
      <c r="I500" s="11">
        <v>7.8</v>
      </c>
      <c r="J500" s="11">
        <v>7.4882</v>
      </c>
      <c r="K500" s="11">
        <v>7.2</v>
      </c>
      <c r="L500" s="11">
        <v>6.8</v>
      </c>
      <c r="M500" s="153">
        <v>4.5393343236300465</v>
      </c>
      <c r="N500" s="11">
        <v>8.5</v>
      </c>
      <c r="O500" s="11">
        <v>7.3</v>
      </c>
      <c r="P500" s="11">
        <v>6.9</v>
      </c>
      <c r="Q500" s="11">
        <v>7.2</v>
      </c>
      <c r="R500" s="153">
        <v>9</v>
      </c>
      <c r="S500" s="151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93</v>
      </c>
    </row>
    <row r="501" spans="1:65">
      <c r="A501" s="29"/>
      <c r="B501" s="19">
        <v>1</v>
      </c>
      <c r="C501" s="9">
        <v>6</v>
      </c>
      <c r="D501" s="11">
        <v>7.6</v>
      </c>
      <c r="E501" s="11">
        <v>8.2782465836642558</v>
      </c>
      <c r="F501" s="153">
        <v>11</v>
      </c>
      <c r="G501" s="11">
        <v>8.4</v>
      </c>
      <c r="H501" s="11">
        <v>8.5</v>
      </c>
      <c r="I501" s="11">
        <v>7.4</v>
      </c>
      <c r="J501" s="11">
        <v>7.4176666666666664</v>
      </c>
      <c r="K501" s="11">
        <v>6.9</v>
      </c>
      <c r="L501" s="11">
        <v>6.6</v>
      </c>
      <c r="M501" s="153">
        <v>3.834281094336689</v>
      </c>
      <c r="N501" s="11">
        <v>8.6999999999999993</v>
      </c>
      <c r="O501" s="11">
        <v>7.5</v>
      </c>
      <c r="P501" s="11">
        <v>6.9</v>
      </c>
      <c r="Q501" s="11">
        <v>7.1</v>
      </c>
      <c r="R501" s="153">
        <v>9</v>
      </c>
      <c r="S501" s="151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20" t="s">
        <v>257</v>
      </c>
      <c r="C502" s="12"/>
      <c r="D502" s="22">
        <v>7.5333333333333323</v>
      </c>
      <c r="E502" s="22">
        <v>8.2428148448280094</v>
      </c>
      <c r="F502" s="22">
        <v>11.333333333333334</v>
      </c>
      <c r="G502" s="22">
        <v>8.4</v>
      </c>
      <c r="H502" s="22">
        <v>8.1833333333333318</v>
      </c>
      <c r="I502" s="22">
        <v>7.4999999999999991</v>
      </c>
      <c r="J502" s="22">
        <v>7.4740222222222217</v>
      </c>
      <c r="K502" s="22">
        <v>7.0333333333333341</v>
      </c>
      <c r="L502" s="22">
        <v>6.7166666666666659</v>
      </c>
      <c r="M502" s="22">
        <v>4.0985789567142161</v>
      </c>
      <c r="N502" s="22">
        <v>8.65</v>
      </c>
      <c r="O502" s="22">
        <v>7.55</v>
      </c>
      <c r="P502" s="22">
        <v>6.9833333333333334</v>
      </c>
      <c r="Q502" s="22">
        <v>7.0500000000000007</v>
      </c>
      <c r="R502" s="22">
        <v>9.5</v>
      </c>
      <c r="S502" s="151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3" t="s">
        <v>258</v>
      </c>
      <c r="C503" s="28"/>
      <c r="D503" s="11">
        <v>7.55</v>
      </c>
      <c r="E503" s="11">
        <v>8.2339914871962634</v>
      </c>
      <c r="F503" s="11">
        <v>8.5</v>
      </c>
      <c r="G503" s="11">
        <v>8.3500000000000014</v>
      </c>
      <c r="H503" s="11">
        <v>8.1499999999999986</v>
      </c>
      <c r="I503" s="11">
        <v>7.6</v>
      </c>
      <c r="J503" s="11">
        <v>7.4529333333333332</v>
      </c>
      <c r="K503" s="11">
        <v>7</v>
      </c>
      <c r="L503" s="11">
        <v>6.75</v>
      </c>
      <c r="M503" s="11">
        <v>3.9652695133408429</v>
      </c>
      <c r="N503" s="11">
        <v>8.6999999999999993</v>
      </c>
      <c r="O503" s="11">
        <v>7.55</v>
      </c>
      <c r="P503" s="11">
        <v>6.9</v>
      </c>
      <c r="Q503" s="11">
        <v>7.05</v>
      </c>
      <c r="R503" s="11">
        <v>9</v>
      </c>
      <c r="S503" s="151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29"/>
      <c r="B504" s="3" t="s">
        <v>259</v>
      </c>
      <c r="C504" s="28"/>
      <c r="D504" s="23">
        <v>0.17511900715418252</v>
      </c>
      <c r="E504" s="23">
        <v>0.12065804870569383</v>
      </c>
      <c r="F504" s="23">
        <v>6.3140055960275072</v>
      </c>
      <c r="G504" s="23">
        <v>0.12649110640673472</v>
      </c>
      <c r="H504" s="23">
        <v>0.20412414523193151</v>
      </c>
      <c r="I504" s="23">
        <v>0.38987177379235866</v>
      </c>
      <c r="J504" s="23">
        <v>0.10780841992816395</v>
      </c>
      <c r="K504" s="23">
        <v>0.13662601021279461</v>
      </c>
      <c r="L504" s="23">
        <v>9.8319208025017577E-2</v>
      </c>
      <c r="M504" s="23">
        <v>0.30543146083164363</v>
      </c>
      <c r="N504" s="23">
        <v>0.1224744871391589</v>
      </c>
      <c r="O504" s="23">
        <v>0.15165750888103147</v>
      </c>
      <c r="P504" s="23">
        <v>0.13291601358251237</v>
      </c>
      <c r="Q504" s="23">
        <v>0.15165750888103111</v>
      </c>
      <c r="R504" s="23">
        <v>0.83666002653407556</v>
      </c>
      <c r="S504" s="204"/>
      <c r="T504" s="205"/>
      <c r="U504" s="205"/>
      <c r="V504" s="205"/>
      <c r="W504" s="205"/>
      <c r="X504" s="205"/>
      <c r="Y504" s="205"/>
      <c r="Z504" s="205"/>
      <c r="AA504" s="205"/>
      <c r="AB504" s="205"/>
      <c r="AC504" s="205"/>
      <c r="AD504" s="205"/>
      <c r="AE504" s="205"/>
      <c r="AF504" s="205"/>
      <c r="AG504" s="205"/>
      <c r="AH504" s="205"/>
      <c r="AI504" s="205"/>
      <c r="AJ504" s="205"/>
      <c r="AK504" s="205"/>
      <c r="AL504" s="205"/>
      <c r="AM504" s="205"/>
      <c r="AN504" s="205"/>
      <c r="AO504" s="205"/>
      <c r="AP504" s="205"/>
      <c r="AQ504" s="205"/>
      <c r="AR504" s="205"/>
      <c r="AS504" s="205"/>
      <c r="AT504" s="205"/>
      <c r="AU504" s="205"/>
      <c r="AV504" s="205"/>
      <c r="AW504" s="205"/>
      <c r="AX504" s="205"/>
      <c r="AY504" s="205"/>
      <c r="AZ504" s="205"/>
      <c r="BA504" s="205"/>
      <c r="BB504" s="205"/>
      <c r="BC504" s="205"/>
      <c r="BD504" s="205"/>
      <c r="BE504" s="205"/>
      <c r="BF504" s="205"/>
      <c r="BG504" s="205"/>
      <c r="BH504" s="205"/>
      <c r="BI504" s="205"/>
      <c r="BJ504" s="205"/>
      <c r="BK504" s="205"/>
      <c r="BL504" s="205"/>
      <c r="BM504" s="56"/>
    </row>
    <row r="505" spans="1:65">
      <c r="A505" s="29"/>
      <c r="B505" s="3" t="s">
        <v>86</v>
      </c>
      <c r="C505" s="28"/>
      <c r="D505" s="13">
        <v>2.324588590542246E-2</v>
      </c>
      <c r="E505" s="13">
        <v>1.463796663847196E-2</v>
      </c>
      <c r="F505" s="13">
        <v>0.55711814082595645</v>
      </c>
      <c r="G505" s="13">
        <v>1.5058465048420799E-2</v>
      </c>
      <c r="H505" s="13">
        <v>2.4943887401050698E-2</v>
      </c>
      <c r="I505" s="13">
        <v>5.1982903172314493E-2</v>
      </c>
      <c r="J505" s="13">
        <v>1.4424417900126298E-2</v>
      </c>
      <c r="K505" s="13">
        <v>1.9425499082387856E-2</v>
      </c>
      <c r="L505" s="13">
        <v>1.4638095487595671E-2</v>
      </c>
      <c r="M505" s="13">
        <v>7.4521307032841586E-2</v>
      </c>
      <c r="N505" s="13">
        <v>1.4158900247301607E-2</v>
      </c>
      <c r="O505" s="13">
        <v>2.0087087269010789E-2</v>
      </c>
      <c r="P505" s="13">
        <v>1.9033319367424206E-2</v>
      </c>
      <c r="Q505" s="13">
        <v>2.1511703387380298E-2</v>
      </c>
      <c r="R505" s="13">
        <v>8.8069476477271105E-2</v>
      </c>
      <c r="S505" s="151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260</v>
      </c>
      <c r="C506" s="28"/>
      <c r="D506" s="13">
        <v>-9.5701786168447267E-3</v>
      </c>
      <c r="E506" s="13">
        <v>8.3707473600543425E-2</v>
      </c>
      <c r="F506" s="13">
        <v>0.4900271649127117</v>
      </c>
      <c r="G506" s="13">
        <v>0.10437307517059802</v>
      </c>
      <c r="H506" s="13">
        <v>7.5887261723737165E-2</v>
      </c>
      <c r="I506" s="13">
        <v>-1.3952611454823294E-2</v>
      </c>
      <c r="J506" s="13">
        <v>-1.7367987446554545E-2</v>
      </c>
      <c r="K506" s="13">
        <v>-7.5306671186523011E-2</v>
      </c>
      <c r="L506" s="13">
        <v>-0.11693978314731956</v>
      </c>
      <c r="M506" s="13">
        <v>-0.46114758973143088</v>
      </c>
      <c r="N506" s="13">
        <v>0.13724132145543733</v>
      </c>
      <c r="O506" s="13">
        <v>-7.3789621978553877E-3</v>
      </c>
      <c r="P506" s="13">
        <v>-8.1880320443490917E-2</v>
      </c>
      <c r="Q506" s="13">
        <v>-7.3115454767533672E-2</v>
      </c>
      <c r="R506" s="13">
        <v>0.24899335882389062</v>
      </c>
      <c r="S506" s="151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45" t="s">
        <v>261</v>
      </c>
      <c r="C507" s="46"/>
      <c r="D507" s="44">
        <v>0.04</v>
      </c>
      <c r="E507" s="44">
        <v>0.97</v>
      </c>
      <c r="F507" s="44" t="s">
        <v>262</v>
      </c>
      <c r="G507" s="44">
        <v>1.17</v>
      </c>
      <c r="H507" s="44">
        <v>0.89</v>
      </c>
      <c r="I507" s="44">
        <v>0</v>
      </c>
      <c r="J507" s="44">
        <v>0.03</v>
      </c>
      <c r="K507" s="44">
        <v>0.61</v>
      </c>
      <c r="L507" s="44">
        <v>1.02</v>
      </c>
      <c r="M507" s="44">
        <v>4.4400000000000004</v>
      </c>
      <c r="N507" s="44">
        <v>1.5</v>
      </c>
      <c r="O507" s="44">
        <v>7.0000000000000007E-2</v>
      </c>
      <c r="P507" s="44">
        <v>0.67</v>
      </c>
      <c r="Q507" s="44">
        <v>0.59</v>
      </c>
      <c r="R507" s="44" t="s">
        <v>262</v>
      </c>
      <c r="S507" s="151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0" t="s">
        <v>320</v>
      </c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BM508" s="55"/>
    </row>
    <row r="509" spans="1:65">
      <c r="BM509" s="55"/>
    </row>
    <row r="510" spans="1:65" ht="15">
      <c r="B510" s="8" t="s">
        <v>549</v>
      </c>
      <c r="BM510" s="27" t="s">
        <v>311</v>
      </c>
    </row>
    <row r="511" spans="1:65" ht="15">
      <c r="A511" s="24" t="s">
        <v>23</v>
      </c>
      <c r="B511" s="18" t="s">
        <v>110</v>
      </c>
      <c r="C511" s="15" t="s">
        <v>111</v>
      </c>
      <c r="D511" s="16" t="s">
        <v>227</v>
      </c>
      <c r="E511" s="17" t="s">
        <v>227</v>
      </c>
      <c r="F511" s="17" t="s">
        <v>227</v>
      </c>
      <c r="G511" s="17" t="s">
        <v>227</v>
      </c>
      <c r="H511" s="15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1</v>
      </c>
    </row>
    <row r="512" spans="1:65">
      <c r="A512" s="29"/>
      <c r="B512" s="19" t="s">
        <v>228</v>
      </c>
      <c r="C512" s="9" t="s">
        <v>228</v>
      </c>
      <c r="D512" s="149" t="s">
        <v>230</v>
      </c>
      <c r="E512" s="150" t="s">
        <v>232</v>
      </c>
      <c r="F512" s="150" t="s">
        <v>238</v>
      </c>
      <c r="G512" s="150" t="s">
        <v>250</v>
      </c>
      <c r="H512" s="15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 t="s">
        <v>3</v>
      </c>
    </row>
    <row r="513" spans="1:65">
      <c r="A513" s="29"/>
      <c r="B513" s="19"/>
      <c r="C513" s="9"/>
      <c r="D513" s="10" t="s">
        <v>263</v>
      </c>
      <c r="E513" s="11" t="s">
        <v>263</v>
      </c>
      <c r="F513" s="11" t="s">
        <v>265</v>
      </c>
      <c r="G513" s="11" t="s">
        <v>263</v>
      </c>
      <c r="H513" s="15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3</v>
      </c>
    </row>
    <row r="514" spans="1:65">
      <c r="A514" s="29"/>
      <c r="B514" s="19"/>
      <c r="C514" s="9"/>
      <c r="D514" s="25" t="s">
        <v>116</v>
      </c>
      <c r="E514" s="25" t="s">
        <v>313</v>
      </c>
      <c r="F514" s="25" t="s">
        <v>315</v>
      </c>
      <c r="G514" s="25" t="s">
        <v>316</v>
      </c>
      <c r="H514" s="15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3</v>
      </c>
    </row>
    <row r="515" spans="1:65">
      <c r="A515" s="29"/>
      <c r="B515" s="18">
        <v>1</v>
      </c>
      <c r="C515" s="14">
        <v>1</v>
      </c>
      <c r="D515" s="203">
        <v>9.0999999999999998E-2</v>
      </c>
      <c r="E515" s="203">
        <v>9.763649340924363E-2</v>
      </c>
      <c r="F515" s="210" t="s">
        <v>105</v>
      </c>
      <c r="G515" s="203">
        <v>0.08</v>
      </c>
      <c r="H515" s="204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05"/>
      <c r="AT515" s="205"/>
      <c r="AU515" s="205"/>
      <c r="AV515" s="205"/>
      <c r="AW515" s="205"/>
      <c r="AX515" s="205"/>
      <c r="AY515" s="205"/>
      <c r="AZ515" s="205"/>
      <c r="BA515" s="205"/>
      <c r="BB515" s="205"/>
      <c r="BC515" s="205"/>
      <c r="BD515" s="205"/>
      <c r="BE515" s="205"/>
      <c r="BF515" s="205"/>
      <c r="BG515" s="205"/>
      <c r="BH515" s="205"/>
      <c r="BI515" s="205"/>
      <c r="BJ515" s="205"/>
      <c r="BK515" s="205"/>
      <c r="BL515" s="205"/>
      <c r="BM515" s="206">
        <v>1</v>
      </c>
    </row>
    <row r="516" spans="1:65">
      <c r="A516" s="29"/>
      <c r="B516" s="19">
        <v>1</v>
      </c>
      <c r="C516" s="9">
        <v>2</v>
      </c>
      <c r="D516" s="23">
        <v>9.1999999999999998E-2</v>
      </c>
      <c r="E516" s="23">
        <v>9.3840981864322909E-2</v>
      </c>
      <c r="F516" s="211" t="s">
        <v>105</v>
      </c>
      <c r="G516" s="23">
        <v>0.08</v>
      </c>
      <c r="H516" s="204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5"/>
      <c r="AT516" s="205"/>
      <c r="AU516" s="205"/>
      <c r="AV516" s="205"/>
      <c r="AW516" s="205"/>
      <c r="AX516" s="205"/>
      <c r="AY516" s="205"/>
      <c r="AZ516" s="205"/>
      <c r="BA516" s="205"/>
      <c r="BB516" s="205"/>
      <c r="BC516" s="205"/>
      <c r="BD516" s="205"/>
      <c r="BE516" s="205"/>
      <c r="BF516" s="205"/>
      <c r="BG516" s="205"/>
      <c r="BH516" s="205"/>
      <c r="BI516" s="205"/>
      <c r="BJ516" s="205"/>
      <c r="BK516" s="205"/>
      <c r="BL516" s="205"/>
      <c r="BM516" s="206">
        <v>5</v>
      </c>
    </row>
    <row r="517" spans="1:65">
      <c r="A517" s="29"/>
      <c r="B517" s="19">
        <v>1</v>
      </c>
      <c r="C517" s="9">
        <v>3</v>
      </c>
      <c r="D517" s="23">
        <v>0.09</v>
      </c>
      <c r="E517" s="23">
        <v>9.828000160040222E-2</v>
      </c>
      <c r="F517" s="211" t="s">
        <v>105</v>
      </c>
      <c r="G517" s="23">
        <v>0.08</v>
      </c>
      <c r="H517" s="204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206">
        <v>16</v>
      </c>
    </row>
    <row r="518" spans="1:65">
      <c r="A518" s="29"/>
      <c r="B518" s="19">
        <v>1</v>
      </c>
      <c r="C518" s="9">
        <v>4</v>
      </c>
      <c r="D518" s="23">
        <v>9.4E-2</v>
      </c>
      <c r="E518" s="23">
        <v>9.8022130308994523E-2</v>
      </c>
      <c r="F518" s="211" t="s">
        <v>105</v>
      </c>
      <c r="G518" s="23">
        <v>0.09</v>
      </c>
      <c r="H518" s="204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206">
        <v>9.0077498211857607E-2</v>
      </c>
    </row>
    <row r="519" spans="1:65">
      <c r="A519" s="29"/>
      <c r="B519" s="19">
        <v>1</v>
      </c>
      <c r="C519" s="9">
        <v>5</v>
      </c>
      <c r="D519" s="23">
        <v>9.2999999999999999E-2</v>
      </c>
      <c r="E519" s="23">
        <v>9.7662871275840127E-2</v>
      </c>
      <c r="F519" s="211" t="s">
        <v>105</v>
      </c>
      <c r="G519" s="23">
        <v>0.08</v>
      </c>
      <c r="H519" s="204"/>
      <c r="I519" s="205"/>
      <c r="J519" s="205"/>
      <c r="K519" s="205"/>
      <c r="L519" s="205"/>
      <c r="M519" s="205"/>
      <c r="N519" s="205"/>
      <c r="O519" s="205"/>
      <c r="P519" s="205"/>
      <c r="Q519" s="205"/>
      <c r="R519" s="205"/>
      <c r="S519" s="205"/>
      <c r="T519" s="205"/>
      <c r="U519" s="205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206">
        <v>11</v>
      </c>
    </row>
    <row r="520" spans="1:65">
      <c r="A520" s="29"/>
      <c r="B520" s="19">
        <v>1</v>
      </c>
      <c r="C520" s="9">
        <v>6</v>
      </c>
      <c r="D520" s="23">
        <v>9.2999999999999999E-2</v>
      </c>
      <c r="E520" s="23">
        <v>9.2952489354632239E-2</v>
      </c>
      <c r="F520" s="211" t="s">
        <v>105</v>
      </c>
      <c r="G520" s="23">
        <v>0.08</v>
      </c>
      <c r="H520" s="204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56"/>
    </row>
    <row r="521" spans="1:65">
      <c r="A521" s="29"/>
      <c r="B521" s="20" t="s">
        <v>257</v>
      </c>
      <c r="C521" s="12"/>
      <c r="D521" s="209">
        <v>9.2166666666666661E-2</v>
      </c>
      <c r="E521" s="209">
        <v>9.6399161302239286E-2</v>
      </c>
      <c r="F521" s="209" t="s">
        <v>650</v>
      </c>
      <c r="G521" s="209">
        <v>8.1666666666666665E-2</v>
      </c>
      <c r="H521" s="204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5"/>
      <c r="AT521" s="205"/>
      <c r="AU521" s="205"/>
      <c r="AV521" s="205"/>
      <c r="AW521" s="205"/>
      <c r="AX521" s="205"/>
      <c r="AY521" s="205"/>
      <c r="AZ521" s="205"/>
      <c r="BA521" s="205"/>
      <c r="BB521" s="205"/>
      <c r="BC521" s="205"/>
      <c r="BD521" s="205"/>
      <c r="BE521" s="205"/>
      <c r="BF521" s="205"/>
      <c r="BG521" s="205"/>
      <c r="BH521" s="205"/>
      <c r="BI521" s="205"/>
      <c r="BJ521" s="205"/>
      <c r="BK521" s="205"/>
      <c r="BL521" s="205"/>
      <c r="BM521" s="56"/>
    </row>
    <row r="522" spans="1:65">
      <c r="A522" s="29"/>
      <c r="B522" s="3" t="s">
        <v>258</v>
      </c>
      <c r="C522" s="28"/>
      <c r="D522" s="23">
        <v>9.2499999999999999E-2</v>
      </c>
      <c r="E522" s="23">
        <v>9.7649682342541871E-2</v>
      </c>
      <c r="F522" s="23" t="s">
        <v>650</v>
      </c>
      <c r="G522" s="23">
        <v>0.08</v>
      </c>
      <c r="H522" s="204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5"/>
      <c r="AT522" s="205"/>
      <c r="AU522" s="205"/>
      <c r="AV522" s="205"/>
      <c r="AW522" s="205"/>
      <c r="AX522" s="205"/>
      <c r="AY522" s="205"/>
      <c r="AZ522" s="205"/>
      <c r="BA522" s="205"/>
      <c r="BB522" s="205"/>
      <c r="BC522" s="205"/>
      <c r="BD522" s="205"/>
      <c r="BE522" s="205"/>
      <c r="BF522" s="205"/>
      <c r="BG522" s="205"/>
      <c r="BH522" s="205"/>
      <c r="BI522" s="205"/>
      <c r="BJ522" s="205"/>
      <c r="BK522" s="205"/>
      <c r="BL522" s="205"/>
      <c r="BM522" s="56"/>
    </row>
    <row r="523" spans="1:65">
      <c r="A523" s="29"/>
      <c r="B523" s="3" t="s">
        <v>259</v>
      </c>
      <c r="C523" s="28"/>
      <c r="D523" s="23">
        <v>1.4719601443879758E-3</v>
      </c>
      <c r="E523" s="23">
        <v>2.3547132231116069E-3</v>
      </c>
      <c r="F523" s="23" t="s">
        <v>650</v>
      </c>
      <c r="G523" s="23">
        <v>4.082482904638628E-3</v>
      </c>
      <c r="H523" s="204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56"/>
    </row>
    <row r="524" spans="1:65">
      <c r="A524" s="29"/>
      <c r="B524" s="3" t="s">
        <v>86</v>
      </c>
      <c r="C524" s="28"/>
      <c r="D524" s="13">
        <v>1.5970634477988889E-2</v>
      </c>
      <c r="E524" s="13">
        <v>2.4426698233700386E-2</v>
      </c>
      <c r="F524" s="13" t="s">
        <v>650</v>
      </c>
      <c r="G524" s="13">
        <v>4.9989586587411775E-2</v>
      </c>
      <c r="H524" s="15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260</v>
      </c>
      <c r="C525" s="28"/>
      <c r="D525" s="13">
        <v>2.319301153208575E-2</v>
      </c>
      <c r="E525" s="13">
        <v>7.0180269388848471E-2</v>
      </c>
      <c r="F525" s="13" t="s">
        <v>650</v>
      </c>
      <c r="G525" s="13">
        <v>-9.3373280920936552E-2</v>
      </c>
      <c r="H525" s="15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45" t="s">
        <v>261</v>
      </c>
      <c r="C526" s="46"/>
      <c r="D526" s="44">
        <v>0.48</v>
      </c>
      <c r="E526" s="44">
        <v>0.87</v>
      </c>
      <c r="F526" s="44">
        <v>3.38</v>
      </c>
      <c r="G526" s="44">
        <v>0.48</v>
      </c>
      <c r="H526" s="15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0"/>
      <c r="C527" s="20"/>
      <c r="D527" s="20"/>
      <c r="E527" s="20"/>
      <c r="F527" s="20"/>
      <c r="G527" s="20"/>
      <c r="BM527" s="55"/>
    </row>
    <row r="528" spans="1:65" ht="15">
      <c r="B528" s="8" t="s">
        <v>550</v>
      </c>
      <c r="BM528" s="27" t="s">
        <v>66</v>
      </c>
    </row>
    <row r="529" spans="1:65" ht="15">
      <c r="A529" s="24" t="s">
        <v>55</v>
      </c>
      <c r="B529" s="18" t="s">
        <v>110</v>
      </c>
      <c r="C529" s="15" t="s">
        <v>111</v>
      </c>
      <c r="D529" s="16" t="s">
        <v>227</v>
      </c>
      <c r="E529" s="17" t="s">
        <v>227</v>
      </c>
      <c r="F529" s="17" t="s">
        <v>227</v>
      </c>
      <c r="G529" s="17" t="s">
        <v>227</v>
      </c>
      <c r="H529" s="17" t="s">
        <v>227</v>
      </c>
      <c r="I529" s="17" t="s">
        <v>227</v>
      </c>
      <c r="J529" s="17" t="s">
        <v>227</v>
      </c>
      <c r="K529" s="17" t="s">
        <v>227</v>
      </c>
      <c r="L529" s="17" t="s">
        <v>227</v>
      </c>
      <c r="M529" s="17" t="s">
        <v>227</v>
      </c>
      <c r="N529" s="17" t="s">
        <v>227</v>
      </c>
      <c r="O529" s="17" t="s">
        <v>227</v>
      </c>
      <c r="P529" s="17" t="s">
        <v>227</v>
      </c>
      <c r="Q529" s="17" t="s">
        <v>227</v>
      </c>
      <c r="R529" s="17" t="s">
        <v>227</v>
      </c>
      <c r="S529" s="17" t="s">
        <v>227</v>
      </c>
      <c r="T529" s="17" t="s">
        <v>227</v>
      </c>
      <c r="U529" s="17" t="s">
        <v>227</v>
      </c>
      <c r="V529" s="151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>
        <v>1</v>
      </c>
    </row>
    <row r="530" spans="1:65">
      <c r="A530" s="29"/>
      <c r="B530" s="19" t="s">
        <v>228</v>
      </c>
      <c r="C530" s="9" t="s">
        <v>228</v>
      </c>
      <c r="D530" s="149" t="s">
        <v>230</v>
      </c>
      <c r="E530" s="150" t="s">
        <v>231</v>
      </c>
      <c r="F530" s="150" t="s">
        <v>232</v>
      </c>
      <c r="G530" s="150" t="s">
        <v>234</v>
      </c>
      <c r="H530" s="150" t="s">
        <v>235</v>
      </c>
      <c r="I530" s="150" t="s">
        <v>236</v>
      </c>
      <c r="J530" s="150" t="s">
        <v>238</v>
      </c>
      <c r="K530" s="150" t="s">
        <v>239</v>
      </c>
      <c r="L530" s="150" t="s">
        <v>240</v>
      </c>
      <c r="M530" s="150" t="s">
        <v>241</v>
      </c>
      <c r="N530" s="150" t="s">
        <v>242</v>
      </c>
      <c r="O530" s="150" t="s">
        <v>244</v>
      </c>
      <c r="P530" s="150" t="s">
        <v>245</v>
      </c>
      <c r="Q530" s="150" t="s">
        <v>246</v>
      </c>
      <c r="R530" s="150" t="s">
        <v>247</v>
      </c>
      <c r="S530" s="150" t="s">
        <v>248</v>
      </c>
      <c r="T530" s="150" t="s">
        <v>249</v>
      </c>
      <c r="U530" s="150" t="s">
        <v>250</v>
      </c>
      <c r="V530" s="151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 t="s">
        <v>1</v>
      </c>
    </row>
    <row r="531" spans="1:65">
      <c r="A531" s="29"/>
      <c r="B531" s="19"/>
      <c r="C531" s="9"/>
      <c r="D531" s="10" t="s">
        <v>312</v>
      </c>
      <c r="E531" s="11" t="s">
        <v>312</v>
      </c>
      <c r="F531" s="11" t="s">
        <v>263</v>
      </c>
      <c r="G531" s="11" t="s">
        <v>312</v>
      </c>
      <c r="H531" s="11" t="s">
        <v>312</v>
      </c>
      <c r="I531" s="11" t="s">
        <v>265</v>
      </c>
      <c r="J531" s="11" t="s">
        <v>265</v>
      </c>
      <c r="K531" s="11" t="s">
        <v>263</v>
      </c>
      <c r="L531" s="11" t="s">
        <v>312</v>
      </c>
      <c r="M531" s="11" t="s">
        <v>263</v>
      </c>
      <c r="N531" s="11" t="s">
        <v>263</v>
      </c>
      <c r="O531" s="11" t="s">
        <v>263</v>
      </c>
      <c r="P531" s="11" t="s">
        <v>265</v>
      </c>
      <c r="Q531" s="11" t="s">
        <v>265</v>
      </c>
      <c r="R531" s="11" t="s">
        <v>263</v>
      </c>
      <c r="S531" s="11" t="s">
        <v>263</v>
      </c>
      <c r="T531" s="11" t="s">
        <v>263</v>
      </c>
      <c r="U531" s="11" t="s">
        <v>312</v>
      </c>
      <c r="V531" s="151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3</v>
      </c>
    </row>
    <row r="532" spans="1:65">
      <c r="A532" s="29"/>
      <c r="B532" s="19"/>
      <c r="C532" s="9"/>
      <c r="D532" s="25" t="s">
        <v>116</v>
      </c>
      <c r="E532" s="25" t="s">
        <v>315</v>
      </c>
      <c r="F532" s="25" t="s">
        <v>313</v>
      </c>
      <c r="G532" s="25" t="s">
        <v>313</v>
      </c>
      <c r="H532" s="25" t="s">
        <v>315</v>
      </c>
      <c r="I532" s="25" t="s">
        <v>314</v>
      </c>
      <c r="J532" s="25" t="s">
        <v>315</v>
      </c>
      <c r="K532" s="25" t="s">
        <v>313</v>
      </c>
      <c r="L532" s="25" t="s">
        <v>315</v>
      </c>
      <c r="M532" s="25" t="s">
        <v>315</v>
      </c>
      <c r="N532" s="25" t="s">
        <v>315</v>
      </c>
      <c r="O532" s="25" t="s">
        <v>315</v>
      </c>
      <c r="P532" s="25" t="s">
        <v>314</v>
      </c>
      <c r="Q532" s="25" t="s">
        <v>313</v>
      </c>
      <c r="R532" s="25" t="s">
        <v>315</v>
      </c>
      <c r="S532" s="25" t="s">
        <v>315</v>
      </c>
      <c r="T532" s="25" t="s">
        <v>315</v>
      </c>
      <c r="U532" s="25" t="s">
        <v>316</v>
      </c>
      <c r="V532" s="151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3</v>
      </c>
    </row>
    <row r="533" spans="1:65">
      <c r="A533" s="29"/>
      <c r="B533" s="18">
        <v>1</v>
      </c>
      <c r="C533" s="14">
        <v>1</v>
      </c>
      <c r="D533" s="203">
        <v>0.98999999999999988</v>
      </c>
      <c r="E533" s="210">
        <v>1.2377880000000001</v>
      </c>
      <c r="F533" s="203">
        <v>1.003607285896243</v>
      </c>
      <c r="G533" s="203">
        <v>0.8955533</v>
      </c>
      <c r="H533" s="210">
        <v>1.24</v>
      </c>
      <c r="I533" s="203">
        <v>1.03</v>
      </c>
      <c r="J533" s="203">
        <v>1.18</v>
      </c>
      <c r="K533" s="203">
        <v>0.88</v>
      </c>
      <c r="L533" s="203">
        <v>0.96</v>
      </c>
      <c r="M533" s="203">
        <v>0.96</v>
      </c>
      <c r="N533" s="203">
        <v>1.05</v>
      </c>
      <c r="O533" s="203">
        <v>0.91999999999999993</v>
      </c>
      <c r="P533" s="203">
        <v>1.0251346943689807</v>
      </c>
      <c r="Q533" s="203">
        <v>1.05</v>
      </c>
      <c r="R533" s="203">
        <v>1.03</v>
      </c>
      <c r="S533" s="203">
        <v>0.96</v>
      </c>
      <c r="T533" s="203">
        <v>0.93</v>
      </c>
      <c r="U533" s="203">
        <v>0.93999999999999984</v>
      </c>
      <c r="V533" s="204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06">
        <v>1</v>
      </c>
    </row>
    <row r="534" spans="1:65">
      <c r="A534" s="29"/>
      <c r="B534" s="19">
        <v>1</v>
      </c>
      <c r="C534" s="9">
        <v>2</v>
      </c>
      <c r="D534" s="23">
        <v>0.97</v>
      </c>
      <c r="E534" s="211">
        <v>1.216296</v>
      </c>
      <c r="F534" s="23">
        <v>1.0043234091437525</v>
      </c>
      <c r="G534" s="23">
        <v>0.89957639999999994</v>
      </c>
      <c r="H534" s="211">
        <v>1.27</v>
      </c>
      <c r="I534" s="23">
        <v>1.06</v>
      </c>
      <c r="J534" s="23">
        <v>1.2</v>
      </c>
      <c r="K534" s="23">
        <v>0.88</v>
      </c>
      <c r="L534" s="23">
        <v>0.96</v>
      </c>
      <c r="M534" s="23">
        <v>0.98999999999999988</v>
      </c>
      <c r="N534" s="23">
        <v>1.02</v>
      </c>
      <c r="O534" s="23">
        <v>0.93</v>
      </c>
      <c r="P534" s="23">
        <v>1.0868276120134002</v>
      </c>
      <c r="Q534" s="23">
        <v>1.07</v>
      </c>
      <c r="R534" s="23">
        <v>1</v>
      </c>
      <c r="S534" s="23">
        <v>0.95</v>
      </c>
      <c r="T534" s="23">
        <v>0.93999999999999984</v>
      </c>
      <c r="U534" s="23">
        <v>0.93100000000000005</v>
      </c>
      <c r="V534" s="204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06" t="e">
        <v>#N/A</v>
      </c>
    </row>
    <row r="535" spans="1:65">
      <c r="A535" s="29"/>
      <c r="B535" s="19">
        <v>1</v>
      </c>
      <c r="C535" s="9">
        <v>3</v>
      </c>
      <c r="D535" s="23">
        <v>1.01</v>
      </c>
      <c r="E535" s="211">
        <v>1.2201839999999999</v>
      </c>
      <c r="F535" s="23">
        <v>1.0092675766770667</v>
      </c>
      <c r="G535" s="23">
        <v>0.91492850000000003</v>
      </c>
      <c r="H535" s="211">
        <v>1.31</v>
      </c>
      <c r="I535" s="23">
        <v>1.02</v>
      </c>
      <c r="J535" s="23">
        <v>1.1499999999999999</v>
      </c>
      <c r="K535" s="23">
        <v>0.88</v>
      </c>
      <c r="L535" s="23">
        <v>0.98999999999999988</v>
      </c>
      <c r="M535" s="23">
        <v>0.98</v>
      </c>
      <c r="N535" s="23">
        <v>1</v>
      </c>
      <c r="O535" s="23">
        <v>0.93</v>
      </c>
      <c r="P535" s="23">
        <v>1.0596823695680406</v>
      </c>
      <c r="Q535" s="23">
        <v>1.04</v>
      </c>
      <c r="R535" s="23">
        <v>1</v>
      </c>
      <c r="S535" s="23">
        <v>0.95</v>
      </c>
      <c r="T535" s="23">
        <v>0.93999999999999984</v>
      </c>
      <c r="U535" s="23">
        <v>0.93699999999999994</v>
      </c>
      <c r="V535" s="204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06">
        <v>16</v>
      </c>
    </row>
    <row r="536" spans="1:65">
      <c r="A536" s="29"/>
      <c r="B536" s="19">
        <v>1</v>
      </c>
      <c r="C536" s="9">
        <v>4</v>
      </c>
      <c r="D536" s="23">
        <v>1.03</v>
      </c>
      <c r="E536" s="211">
        <v>1.1718</v>
      </c>
      <c r="F536" s="23">
        <v>1.0221124959328503</v>
      </c>
      <c r="G536" s="23">
        <v>0.90593819999999992</v>
      </c>
      <c r="H536" s="208">
        <v>1.43</v>
      </c>
      <c r="I536" s="23">
        <v>1.06</v>
      </c>
      <c r="J536" s="23">
        <v>1.1200000000000001</v>
      </c>
      <c r="K536" s="23">
        <v>0.90000000000000013</v>
      </c>
      <c r="L536" s="23">
        <v>0.95</v>
      </c>
      <c r="M536" s="23">
        <v>0.98</v>
      </c>
      <c r="N536" s="23">
        <v>1</v>
      </c>
      <c r="O536" s="23">
        <v>0.91</v>
      </c>
      <c r="P536" s="23">
        <v>1.064739683551196</v>
      </c>
      <c r="Q536" s="23">
        <v>1.07</v>
      </c>
      <c r="R536" s="23">
        <v>1.03</v>
      </c>
      <c r="S536" s="23">
        <v>0.97</v>
      </c>
      <c r="T536" s="23">
        <v>0.93999999999999984</v>
      </c>
      <c r="U536" s="23">
        <v>0.93600000000000005</v>
      </c>
      <c r="V536" s="204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06">
        <v>0.98857471802787455</v>
      </c>
    </row>
    <row r="537" spans="1:65">
      <c r="A537" s="29"/>
      <c r="B537" s="19">
        <v>1</v>
      </c>
      <c r="C537" s="9">
        <v>5</v>
      </c>
      <c r="D537" s="23">
        <v>1.01</v>
      </c>
      <c r="E537" s="211">
        <v>1.1984760000000001</v>
      </c>
      <c r="F537" s="23">
        <v>0.99953852961334311</v>
      </c>
      <c r="G537" s="23">
        <v>0.89329950000000014</v>
      </c>
      <c r="H537" s="211">
        <v>1.31</v>
      </c>
      <c r="I537" s="23">
        <v>1.04</v>
      </c>
      <c r="J537" s="23">
        <v>1.18</v>
      </c>
      <c r="K537" s="23">
        <v>0.89</v>
      </c>
      <c r="L537" s="23">
        <v>0.93999999999999984</v>
      </c>
      <c r="M537" s="23">
        <v>1</v>
      </c>
      <c r="N537" s="23">
        <v>1.03</v>
      </c>
      <c r="O537" s="23">
        <v>0.93</v>
      </c>
      <c r="P537" s="23">
        <v>1.0716100662126318</v>
      </c>
      <c r="Q537" s="23">
        <v>1.05</v>
      </c>
      <c r="R537" s="23">
        <v>0.98999999999999988</v>
      </c>
      <c r="S537" s="23">
        <v>0.93999999999999984</v>
      </c>
      <c r="T537" s="23">
        <v>0.95</v>
      </c>
      <c r="U537" s="23">
        <v>0.93299999999999994</v>
      </c>
      <c r="V537" s="204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06">
        <v>94</v>
      </c>
    </row>
    <row r="538" spans="1:65">
      <c r="A538" s="29"/>
      <c r="B538" s="19">
        <v>1</v>
      </c>
      <c r="C538" s="9">
        <v>6</v>
      </c>
      <c r="D538" s="23">
        <v>0.98999999999999988</v>
      </c>
      <c r="E538" s="211">
        <v>1.2117600000000002</v>
      </c>
      <c r="F538" s="23">
        <v>1.0023913912990541</v>
      </c>
      <c r="G538" s="23">
        <v>0.89377850000000003</v>
      </c>
      <c r="H538" s="211">
        <v>1.31</v>
      </c>
      <c r="I538" s="23">
        <v>1.03</v>
      </c>
      <c r="J538" s="208">
        <v>1.24</v>
      </c>
      <c r="K538" s="23">
        <v>0.86999999999999988</v>
      </c>
      <c r="L538" s="23">
        <v>0.95</v>
      </c>
      <c r="M538" s="23">
        <v>0.98</v>
      </c>
      <c r="N538" s="23">
        <v>0.95</v>
      </c>
      <c r="O538" s="23">
        <v>0.91999999999999993</v>
      </c>
      <c r="P538" s="23">
        <v>1.0428634163994099</v>
      </c>
      <c r="Q538" s="23">
        <v>1.06</v>
      </c>
      <c r="R538" s="23">
        <v>0.98999999999999988</v>
      </c>
      <c r="S538" s="23">
        <v>0.93999999999999984</v>
      </c>
      <c r="T538" s="23">
        <v>0.93999999999999984</v>
      </c>
      <c r="U538" s="23">
        <v>0.93500000000000005</v>
      </c>
      <c r="V538" s="204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29"/>
      <c r="B539" s="20" t="s">
        <v>257</v>
      </c>
      <c r="C539" s="12"/>
      <c r="D539" s="209">
        <v>1</v>
      </c>
      <c r="E539" s="209">
        <v>1.209384</v>
      </c>
      <c r="F539" s="209">
        <v>1.006873448093718</v>
      </c>
      <c r="G539" s="209">
        <v>0.90051239999999988</v>
      </c>
      <c r="H539" s="209">
        <v>1.3116666666666668</v>
      </c>
      <c r="I539" s="209">
        <v>1.04</v>
      </c>
      <c r="J539" s="209">
        <v>1.1783333333333335</v>
      </c>
      <c r="K539" s="209">
        <v>0.8833333333333333</v>
      </c>
      <c r="L539" s="209">
        <v>0.95833333333333315</v>
      </c>
      <c r="M539" s="209">
        <v>0.9816666666666668</v>
      </c>
      <c r="N539" s="209">
        <v>1.0083333333333335</v>
      </c>
      <c r="O539" s="209">
        <v>0.92333333333333334</v>
      </c>
      <c r="P539" s="209">
        <v>1.0584763070189431</v>
      </c>
      <c r="Q539" s="209">
        <v>1.0566666666666666</v>
      </c>
      <c r="R539" s="209">
        <v>1.0066666666666668</v>
      </c>
      <c r="S539" s="209">
        <v>0.95166666666666655</v>
      </c>
      <c r="T539" s="209">
        <v>0.93999999999999984</v>
      </c>
      <c r="U539" s="209">
        <v>0.93533333333333335</v>
      </c>
      <c r="V539" s="204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29"/>
      <c r="B540" s="3" t="s">
        <v>258</v>
      </c>
      <c r="C540" s="28"/>
      <c r="D540" s="23">
        <v>1</v>
      </c>
      <c r="E540" s="23">
        <v>1.2140280000000001</v>
      </c>
      <c r="F540" s="23">
        <v>1.0039653475199977</v>
      </c>
      <c r="G540" s="23">
        <v>0.89756484999999997</v>
      </c>
      <c r="H540" s="23">
        <v>1.31</v>
      </c>
      <c r="I540" s="23">
        <v>1.0350000000000001</v>
      </c>
      <c r="J540" s="23">
        <v>1.18</v>
      </c>
      <c r="K540" s="23">
        <v>0.88</v>
      </c>
      <c r="L540" s="23">
        <v>0.95499999999999996</v>
      </c>
      <c r="M540" s="23">
        <v>0.98</v>
      </c>
      <c r="N540" s="23">
        <v>1.01</v>
      </c>
      <c r="O540" s="23">
        <v>0.92500000000000004</v>
      </c>
      <c r="P540" s="23">
        <v>1.0622110265596183</v>
      </c>
      <c r="Q540" s="23">
        <v>1.0550000000000002</v>
      </c>
      <c r="R540" s="23">
        <v>1</v>
      </c>
      <c r="S540" s="23">
        <v>0.95</v>
      </c>
      <c r="T540" s="23">
        <v>0.93999999999999984</v>
      </c>
      <c r="U540" s="23">
        <v>0.9355</v>
      </c>
      <c r="V540" s="204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29"/>
      <c r="B541" s="3" t="s">
        <v>259</v>
      </c>
      <c r="C541" s="28"/>
      <c r="D541" s="23">
        <v>2.0976176963403072E-2</v>
      </c>
      <c r="E541" s="23">
        <v>2.2398168925159966E-2</v>
      </c>
      <c r="F541" s="23">
        <v>8.1119764187016982E-3</v>
      </c>
      <c r="G541" s="23">
        <v>8.4864992697813602E-3</v>
      </c>
      <c r="H541" s="23">
        <v>6.4627135683601691E-2</v>
      </c>
      <c r="I541" s="23">
        <v>1.6733200530681527E-2</v>
      </c>
      <c r="J541" s="23">
        <v>4.11906138175515E-2</v>
      </c>
      <c r="K541" s="23">
        <v>1.0327955589886518E-2</v>
      </c>
      <c r="L541" s="23">
        <v>1.7224014243685082E-2</v>
      </c>
      <c r="M541" s="23">
        <v>1.3291601358251255E-2</v>
      </c>
      <c r="N541" s="23">
        <v>3.4302575219167859E-2</v>
      </c>
      <c r="O541" s="23">
        <v>8.1649658092772855E-3</v>
      </c>
      <c r="P541" s="23">
        <v>2.1782571406981664E-2</v>
      </c>
      <c r="Q541" s="23">
        <v>1.2110601416389977E-2</v>
      </c>
      <c r="R541" s="23">
        <v>1.8618986725025311E-2</v>
      </c>
      <c r="S541" s="23">
        <v>1.1690451944500175E-2</v>
      </c>
      <c r="T541" s="23">
        <v>6.3245553203367293E-3</v>
      </c>
      <c r="U541" s="23">
        <v>3.1411250638372075E-3</v>
      </c>
      <c r="V541" s="204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29"/>
      <c r="B542" s="3" t="s">
        <v>86</v>
      </c>
      <c r="C542" s="28"/>
      <c r="D542" s="13">
        <v>2.0976176963403072E-2</v>
      </c>
      <c r="E542" s="13">
        <v>1.8520311931661048E-2</v>
      </c>
      <c r="F542" s="13">
        <v>8.0565997981770689E-3</v>
      </c>
      <c r="G542" s="13">
        <v>9.4240781912401893E-3</v>
      </c>
      <c r="H542" s="13">
        <v>4.9271005603762401E-2</v>
      </c>
      <c r="I542" s="13">
        <v>1.6089615894886083E-2</v>
      </c>
      <c r="J542" s="13">
        <v>3.4956673678261524E-2</v>
      </c>
      <c r="K542" s="13">
        <v>1.1692025196097945E-2</v>
      </c>
      <c r="L542" s="13">
        <v>1.7972884428193132E-2</v>
      </c>
      <c r="M542" s="13">
        <v>1.3539831604330648E-2</v>
      </c>
      <c r="N542" s="13">
        <v>3.4019082861984649E-2</v>
      </c>
      <c r="O542" s="13">
        <v>8.8429232591450743E-3</v>
      </c>
      <c r="P542" s="13">
        <v>2.0579177127100143E-2</v>
      </c>
      <c r="Q542" s="13">
        <v>1.1461136987119851E-2</v>
      </c>
      <c r="R542" s="13">
        <v>1.849568217717746E-2</v>
      </c>
      <c r="S542" s="13">
        <v>1.2284187682487051E-2</v>
      </c>
      <c r="T542" s="13">
        <v>6.7282503407837561E-3</v>
      </c>
      <c r="U542" s="13">
        <v>3.358294793838782E-3</v>
      </c>
      <c r="V542" s="151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260</v>
      </c>
      <c r="C543" s="28"/>
      <c r="D543" s="13">
        <v>1.1557327699941444E-2</v>
      </c>
      <c r="E543" s="13">
        <v>0.22336124720306616</v>
      </c>
      <c r="F543" s="13">
        <v>1.8510214485707221E-2</v>
      </c>
      <c r="G543" s="13">
        <v>-8.9080083095339324E-2</v>
      </c>
      <c r="H543" s="13">
        <v>0.32682602816642348</v>
      </c>
      <c r="I543" s="13">
        <v>5.2019620807939315E-2</v>
      </c>
      <c r="J543" s="13">
        <v>0.19195171780643117</v>
      </c>
      <c r="K543" s="13">
        <v>-0.10645769386505166</v>
      </c>
      <c r="L543" s="13">
        <v>-3.0590894287556236E-2</v>
      </c>
      <c r="M543" s="13">
        <v>-6.9878899745572376E-3</v>
      </c>
      <c r="N543" s="13">
        <v>1.9986972097441269E-2</v>
      </c>
      <c r="O543" s="13">
        <v>-6.5995400757054012E-2</v>
      </c>
      <c r="P543" s="13">
        <v>7.0709464561784952E-2</v>
      </c>
      <c r="Q543" s="13">
        <v>6.8878909602938299E-2</v>
      </c>
      <c r="R543" s="13">
        <v>1.8301043217941348E-2</v>
      </c>
      <c r="S543" s="13">
        <v>-3.7334609805555807E-2</v>
      </c>
      <c r="T543" s="13">
        <v>-4.913611196205514E-2</v>
      </c>
      <c r="U543" s="13">
        <v>-5.3856712824654651E-2</v>
      </c>
      <c r="V543" s="151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45" t="s">
        <v>261</v>
      </c>
      <c r="C544" s="46"/>
      <c r="D544" s="44">
        <v>0.04</v>
      </c>
      <c r="E544" s="44">
        <v>2.56</v>
      </c>
      <c r="F544" s="44">
        <v>0.04</v>
      </c>
      <c r="G544" s="44">
        <v>1.28</v>
      </c>
      <c r="H544" s="44">
        <v>3.83</v>
      </c>
      <c r="I544" s="44">
        <v>0.46</v>
      </c>
      <c r="J544" s="44">
        <v>2.1800000000000002</v>
      </c>
      <c r="K544" s="44">
        <v>1.49</v>
      </c>
      <c r="L544" s="44">
        <v>0.56000000000000005</v>
      </c>
      <c r="M544" s="44">
        <v>0.27</v>
      </c>
      <c r="N544" s="44">
        <v>0.06</v>
      </c>
      <c r="O544" s="44">
        <v>0.99</v>
      </c>
      <c r="P544" s="44">
        <v>0.69</v>
      </c>
      <c r="Q544" s="44">
        <v>0.66</v>
      </c>
      <c r="R544" s="44">
        <v>0.04</v>
      </c>
      <c r="S544" s="44">
        <v>0.64</v>
      </c>
      <c r="T544" s="44">
        <v>0.79</v>
      </c>
      <c r="U544" s="44">
        <v>0.85</v>
      </c>
      <c r="V544" s="151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BM545" s="55"/>
    </row>
    <row r="546" spans="1:65" ht="15">
      <c r="B546" s="8" t="s">
        <v>551</v>
      </c>
      <c r="BM546" s="27" t="s">
        <v>66</v>
      </c>
    </row>
    <row r="547" spans="1:65" ht="15">
      <c r="A547" s="24" t="s">
        <v>56</v>
      </c>
      <c r="B547" s="18" t="s">
        <v>110</v>
      </c>
      <c r="C547" s="15" t="s">
        <v>111</v>
      </c>
      <c r="D547" s="16" t="s">
        <v>227</v>
      </c>
      <c r="E547" s="17" t="s">
        <v>227</v>
      </c>
      <c r="F547" s="17" t="s">
        <v>227</v>
      </c>
      <c r="G547" s="17" t="s">
        <v>227</v>
      </c>
      <c r="H547" s="17" t="s">
        <v>227</v>
      </c>
      <c r="I547" s="17" t="s">
        <v>227</v>
      </c>
      <c r="J547" s="17" t="s">
        <v>227</v>
      </c>
      <c r="K547" s="17" t="s">
        <v>227</v>
      </c>
      <c r="L547" s="17" t="s">
        <v>227</v>
      </c>
      <c r="M547" s="17" t="s">
        <v>227</v>
      </c>
      <c r="N547" s="17" t="s">
        <v>227</v>
      </c>
      <c r="O547" s="17" t="s">
        <v>227</v>
      </c>
      <c r="P547" s="17" t="s">
        <v>227</v>
      </c>
      <c r="Q547" s="17" t="s">
        <v>227</v>
      </c>
      <c r="R547" s="17" t="s">
        <v>227</v>
      </c>
      <c r="S547" s="17" t="s">
        <v>227</v>
      </c>
      <c r="T547" s="17" t="s">
        <v>227</v>
      </c>
      <c r="U547" s="17" t="s">
        <v>227</v>
      </c>
      <c r="V547" s="151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</v>
      </c>
    </row>
    <row r="548" spans="1:65">
      <c r="A548" s="29"/>
      <c r="B548" s="19" t="s">
        <v>228</v>
      </c>
      <c r="C548" s="9" t="s">
        <v>228</v>
      </c>
      <c r="D548" s="149" t="s">
        <v>230</v>
      </c>
      <c r="E548" s="150" t="s">
        <v>231</v>
      </c>
      <c r="F548" s="150" t="s">
        <v>232</v>
      </c>
      <c r="G548" s="150" t="s">
        <v>234</v>
      </c>
      <c r="H548" s="150" t="s">
        <v>235</v>
      </c>
      <c r="I548" s="150" t="s">
        <v>236</v>
      </c>
      <c r="J548" s="150" t="s">
        <v>238</v>
      </c>
      <c r="K548" s="150" t="s">
        <v>239</v>
      </c>
      <c r="L548" s="150" t="s">
        <v>240</v>
      </c>
      <c r="M548" s="150" t="s">
        <v>241</v>
      </c>
      <c r="N548" s="150" t="s">
        <v>242</v>
      </c>
      <c r="O548" s="150" t="s">
        <v>244</v>
      </c>
      <c r="P548" s="150" t="s">
        <v>245</v>
      </c>
      <c r="Q548" s="150" t="s">
        <v>246</v>
      </c>
      <c r="R548" s="150" t="s">
        <v>247</v>
      </c>
      <c r="S548" s="150" t="s">
        <v>248</v>
      </c>
      <c r="T548" s="150" t="s">
        <v>249</v>
      </c>
      <c r="U548" s="150" t="s">
        <v>250</v>
      </c>
      <c r="V548" s="151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 t="s">
        <v>1</v>
      </c>
    </row>
    <row r="549" spans="1:65">
      <c r="A549" s="29"/>
      <c r="B549" s="19"/>
      <c r="C549" s="9"/>
      <c r="D549" s="10" t="s">
        <v>312</v>
      </c>
      <c r="E549" s="11" t="s">
        <v>312</v>
      </c>
      <c r="F549" s="11" t="s">
        <v>263</v>
      </c>
      <c r="G549" s="11" t="s">
        <v>312</v>
      </c>
      <c r="H549" s="11" t="s">
        <v>312</v>
      </c>
      <c r="I549" s="11" t="s">
        <v>265</v>
      </c>
      <c r="J549" s="11" t="s">
        <v>265</v>
      </c>
      <c r="K549" s="11" t="s">
        <v>263</v>
      </c>
      <c r="L549" s="11" t="s">
        <v>312</v>
      </c>
      <c r="M549" s="11" t="s">
        <v>263</v>
      </c>
      <c r="N549" s="11" t="s">
        <v>263</v>
      </c>
      <c r="O549" s="11" t="s">
        <v>263</v>
      </c>
      <c r="P549" s="11" t="s">
        <v>265</v>
      </c>
      <c r="Q549" s="11" t="s">
        <v>265</v>
      </c>
      <c r="R549" s="11" t="s">
        <v>263</v>
      </c>
      <c r="S549" s="11" t="s">
        <v>263</v>
      </c>
      <c r="T549" s="11" t="s">
        <v>263</v>
      </c>
      <c r="U549" s="11" t="s">
        <v>312</v>
      </c>
      <c r="V549" s="151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3</v>
      </c>
    </row>
    <row r="550" spans="1:65">
      <c r="A550" s="29"/>
      <c r="B550" s="19"/>
      <c r="C550" s="9"/>
      <c r="D550" s="25" t="s">
        <v>116</v>
      </c>
      <c r="E550" s="25" t="s">
        <v>315</v>
      </c>
      <c r="F550" s="25" t="s">
        <v>313</v>
      </c>
      <c r="G550" s="25" t="s">
        <v>313</v>
      </c>
      <c r="H550" s="25" t="s">
        <v>315</v>
      </c>
      <c r="I550" s="25" t="s">
        <v>314</v>
      </c>
      <c r="J550" s="25" t="s">
        <v>315</v>
      </c>
      <c r="K550" s="25" t="s">
        <v>313</v>
      </c>
      <c r="L550" s="25" t="s">
        <v>315</v>
      </c>
      <c r="M550" s="25" t="s">
        <v>315</v>
      </c>
      <c r="N550" s="25" t="s">
        <v>315</v>
      </c>
      <c r="O550" s="25" t="s">
        <v>315</v>
      </c>
      <c r="P550" s="25" t="s">
        <v>314</v>
      </c>
      <c r="Q550" s="25" t="s">
        <v>313</v>
      </c>
      <c r="R550" s="25" t="s">
        <v>315</v>
      </c>
      <c r="S550" s="25" t="s">
        <v>315</v>
      </c>
      <c r="T550" s="25" t="s">
        <v>315</v>
      </c>
      <c r="U550" s="25" t="s">
        <v>316</v>
      </c>
      <c r="V550" s="151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8">
        <v>1</v>
      </c>
      <c r="C551" s="14">
        <v>1</v>
      </c>
      <c r="D551" s="203">
        <v>3.3399999999999999E-2</v>
      </c>
      <c r="E551" s="203">
        <v>3.6343080000000007E-2</v>
      </c>
      <c r="F551" s="203">
        <v>3.4238062963271955E-2</v>
      </c>
      <c r="G551" s="203">
        <v>2.8229399999999998E-2</v>
      </c>
      <c r="H551" s="203">
        <v>0.03</v>
      </c>
      <c r="I551" s="203">
        <v>3.4999999999999996E-2</v>
      </c>
      <c r="J551" s="203">
        <v>3.4999999999999996E-2</v>
      </c>
      <c r="K551" s="203">
        <v>3.1100000000000003E-2</v>
      </c>
      <c r="L551" s="203">
        <v>3.4599999999999999E-2</v>
      </c>
      <c r="M551" s="203">
        <v>3.32E-2</v>
      </c>
      <c r="N551" s="203">
        <v>3.4299999999999997E-2</v>
      </c>
      <c r="O551" s="203">
        <v>3.1E-2</v>
      </c>
      <c r="P551" s="203">
        <v>3.5101691171226301E-2</v>
      </c>
      <c r="Q551" s="203">
        <v>3.5299999999999998E-2</v>
      </c>
      <c r="R551" s="203">
        <v>3.4799999999999998E-2</v>
      </c>
      <c r="S551" s="203">
        <v>3.1899999999999998E-2</v>
      </c>
      <c r="T551" s="203">
        <v>3.1199999999999999E-2</v>
      </c>
      <c r="U551" s="210">
        <v>4.0899999999999999E-2</v>
      </c>
      <c r="V551" s="204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205"/>
      <c r="AK551" s="205"/>
      <c r="AL551" s="205"/>
      <c r="AM551" s="205"/>
      <c r="AN551" s="205"/>
      <c r="AO551" s="205"/>
      <c r="AP551" s="205"/>
      <c r="AQ551" s="205"/>
      <c r="AR551" s="205"/>
      <c r="AS551" s="205"/>
      <c r="AT551" s="205"/>
      <c r="AU551" s="205"/>
      <c r="AV551" s="205"/>
      <c r="AW551" s="205"/>
      <c r="AX551" s="205"/>
      <c r="AY551" s="205"/>
      <c r="AZ551" s="205"/>
      <c r="BA551" s="205"/>
      <c r="BB551" s="205"/>
      <c r="BC551" s="205"/>
      <c r="BD551" s="205"/>
      <c r="BE551" s="205"/>
      <c r="BF551" s="205"/>
      <c r="BG551" s="205"/>
      <c r="BH551" s="205"/>
      <c r="BI551" s="205"/>
      <c r="BJ551" s="205"/>
      <c r="BK551" s="205"/>
      <c r="BL551" s="205"/>
      <c r="BM551" s="206">
        <v>1</v>
      </c>
    </row>
    <row r="552" spans="1:65">
      <c r="A552" s="29"/>
      <c r="B552" s="19">
        <v>1</v>
      </c>
      <c r="C552" s="9">
        <v>2</v>
      </c>
      <c r="D552" s="23">
        <v>3.2899999999999999E-2</v>
      </c>
      <c r="E552" s="23">
        <v>3.6199440000000006E-2</v>
      </c>
      <c r="F552" s="23">
        <v>3.336706457274876E-2</v>
      </c>
      <c r="G552" s="23">
        <v>2.9029099999999999E-2</v>
      </c>
      <c r="H552" s="23">
        <v>0.03</v>
      </c>
      <c r="I552" s="23">
        <v>3.6200000000000003E-2</v>
      </c>
      <c r="J552" s="23">
        <v>3.6000000000000004E-2</v>
      </c>
      <c r="K552" s="23">
        <v>3.0099999999999998E-2</v>
      </c>
      <c r="L552" s="23">
        <v>3.4699999999999995E-2</v>
      </c>
      <c r="M552" s="23">
        <v>3.4299999999999997E-2</v>
      </c>
      <c r="N552" s="23">
        <v>3.32E-2</v>
      </c>
      <c r="O552" s="23">
        <v>3.15E-2</v>
      </c>
      <c r="P552" s="23">
        <v>3.5905923320095526E-2</v>
      </c>
      <c r="Q552" s="23">
        <v>3.6400000000000002E-2</v>
      </c>
      <c r="R552" s="23">
        <v>3.3500000000000002E-2</v>
      </c>
      <c r="S552" s="23">
        <v>3.1799999999999995E-2</v>
      </c>
      <c r="T552" s="23">
        <v>3.1799999999999995E-2</v>
      </c>
      <c r="U552" s="211">
        <v>4.0599999999999997E-2</v>
      </c>
      <c r="V552" s="204"/>
      <c r="W552" s="205"/>
      <c r="X552" s="205"/>
      <c r="Y552" s="205"/>
      <c r="Z552" s="205"/>
      <c r="AA552" s="205"/>
      <c r="AB552" s="205"/>
      <c r="AC552" s="205"/>
      <c r="AD552" s="205"/>
      <c r="AE552" s="205"/>
      <c r="AF552" s="205"/>
      <c r="AG552" s="205"/>
      <c r="AH552" s="205"/>
      <c r="AI552" s="205"/>
      <c r="AJ552" s="205"/>
      <c r="AK552" s="205"/>
      <c r="AL552" s="205"/>
      <c r="AM552" s="205"/>
      <c r="AN552" s="205"/>
      <c r="AO552" s="205"/>
      <c r="AP552" s="205"/>
      <c r="AQ552" s="205"/>
      <c r="AR552" s="205"/>
      <c r="AS552" s="205"/>
      <c r="AT552" s="205"/>
      <c r="AU552" s="205"/>
      <c r="AV552" s="205"/>
      <c r="AW552" s="205"/>
      <c r="AX552" s="205"/>
      <c r="AY552" s="205"/>
      <c r="AZ552" s="205"/>
      <c r="BA552" s="205"/>
      <c r="BB552" s="205"/>
      <c r="BC552" s="205"/>
      <c r="BD552" s="205"/>
      <c r="BE552" s="205"/>
      <c r="BF552" s="205"/>
      <c r="BG552" s="205"/>
      <c r="BH552" s="205"/>
      <c r="BI552" s="205"/>
      <c r="BJ552" s="205"/>
      <c r="BK552" s="205"/>
      <c r="BL552" s="205"/>
      <c r="BM552" s="206">
        <v>25</v>
      </c>
    </row>
    <row r="553" spans="1:65">
      <c r="A553" s="29"/>
      <c r="B553" s="19">
        <v>1</v>
      </c>
      <c r="C553" s="9">
        <v>3</v>
      </c>
      <c r="D553" s="23">
        <v>3.4299999999999997E-2</v>
      </c>
      <c r="E553" s="23">
        <v>3.6840960000000006E-2</v>
      </c>
      <c r="F553" s="23">
        <v>3.4019745409121727E-2</v>
      </c>
      <c r="G553" s="23">
        <v>2.93619E-2</v>
      </c>
      <c r="H553" s="23">
        <v>0.03</v>
      </c>
      <c r="I553" s="23">
        <v>3.49E-2</v>
      </c>
      <c r="J553" s="23">
        <v>3.6999999999999998E-2</v>
      </c>
      <c r="K553" s="23">
        <v>3.0800000000000001E-2</v>
      </c>
      <c r="L553" s="23">
        <v>3.5200000000000002E-2</v>
      </c>
      <c r="M553" s="23">
        <v>3.39E-2</v>
      </c>
      <c r="N553" s="23">
        <v>3.2500000000000001E-2</v>
      </c>
      <c r="O553" s="23">
        <v>3.1199999999999999E-2</v>
      </c>
      <c r="P553" s="23">
        <v>3.5268448809356319E-2</v>
      </c>
      <c r="Q553" s="23">
        <v>3.49E-2</v>
      </c>
      <c r="R553" s="23">
        <v>3.39E-2</v>
      </c>
      <c r="S553" s="23">
        <v>3.1399999999999997E-2</v>
      </c>
      <c r="T553" s="23">
        <v>3.1399999999999997E-2</v>
      </c>
      <c r="U553" s="211">
        <v>4.0599999999999997E-2</v>
      </c>
      <c r="V553" s="204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205"/>
      <c r="AT553" s="205"/>
      <c r="AU553" s="205"/>
      <c r="AV553" s="205"/>
      <c r="AW553" s="205"/>
      <c r="AX553" s="205"/>
      <c r="AY553" s="205"/>
      <c r="AZ553" s="205"/>
      <c r="BA553" s="205"/>
      <c r="BB553" s="205"/>
      <c r="BC553" s="205"/>
      <c r="BD553" s="205"/>
      <c r="BE553" s="205"/>
      <c r="BF553" s="205"/>
      <c r="BG553" s="205"/>
      <c r="BH553" s="205"/>
      <c r="BI553" s="205"/>
      <c r="BJ553" s="205"/>
      <c r="BK553" s="205"/>
      <c r="BL553" s="205"/>
      <c r="BM553" s="206">
        <v>16</v>
      </c>
    </row>
    <row r="554" spans="1:65">
      <c r="A554" s="29"/>
      <c r="B554" s="19">
        <v>1</v>
      </c>
      <c r="C554" s="9">
        <v>4</v>
      </c>
      <c r="D554" s="23">
        <v>3.4799999999999998E-2</v>
      </c>
      <c r="E554" s="23">
        <v>3.5515800000000007E-2</v>
      </c>
      <c r="F554" s="23">
        <v>3.5035100105242883E-2</v>
      </c>
      <c r="G554" s="23">
        <v>2.9274599999999998E-2</v>
      </c>
      <c r="H554" s="23">
        <v>0.03</v>
      </c>
      <c r="I554" s="23">
        <v>3.6200000000000003E-2</v>
      </c>
      <c r="J554" s="23">
        <v>3.2399999999999998E-2</v>
      </c>
      <c r="K554" s="23">
        <v>3.1300000000000001E-2</v>
      </c>
      <c r="L554" s="23">
        <v>3.4999999999999996E-2</v>
      </c>
      <c r="M554" s="23">
        <v>3.4200000000000001E-2</v>
      </c>
      <c r="N554" s="23">
        <v>3.2500000000000001E-2</v>
      </c>
      <c r="O554" s="23">
        <v>3.0499999999999999E-2</v>
      </c>
      <c r="P554" s="23">
        <v>3.6014954739737495E-2</v>
      </c>
      <c r="Q554" s="23">
        <v>3.5700000000000003E-2</v>
      </c>
      <c r="R554" s="23">
        <v>3.4299999999999997E-2</v>
      </c>
      <c r="S554" s="23">
        <v>3.2000000000000001E-2</v>
      </c>
      <c r="T554" s="23">
        <v>3.1399999999999997E-2</v>
      </c>
      <c r="U554" s="211">
        <v>4.0599999999999997E-2</v>
      </c>
      <c r="V554" s="204"/>
      <c r="W554" s="205"/>
      <c r="X554" s="205"/>
      <c r="Y554" s="205"/>
      <c r="Z554" s="205"/>
      <c r="AA554" s="205"/>
      <c r="AB554" s="205"/>
      <c r="AC554" s="205"/>
      <c r="AD554" s="205"/>
      <c r="AE554" s="205"/>
      <c r="AF554" s="205"/>
      <c r="AG554" s="205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205"/>
      <c r="AT554" s="205"/>
      <c r="AU554" s="205"/>
      <c r="AV554" s="205"/>
      <c r="AW554" s="205"/>
      <c r="AX554" s="205"/>
      <c r="AY554" s="205"/>
      <c r="AZ554" s="205"/>
      <c r="BA554" s="205"/>
      <c r="BB554" s="205"/>
      <c r="BC554" s="205"/>
      <c r="BD554" s="205"/>
      <c r="BE554" s="205"/>
      <c r="BF554" s="205"/>
      <c r="BG554" s="205"/>
      <c r="BH554" s="205"/>
      <c r="BI554" s="205"/>
      <c r="BJ554" s="205"/>
      <c r="BK554" s="205"/>
      <c r="BL554" s="205"/>
      <c r="BM554" s="206">
        <v>3.3367158958186018E-2</v>
      </c>
    </row>
    <row r="555" spans="1:65">
      <c r="A555" s="29"/>
      <c r="B555" s="19">
        <v>1</v>
      </c>
      <c r="C555" s="9">
        <v>5</v>
      </c>
      <c r="D555" s="23">
        <v>3.4200000000000001E-2</v>
      </c>
      <c r="E555" s="23">
        <v>3.6134640000000003E-2</v>
      </c>
      <c r="F555" s="23">
        <v>3.4246170775198065E-2</v>
      </c>
      <c r="G555" s="23">
        <v>2.8457799999999995E-2</v>
      </c>
      <c r="H555" s="23">
        <v>0.04</v>
      </c>
      <c r="I555" s="23">
        <v>3.5500000000000004E-2</v>
      </c>
      <c r="J555" s="23">
        <v>3.49E-2</v>
      </c>
      <c r="K555" s="23">
        <v>3.1100000000000003E-2</v>
      </c>
      <c r="L555" s="23">
        <v>3.49E-2</v>
      </c>
      <c r="M555" s="23">
        <v>3.4699999999999995E-2</v>
      </c>
      <c r="N555" s="23">
        <v>3.3700000000000001E-2</v>
      </c>
      <c r="O555" s="23">
        <v>3.0899999999999997E-2</v>
      </c>
      <c r="P555" s="23">
        <v>3.5367617973121851E-2</v>
      </c>
      <c r="Q555" s="23">
        <v>3.5799999999999998E-2</v>
      </c>
      <c r="R555" s="23">
        <v>3.32E-2</v>
      </c>
      <c r="S555" s="23">
        <v>3.1899999999999998E-2</v>
      </c>
      <c r="T555" s="23">
        <v>3.1799999999999995E-2</v>
      </c>
      <c r="U555" s="211">
        <v>4.0399999999999998E-2</v>
      </c>
      <c r="V555" s="204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06">
        <v>95</v>
      </c>
    </row>
    <row r="556" spans="1:65">
      <c r="A556" s="29"/>
      <c r="B556" s="19">
        <v>1</v>
      </c>
      <c r="C556" s="9">
        <v>6</v>
      </c>
      <c r="D556" s="23">
        <v>3.3500000000000002E-2</v>
      </c>
      <c r="E556" s="23">
        <v>3.5043840000000007E-2</v>
      </c>
      <c r="F556" s="23">
        <v>3.4676096991821663E-2</v>
      </c>
      <c r="G556" s="23">
        <v>2.8462300000000003E-2</v>
      </c>
      <c r="H556" s="23">
        <v>0.03</v>
      </c>
      <c r="I556" s="23">
        <v>3.5200000000000002E-2</v>
      </c>
      <c r="J556" s="23">
        <v>3.6499999999999998E-2</v>
      </c>
      <c r="K556" s="23">
        <v>3.0499999999999999E-2</v>
      </c>
      <c r="L556" s="23">
        <v>3.49E-2</v>
      </c>
      <c r="M556" s="23">
        <v>3.3599999999999998E-2</v>
      </c>
      <c r="N556" s="23">
        <v>3.0600000000000002E-2</v>
      </c>
      <c r="O556" s="23">
        <v>3.0600000000000002E-2</v>
      </c>
      <c r="P556" s="23">
        <v>3.5516476904030897E-2</v>
      </c>
      <c r="Q556" s="23">
        <v>3.6000000000000004E-2</v>
      </c>
      <c r="R556" s="23">
        <v>3.3700000000000001E-2</v>
      </c>
      <c r="S556" s="23">
        <v>3.1300000000000001E-2</v>
      </c>
      <c r="T556" s="23">
        <v>3.1899999999999998E-2</v>
      </c>
      <c r="U556" s="211">
        <v>4.0399999999999998E-2</v>
      </c>
      <c r="V556" s="204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56"/>
    </row>
    <row r="557" spans="1:65">
      <c r="A557" s="29"/>
      <c r="B557" s="20" t="s">
        <v>257</v>
      </c>
      <c r="C557" s="12"/>
      <c r="D557" s="209">
        <v>3.3849999999999998E-2</v>
      </c>
      <c r="E557" s="209">
        <v>3.6012960000000004E-2</v>
      </c>
      <c r="F557" s="209">
        <v>3.4263706802900841E-2</v>
      </c>
      <c r="G557" s="209">
        <v>2.8802516666666667E-2</v>
      </c>
      <c r="H557" s="209">
        <v>3.1666666666666669E-2</v>
      </c>
      <c r="I557" s="209">
        <v>3.5500000000000004E-2</v>
      </c>
      <c r="J557" s="209">
        <v>3.5300000000000005E-2</v>
      </c>
      <c r="K557" s="209">
        <v>3.0816666666666662E-2</v>
      </c>
      <c r="L557" s="209">
        <v>3.4883333333333329E-2</v>
      </c>
      <c r="M557" s="209">
        <v>3.3983333333333331E-2</v>
      </c>
      <c r="N557" s="209">
        <v>3.2800000000000003E-2</v>
      </c>
      <c r="O557" s="209">
        <v>3.0950000000000005E-2</v>
      </c>
      <c r="P557" s="209">
        <v>3.5529185486261404E-2</v>
      </c>
      <c r="Q557" s="209">
        <v>3.5683333333333338E-2</v>
      </c>
      <c r="R557" s="209">
        <v>3.3900000000000007E-2</v>
      </c>
      <c r="S557" s="209">
        <v>3.1716666666666664E-2</v>
      </c>
      <c r="T557" s="209">
        <v>3.1583333333333331E-2</v>
      </c>
      <c r="U557" s="209">
        <v>4.0583333333333325E-2</v>
      </c>
      <c r="V557" s="204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56"/>
    </row>
    <row r="558" spans="1:65">
      <c r="A558" s="29"/>
      <c r="B558" s="3" t="s">
        <v>258</v>
      </c>
      <c r="C558" s="28"/>
      <c r="D558" s="23">
        <v>3.3850000000000005E-2</v>
      </c>
      <c r="E558" s="23">
        <v>3.6167040000000004E-2</v>
      </c>
      <c r="F558" s="23">
        <v>3.4242116869235006E-2</v>
      </c>
      <c r="G558" s="23">
        <v>2.8745699999999999E-2</v>
      </c>
      <c r="H558" s="23">
        <v>0.03</v>
      </c>
      <c r="I558" s="23">
        <v>3.5350000000000006E-2</v>
      </c>
      <c r="J558" s="23">
        <v>3.5500000000000004E-2</v>
      </c>
      <c r="K558" s="23">
        <v>3.0950000000000002E-2</v>
      </c>
      <c r="L558" s="23">
        <v>3.49E-2</v>
      </c>
      <c r="M558" s="23">
        <v>3.4049999999999997E-2</v>
      </c>
      <c r="N558" s="23">
        <v>3.2850000000000004E-2</v>
      </c>
      <c r="O558" s="23">
        <v>3.0949999999999998E-2</v>
      </c>
      <c r="P558" s="23">
        <v>3.5442047438576374E-2</v>
      </c>
      <c r="Q558" s="23">
        <v>3.5750000000000004E-2</v>
      </c>
      <c r="R558" s="23">
        <v>3.3799999999999997E-2</v>
      </c>
      <c r="S558" s="23">
        <v>3.1849999999999996E-2</v>
      </c>
      <c r="T558" s="23">
        <v>3.1599999999999996E-2</v>
      </c>
      <c r="U558" s="23">
        <v>4.0599999999999997E-2</v>
      </c>
      <c r="V558" s="204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56"/>
    </row>
    <row r="559" spans="1:65">
      <c r="A559" s="29"/>
      <c r="B559" s="3" t="s">
        <v>259</v>
      </c>
      <c r="C559" s="28"/>
      <c r="D559" s="23">
        <v>7.0071392165419345E-4</v>
      </c>
      <c r="E559" s="23">
        <v>6.3726064796125568E-4</v>
      </c>
      <c r="F559" s="23">
        <v>5.7088753080472218E-4</v>
      </c>
      <c r="G559" s="23">
        <v>4.7961485972253487E-4</v>
      </c>
      <c r="H559" s="23">
        <v>4.0824829046386315E-3</v>
      </c>
      <c r="I559" s="23">
        <v>5.7965506984757932E-4</v>
      </c>
      <c r="J559" s="23">
        <v>1.6419500601419039E-3</v>
      </c>
      <c r="K559" s="23">
        <v>4.4907311951025095E-4</v>
      </c>
      <c r="L559" s="23">
        <v>2.1369760566432956E-4</v>
      </c>
      <c r="M559" s="23">
        <v>5.3447793842839304E-4</v>
      </c>
      <c r="N559" s="23">
        <v>1.2837445228704957E-3</v>
      </c>
      <c r="O559" s="23">
        <v>3.7282703764614467E-4</v>
      </c>
      <c r="P559" s="23">
        <v>3.6191262384724658E-4</v>
      </c>
      <c r="Q559" s="23">
        <v>5.2694085689635774E-4</v>
      </c>
      <c r="R559" s="23">
        <v>5.7619441163551575E-4</v>
      </c>
      <c r="S559" s="23">
        <v>2.9268868558020202E-4</v>
      </c>
      <c r="T559" s="23">
        <v>2.8577380332470316E-4</v>
      </c>
      <c r="U559" s="23">
        <v>1.8348478592697189E-4</v>
      </c>
      <c r="V559" s="204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29"/>
      <c r="B560" s="3" t="s">
        <v>86</v>
      </c>
      <c r="C560" s="28"/>
      <c r="D560" s="13">
        <v>2.0700558985352835E-2</v>
      </c>
      <c r="E560" s="13">
        <v>1.7695314352423563E-2</v>
      </c>
      <c r="F560" s="13">
        <v>1.6661581132733413E-2</v>
      </c>
      <c r="G560" s="13">
        <v>1.665183863178165E-2</v>
      </c>
      <c r="H560" s="13">
        <v>0.12892051277806205</v>
      </c>
      <c r="I560" s="13">
        <v>1.6328311826692372E-2</v>
      </c>
      <c r="J560" s="13">
        <v>4.6514166009685658E-2</v>
      </c>
      <c r="K560" s="13">
        <v>1.4572410584432158E-2</v>
      </c>
      <c r="L560" s="13">
        <v>6.1260660964451864E-3</v>
      </c>
      <c r="M560" s="13">
        <v>1.5727648997402446E-2</v>
      </c>
      <c r="N560" s="13">
        <v>3.91385525265395E-2</v>
      </c>
      <c r="O560" s="13">
        <v>1.2046107839940052E-2</v>
      </c>
      <c r="P560" s="13">
        <v>1.0186347333720687E-2</v>
      </c>
      <c r="Q560" s="13">
        <v>1.476714218298994E-2</v>
      </c>
      <c r="R560" s="13">
        <v>1.6996885298982762E-2</v>
      </c>
      <c r="S560" s="13">
        <v>9.2282297082565013E-3</v>
      </c>
      <c r="T560" s="13">
        <v>9.0482470709668545E-3</v>
      </c>
      <c r="U560" s="13">
        <v>4.5211856901923265E-3</v>
      </c>
      <c r="V560" s="151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260</v>
      </c>
      <c r="C561" s="28"/>
      <c r="D561" s="13">
        <v>1.44705469955968E-2</v>
      </c>
      <c r="E561" s="13">
        <v>7.9293566621286615E-2</v>
      </c>
      <c r="F561" s="13">
        <v>2.6869169348170407E-2</v>
      </c>
      <c r="G561" s="13">
        <v>-0.13680044792664314</v>
      </c>
      <c r="H561" s="13">
        <v>-5.0963053032184069E-2</v>
      </c>
      <c r="I561" s="13">
        <v>6.3920366863920108E-2</v>
      </c>
      <c r="J561" s="13">
        <v>5.7926449304123384E-2</v>
      </c>
      <c r="K561" s="13">
        <v>-7.6437202661320369E-2</v>
      </c>
      <c r="L561" s="13">
        <v>4.5439121054546616E-2</v>
      </c>
      <c r="M561" s="13">
        <v>1.8466492035461357E-2</v>
      </c>
      <c r="N561" s="13">
        <v>-1.6997520193335891E-2</v>
      </c>
      <c r="O561" s="13">
        <v>-7.244125762145559E-2</v>
      </c>
      <c r="P561" s="13">
        <v>6.4795043856887169E-2</v>
      </c>
      <c r="Q561" s="13">
        <v>6.9414791293733735E-2</v>
      </c>
      <c r="R561" s="13">
        <v>1.5969026385546314E-2</v>
      </c>
      <c r="S561" s="13">
        <v>-4.9464573642234999E-2</v>
      </c>
      <c r="T561" s="13">
        <v>-5.3460518682099445E-2</v>
      </c>
      <c r="U561" s="13">
        <v>0.21626577150875326</v>
      </c>
      <c r="V561" s="151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45" t="s">
        <v>261</v>
      </c>
      <c r="C562" s="46"/>
      <c r="D562" s="44">
        <v>0.04</v>
      </c>
      <c r="E562" s="44">
        <v>0.84</v>
      </c>
      <c r="F562" s="44">
        <v>0.13</v>
      </c>
      <c r="G562" s="44">
        <v>2.08</v>
      </c>
      <c r="H562" s="44">
        <v>0.92</v>
      </c>
      <c r="I562" s="44">
        <v>0.63</v>
      </c>
      <c r="J562" s="44">
        <v>0.55000000000000004</v>
      </c>
      <c r="K562" s="44">
        <v>1.27</v>
      </c>
      <c r="L562" s="44">
        <v>0.38</v>
      </c>
      <c r="M562" s="44">
        <v>0.02</v>
      </c>
      <c r="N562" s="44">
        <v>0.46</v>
      </c>
      <c r="O562" s="44">
        <v>1.21</v>
      </c>
      <c r="P562" s="44">
        <v>0.64</v>
      </c>
      <c r="Q562" s="44">
        <v>0.71</v>
      </c>
      <c r="R562" s="44">
        <v>0.02</v>
      </c>
      <c r="S562" s="44">
        <v>0.9</v>
      </c>
      <c r="T562" s="44">
        <v>0.96</v>
      </c>
      <c r="U562" s="44">
        <v>2.69</v>
      </c>
      <c r="V562" s="151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BM563" s="55"/>
    </row>
    <row r="564" spans="1:65" ht="15">
      <c r="B564" s="8" t="s">
        <v>552</v>
      </c>
      <c r="BM564" s="27" t="s">
        <v>66</v>
      </c>
    </row>
    <row r="565" spans="1:65" ht="15">
      <c r="A565" s="24" t="s">
        <v>26</v>
      </c>
      <c r="B565" s="18" t="s">
        <v>110</v>
      </c>
      <c r="C565" s="15" t="s">
        <v>111</v>
      </c>
      <c r="D565" s="16" t="s">
        <v>227</v>
      </c>
      <c r="E565" s="17" t="s">
        <v>227</v>
      </c>
      <c r="F565" s="17" t="s">
        <v>227</v>
      </c>
      <c r="G565" s="17" t="s">
        <v>227</v>
      </c>
      <c r="H565" s="17" t="s">
        <v>227</v>
      </c>
      <c r="I565" s="17" t="s">
        <v>227</v>
      </c>
      <c r="J565" s="17" t="s">
        <v>227</v>
      </c>
      <c r="K565" s="17" t="s">
        <v>227</v>
      </c>
      <c r="L565" s="17" t="s">
        <v>227</v>
      </c>
      <c r="M565" s="17" t="s">
        <v>227</v>
      </c>
      <c r="N565" s="17" t="s">
        <v>227</v>
      </c>
      <c r="O565" s="17" t="s">
        <v>227</v>
      </c>
      <c r="P565" s="17" t="s">
        <v>227</v>
      </c>
      <c r="Q565" s="17" t="s">
        <v>227</v>
      </c>
      <c r="R565" s="17" t="s">
        <v>227</v>
      </c>
      <c r="S565" s="17" t="s">
        <v>227</v>
      </c>
      <c r="T565" s="17" t="s">
        <v>227</v>
      </c>
      <c r="U565" s="151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9" t="s">
        <v>228</v>
      </c>
      <c r="C566" s="9" t="s">
        <v>228</v>
      </c>
      <c r="D566" s="149" t="s">
        <v>230</v>
      </c>
      <c r="E566" s="150" t="s">
        <v>232</v>
      </c>
      <c r="F566" s="150" t="s">
        <v>234</v>
      </c>
      <c r="G566" s="150" t="s">
        <v>236</v>
      </c>
      <c r="H566" s="150" t="s">
        <v>238</v>
      </c>
      <c r="I566" s="150" t="s">
        <v>239</v>
      </c>
      <c r="J566" s="150" t="s">
        <v>240</v>
      </c>
      <c r="K566" s="150" t="s">
        <v>241</v>
      </c>
      <c r="L566" s="150" t="s">
        <v>242</v>
      </c>
      <c r="M566" s="150" t="s">
        <v>243</v>
      </c>
      <c r="N566" s="150" t="s">
        <v>244</v>
      </c>
      <c r="O566" s="150" t="s">
        <v>245</v>
      </c>
      <c r="P566" s="150" t="s">
        <v>246</v>
      </c>
      <c r="Q566" s="150" t="s">
        <v>247</v>
      </c>
      <c r="R566" s="150" t="s">
        <v>248</v>
      </c>
      <c r="S566" s="150" t="s">
        <v>249</v>
      </c>
      <c r="T566" s="150" t="s">
        <v>250</v>
      </c>
      <c r="U566" s="151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 t="s">
        <v>3</v>
      </c>
    </row>
    <row r="567" spans="1:65">
      <c r="A567" s="29"/>
      <c r="B567" s="19"/>
      <c r="C567" s="9"/>
      <c r="D567" s="10" t="s">
        <v>263</v>
      </c>
      <c r="E567" s="11" t="s">
        <v>263</v>
      </c>
      <c r="F567" s="11" t="s">
        <v>312</v>
      </c>
      <c r="G567" s="11" t="s">
        <v>265</v>
      </c>
      <c r="H567" s="11" t="s">
        <v>265</v>
      </c>
      <c r="I567" s="11" t="s">
        <v>263</v>
      </c>
      <c r="J567" s="11" t="s">
        <v>312</v>
      </c>
      <c r="K567" s="11" t="s">
        <v>263</v>
      </c>
      <c r="L567" s="11" t="s">
        <v>263</v>
      </c>
      <c r="M567" s="11" t="s">
        <v>265</v>
      </c>
      <c r="N567" s="11" t="s">
        <v>263</v>
      </c>
      <c r="O567" s="11" t="s">
        <v>265</v>
      </c>
      <c r="P567" s="11" t="s">
        <v>265</v>
      </c>
      <c r="Q567" s="11" t="s">
        <v>263</v>
      </c>
      <c r="R567" s="11" t="s">
        <v>263</v>
      </c>
      <c r="S567" s="11" t="s">
        <v>263</v>
      </c>
      <c r="T567" s="11" t="s">
        <v>263</v>
      </c>
      <c r="U567" s="151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</v>
      </c>
    </row>
    <row r="568" spans="1:65">
      <c r="A568" s="29"/>
      <c r="B568" s="19"/>
      <c r="C568" s="9"/>
      <c r="D568" s="25" t="s">
        <v>116</v>
      </c>
      <c r="E568" s="25" t="s">
        <v>313</v>
      </c>
      <c r="F568" s="25" t="s">
        <v>313</v>
      </c>
      <c r="G568" s="25" t="s">
        <v>314</v>
      </c>
      <c r="H568" s="25" t="s">
        <v>315</v>
      </c>
      <c r="I568" s="25" t="s">
        <v>313</v>
      </c>
      <c r="J568" s="25" t="s">
        <v>315</v>
      </c>
      <c r="K568" s="25" t="s">
        <v>315</v>
      </c>
      <c r="L568" s="25" t="s">
        <v>315</v>
      </c>
      <c r="M568" s="25" t="s">
        <v>315</v>
      </c>
      <c r="N568" s="25" t="s">
        <v>315</v>
      </c>
      <c r="O568" s="25" t="s">
        <v>314</v>
      </c>
      <c r="P568" s="25" t="s">
        <v>313</v>
      </c>
      <c r="Q568" s="25" t="s">
        <v>315</v>
      </c>
      <c r="R568" s="25" t="s">
        <v>315</v>
      </c>
      <c r="S568" s="25" t="s">
        <v>315</v>
      </c>
      <c r="T568" s="25" t="s">
        <v>316</v>
      </c>
      <c r="U568" s="151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>
        <v>1</v>
      </c>
      <c r="C569" s="14">
        <v>1</v>
      </c>
      <c r="D569" s="21">
        <v>1.4</v>
      </c>
      <c r="E569" s="21">
        <v>1.3996073631519386</v>
      </c>
      <c r="F569" s="152" t="s">
        <v>96</v>
      </c>
      <c r="G569" s="21">
        <v>1.5</v>
      </c>
      <c r="H569" s="21">
        <v>1.4</v>
      </c>
      <c r="I569" s="21">
        <v>1.08</v>
      </c>
      <c r="J569" s="152" t="s">
        <v>103</v>
      </c>
      <c r="K569" s="21">
        <v>1.1599999999999999</v>
      </c>
      <c r="L569" s="154">
        <v>1</v>
      </c>
      <c r="M569" s="21">
        <v>1.421</v>
      </c>
      <c r="N569" s="21">
        <v>1.24</v>
      </c>
      <c r="O569" s="21">
        <v>1.1876632498999877</v>
      </c>
      <c r="P569" s="21">
        <v>1.36</v>
      </c>
      <c r="Q569" s="21">
        <v>1.24</v>
      </c>
      <c r="R569" s="21">
        <v>1.47</v>
      </c>
      <c r="S569" s="21">
        <v>1.21</v>
      </c>
      <c r="T569" s="21">
        <v>1.37</v>
      </c>
      <c r="U569" s="151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>
        <v>1</v>
      </c>
      <c r="C570" s="9">
        <v>2</v>
      </c>
      <c r="D570" s="11">
        <v>1.4</v>
      </c>
      <c r="E570" s="11">
        <v>1.3784540825180647</v>
      </c>
      <c r="F570" s="153" t="s">
        <v>96</v>
      </c>
      <c r="G570" s="11">
        <v>1.5</v>
      </c>
      <c r="H570" s="11">
        <v>1.39</v>
      </c>
      <c r="I570" s="11">
        <v>1.06</v>
      </c>
      <c r="J570" s="153" t="s">
        <v>103</v>
      </c>
      <c r="K570" s="11">
        <v>1.29</v>
      </c>
      <c r="L570" s="11">
        <v>1.3</v>
      </c>
      <c r="M570" s="11">
        <v>1.4259999999999999</v>
      </c>
      <c r="N570" s="11">
        <v>1.28</v>
      </c>
      <c r="O570" s="11">
        <v>1.169528809926871</v>
      </c>
      <c r="P570" s="11">
        <v>1.4</v>
      </c>
      <c r="Q570" s="11">
        <v>1.28</v>
      </c>
      <c r="R570" s="11">
        <v>1.51</v>
      </c>
      <c r="S570" s="147">
        <v>1.18</v>
      </c>
      <c r="T570" s="11">
        <v>1.43</v>
      </c>
      <c r="U570" s="151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26</v>
      </c>
    </row>
    <row r="571" spans="1:65">
      <c r="A571" s="29"/>
      <c r="B571" s="19">
        <v>1</v>
      </c>
      <c r="C571" s="9">
        <v>3</v>
      </c>
      <c r="D571" s="11">
        <v>1.4</v>
      </c>
      <c r="E571" s="11">
        <v>1.3721427795883625</v>
      </c>
      <c r="F571" s="153" t="s">
        <v>96</v>
      </c>
      <c r="G571" s="11">
        <v>1.5</v>
      </c>
      <c r="H571" s="11">
        <v>1.36</v>
      </c>
      <c r="I571" s="11">
        <v>1.06</v>
      </c>
      <c r="J571" s="153" t="s">
        <v>103</v>
      </c>
      <c r="K571" s="11">
        <v>1.26</v>
      </c>
      <c r="L571" s="11">
        <v>1.4</v>
      </c>
      <c r="M571" s="11">
        <v>1.4350000000000001</v>
      </c>
      <c r="N571" s="11">
        <v>1.26</v>
      </c>
      <c r="O571" s="11">
        <v>1.2746383992861987</v>
      </c>
      <c r="P571" s="11">
        <v>1.32</v>
      </c>
      <c r="Q571" s="11">
        <v>1.27</v>
      </c>
      <c r="R571" s="11">
        <v>1.45</v>
      </c>
      <c r="S571" s="11">
        <v>1.22</v>
      </c>
      <c r="T571" s="11">
        <v>1.36</v>
      </c>
      <c r="U571" s="151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16</v>
      </c>
    </row>
    <row r="572" spans="1:65">
      <c r="A572" s="29"/>
      <c r="B572" s="19">
        <v>1</v>
      </c>
      <c r="C572" s="9">
        <v>4</v>
      </c>
      <c r="D572" s="11">
        <v>1.4</v>
      </c>
      <c r="E572" s="11">
        <v>1.3617657480721514</v>
      </c>
      <c r="F572" s="153" t="s">
        <v>96</v>
      </c>
      <c r="G572" s="11">
        <v>1.5</v>
      </c>
      <c r="H572" s="11">
        <v>1.29</v>
      </c>
      <c r="I572" s="11">
        <v>1.1000000000000001</v>
      </c>
      <c r="J572" s="153" t="s">
        <v>103</v>
      </c>
      <c r="K572" s="11">
        <v>1.18</v>
      </c>
      <c r="L572" s="11">
        <v>1.3</v>
      </c>
      <c r="M572" s="11">
        <v>1.409</v>
      </c>
      <c r="N572" s="11">
        <v>1.18</v>
      </c>
      <c r="O572" s="11">
        <v>1.2575339366183986</v>
      </c>
      <c r="P572" s="11">
        <v>1.33</v>
      </c>
      <c r="Q572" s="11">
        <v>1.26</v>
      </c>
      <c r="R572" s="11">
        <v>1.45</v>
      </c>
      <c r="S572" s="11">
        <v>1.22</v>
      </c>
      <c r="T572" s="11">
        <v>1.38</v>
      </c>
      <c r="U572" s="151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1.3237751717212622</v>
      </c>
    </row>
    <row r="573" spans="1:65">
      <c r="A573" s="29"/>
      <c r="B573" s="19">
        <v>1</v>
      </c>
      <c r="C573" s="9">
        <v>5</v>
      </c>
      <c r="D573" s="11">
        <v>1.4</v>
      </c>
      <c r="E573" s="11">
        <v>1.3434375225244082</v>
      </c>
      <c r="F573" s="153" t="s">
        <v>96</v>
      </c>
      <c r="G573" s="11">
        <v>1.5</v>
      </c>
      <c r="H573" s="11">
        <v>1.37</v>
      </c>
      <c r="I573" s="11">
        <v>1.08</v>
      </c>
      <c r="J573" s="153" t="s">
        <v>103</v>
      </c>
      <c r="K573" s="11">
        <v>1.22</v>
      </c>
      <c r="L573" s="11">
        <v>1.3</v>
      </c>
      <c r="M573" s="11">
        <v>1.462</v>
      </c>
      <c r="N573" s="11">
        <v>1.22</v>
      </c>
      <c r="O573" s="11">
        <v>1.1695579014505888</v>
      </c>
      <c r="P573" s="11">
        <v>1.42</v>
      </c>
      <c r="Q573" s="11">
        <v>1.22</v>
      </c>
      <c r="R573" s="11">
        <v>1.48</v>
      </c>
      <c r="S573" s="11">
        <v>1.23</v>
      </c>
      <c r="T573" s="11">
        <v>1.36</v>
      </c>
      <c r="U573" s="151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96</v>
      </c>
    </row>
    <row r="574" spans="1:65">
      <c r="A574" s="29"/>
      <c r="B574" s="19">
        <v>1</v>
      </c>
      <c r="C574" s="9">
        <v>6</v>
      </c>
      <c r="D574" s="11">
        <v>1.4</v>
      </c>
      <c r="E574" s="11">
        <v>1.4064165733806031</v>
      </c>
      <c r="F574" s="153" t="s">
        <v>96</v>
      </c>
      <c r="G574" s="11">
        <v>1.5</v>
      </c>
      <c r="H574" s="11">
        <v>1.45</v>
      </c>
      <c r="I574" s="11">
        <v>1.05</v>
      </c>
      <c r="J574" s="153" t="s">
        <v>103</v>
      </c>
      <c r="K574" s="11">
        <v>1.2</v>
      </c>
      <c r="L574" s="11">
        <v>1.3</v>
      </c>
      <c r="M574" s="11">
        <v>1.4630000000000001</v>
      </c>
      <c r="N574" s="11">
        <v>1.22</v>
      </c>
      <c r="O574" s="11">
        <v>1.2730190884960286</v>
      </c>
      <c r="P574" s="11">
        <v>1.4</v>
      </c>
      <c r="Q574" s="11">
        <v>1.24</v>
      </c>
      <c r="R574" s="11">
        <v>1.45</v>
      </c>
      <c r="S574" s="11">
        <v>1.22</v>
      </c>
      <c r="T574" s="11">
        <v>1.44</v>
      </c>
      <c r="U574" s="151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29"/>
      <c r="B575" s="20" t="s">
        <v>257</v>
      </c>
      <c r="C575" s="12"/>
      <c r="D575" s="22">
        <v>1.4000000000000001</v>
      </c>
      <c r="E575" s="22">
        <v>1.3769706782059215</v>
      </c>
      <c r="F575" s="22" t="s">
        <v>650</v>
      </c>
      <c r="G575" s="22">
        <v>1.5</v>
      </c>
      <c r="H575" s="22">
        <v>1.3766666666666667</v>
      </c>
      <c r="I575" s="22">
        <v>1.0716666666666668</v>
      </c>
      <c r="J575" s="22" t="s">
        <v>650</v>
      </c>
      <c r="K575" s="22">
        <v>1.2183333333333333</v>
      </c>
      <c r="L575" s="22">
        <v>1.2666666666666666</v>
      </c>
      <c r="M575" s="22">
        <v>1.4359999999999999</v>
      </c>
      <c r="N575" s="22">
        <v>1.2333333333333332</v>
      </c>
      <c r="O575" s="22">
        <v>1.2219902309463457</v>
      </c>
      <c r="P575" s="22">
        <v>1.3716666666666668</v>
      </c>
      <c r="Q575" s="22">
        <v>1.2516666666666667</v>
      </c>
      <c r="R575" s="22">
        <v>1.468333333333333</v>
      </c>
      <c r="S575" s="22">
        <v>1.2133333333333332</v>
      </c>
      <c r="T575" s="22">
        <v>1.39</v>
      </c>
      <c r="U575" s="151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29"/>
      <c r="B576" s="3" t="s">
        <v>258</v>
      </c>
      <c r="C576" s="28"/>
      <c r="D576" s="11">
        <v>1.4</v>
      </c>
      <c r="E576" s="11">
        <v>1.3752984310532135</v>
      </c>
      <c r="F576" s="11" t="s">
        <v>650</v>
      </c>
      <c r="G576" s="11">
        <v>1.5</v>
      </c>
      <c r="H576" s="11">
        <v>1.38</v>
      </c>
      <c r="I576" s="11">
        <v>1.07</v>
      </c>
      <c r="J576" s="11" t="s">
        <v>650</v>
      </c>
      <c r="K576" s="11">
        <v>1.21</v>
      </c>
      <c r="L576" s="11">
        <v>1.3</v>
      </c>
      <c r="M576" s="11">
        <v>1.4304999999999999</v>
      </c>
      <c r="N576" s="11">
        <v>1.23</v>
      </c>
      <c r="O576" s="11">
        <v>1.2225985932591932</v>
      </c>
      <c r="P576" s="11">
        <v>1.38</v>
      </c>
      <c r="Q576" s="11">
        <v>1.25</v>
      </c>
      <c r="R576" s="11">
        <v>1.46</v>
      </c>
      <c r="S576" s="11">
        <v>1.22</v>
      </c>
      <c r="T576" s="11">
        <v>1.375</v>
      </c>
      <c r="U576" s="151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29"/>
      <c r="B577" s="3" t="s">
        <v>259</v>
      </c>
      <c r="C577" s="28"/>
      <c r="D577" s="23">
        <v>2.4323767777952469E-16</v>
      </c>
      <c r="E577" s="23">
        <v>2.3497454209899949E-2</v>
      </c>
      <c r="F577" s="23" t="s">
        <v>650</v>
      </c>
      <c r="G577" s="23">
        <v>0</v>
      </c>
      <c r="H577" s="23">
        <v>5.2788887719544361E-2</v>
      </c>
      <c r="I577" s="23">
        <v>1.8348478592697198E-2</v>
      </c>
      <c r="J577" s="23" t="s">
        <v>650</v>
      </c>
      <c r="K577" s="23">
        <v>4.9159604012508795E-2</v>
      </c>
      <c r="L577" s="23">
        <v>0.13662601021279464</v>
      </c>
      <c r="M577" s="23">
        <v>2.2181073012818839E-2</v>
      </c>
      <c r="N577" s="23">
        <v>3.5023801430836554E-2</v>
      </c>
      <c r="O577" s="23">
        <v>5.1611666209801982E-2</v>
      </c>
      <c r="P577" s="23">
        <v>4.1190613817551444E-2</v>
      </c>
      <c r="Q577" s="23">
        <v>2.2286019533929058E-2</v>
      </c>
      <c r="R577" s="23">
        <v>2.4013884872437188E-2</v>
      </c>
      <c r="S577" s="23">
        <v>1.7511900715418281E-2</v>
      </c>
      <c r="T577" s="23">
        <v>3.5777087639996569E-2</v>
      </c>
      <c r="U577" s="204"/>
      <c r="V577" s="205"/>
      <c r="W577" s="205"/>
      <c r="X577" s="205"/>
      <c r="Y577" s="205"/>
      <c r="Z577" s="205"/>
      <c r="AA577" s="205"/>
      <c r="AB577" s="205"/>
      <c r="AC577" s="205"/>
      <c r="AD577" s="205"/>
      <c r="AE577" s="205"/>
      <c r="AF577" s="205"/>
      <c r="AG577" s="205"/>
      <c r="AH577" s="205"/>
      <c r="AI577" s="205"/>
      <c r="AJ577" s="205"/>
      <c r="AK577" s="205"/>
      <c r="AL577" s="205"/>
      <c r="AM577" s="205"/>
      <c r="AN577" s="205"/>
      <c r="AO577" s="205"/>
      <c r="AP577" s="205"/>
      <c r="AQ577" s="205"/>
      <c r="AR577" s="205"/>
      <c r="AS577" s="205"/>
      <c r="AT577" s="205"/>
      <c r="AU577" s="205"/>
      <c r="AV577" s="205"/>
      <c r="AW577" s="205"/>
      <c r="AX577" s="205"/>
      <c r="AY577" s="205"/>
      <c r="AZ577" s="205"/>
      <c r="BA577" s="205"/>
      <c r="BB577" s="205"/>
      <c r="BC577" s="205"/>
      <c r="BD577" s="205"/>
      <c r="BE577" s="205"/>
      <c r="BF577" s="205"/>
      <c r="BG577" s="205"/>
      <c r="BH577" s="205"/>
      <c r="BI577" s="205"/>
      <c r="BJ577" s="205"/>
      <c r="BK577" s="205"/>
      <c r="BL577" s="205"/>
      <c r="BM577" s="56"/>
    </row>
    <row r="578" spans="1:65">
      <c r="A578" s="29"/>
      <c r="B578" s="3" t="s">
        <v>86</v>
      </c>
      <c r="C578" s="28"/>
      <c r="D578" s="13">
        <v>1.7374119841394619E-16</v>
      </c>
      <c r="E578" s="13">
        <v>1.7064600272037152E-2</v>
      </c>
      <c r="F578" s="13" t="s">
        <v>650</v>
      </c>
      <c r="G578" s="13">
        <v>0</v>
      </c>
      <c r="H578" s="13">
        <v>3.8345439021460793E-2</v>
      </c>
      <c r="I578" s="13">
        <v>1.7121441921645907E-2</v>
      </c>
      <c r="J578" s="13" t="s">
        <v>650</v>
      </c>
      <c r="K578" s="13">
        <v>4.0349880174425826E-2</v>
      </c>
      <c r="L578" s="13">
        <v>0.10786263964167998</v>
      </c>
      <c r="M578" s="13">
        <v>1.5446429674664931E-2</v>
      </c>
      <c r="N578" s="13">
        <v>2.8397676835813426E-2</v>
      </c>
      <c r="O578" s="13">
        <v>4.2235743709532252E-2</v>
      </c>
      <c r="P578" s="13">
        <v>3.0029609101495582E-2</v>
      </c>
      <c r="Q578" s="13">
        <v>1.7805075526441325E-2</v>
      </c>
      <c r="R578" s="13">
        <v>1.6354518641841446E-2</v>
      </c>
      <c r="S578" s="13">
        <v>1.4432885205015069E-2</v>
      </c>
      <c r="T578" s="13">
        <v>2.5738911971220555E-2</v>
      </c>
      <c r="U578" s="151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260</v>
      </c>
      <c r="C579" s="28"/>
      <c r="D579" s="13">
        <v>5.7581400457620946E-2</v>
      </c>
      <c r="E579" s="13">
        <v>4.0184698747213199E-2</v>
      </c>
      <c r="F579" s="13" t="s">
        <v>650</v>
      </c>
      <c r="G579" s="13">
        <v>0.13312292906173662</v>
      </c>
      <c r="H579" s="13">
        <v>3.9955043783327149E-2</v>
      </c>
      <c r="I579" s="13">
        <v>-0.19044661845922595</v>
      </c>
      <c r="J579" s="13" t="s">
        <v>650</v>
      </c>
      <c r="K579" s="13">
        <v>-7.9652376506522904E-2</v>
      </c>
      <c r="L579" s="13">
        <v>-4.3140637681200245E-2</v>
      </c>
      <c r="M579" s="13">
        <v>8.4776350755102481E-2</v>
      </c>
      <c r="N579" s="13">
        <v>-6.8321147215905653E-2</v>
      </c>
      <c r="O579" s="13">
        <v>-7.6889900150165835E-2</v>
      </c>
      <c r="P579" s="13">
        <v>3.617796735312151E-2</v>
      </c>
      <c r="Q579" s="13">
        <v>-5.4471866971817606E-2</v>
      </c>
      <c r="R579" s="13">
        <v>0.10920144500376638</v>
      </c>
      <c r="S579" s="13">
        <v>-8.3429452936728765E-2</v>
      </c>
      <c r="T579" s="13">
        <v>5.0027247597209223E-2</v>
      </c>
      <c r="U579" s="151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45" t="s">
        <v>261</v>
      </c>
      <c r="C580" s="46"/>
      <c r="D580" s="44">
        <v>0.16</v>
      </c>
      <c r="E580" s="44">
        <v>0.03</v>
      </c>
      <c r="F580" s="44">
        <v>20.39</v>
      </c>
      <c r="G580" s="44">
        <v>0.72</v>
      </c>
      <c r="H580" s="44">
        <v>0.03</v>
      </c>
      <c r="I580" s="44">
        <v>1.69</v>
      </c>
      <c r="J580" s="44">
        <v>2.09</v>
      </c>
      <c r="K580" s="44">
        <v>0.86</v>
      </c>
      <c r="L580" s="44">
        <v>0.59</v>
      </c>
      <c r="M580" s="44">
        <v>0.36</v>
      </c>
      <c r="N580" s="44">
        <v>0.78</v>
      </c>
      <c r="O580" s="44">
        <v>0.84</v>
      </c>
      <c r="P580" s="44">
        <v>0</v>
      </c>
      <c r="Q580" s="44">
        <v>0.67</v>
      </c>
      <c r="R580" s="44">
        <v>0.54</v>
      </c>
      <c r="S580" s="44">
        <v>0.89</v>
      </c>
      <c r="T580" s="44">
        <v>0.1</v>
      </c>
      <c r="U580" s="151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BM581" s="55"/>
    </row>
    <row r="582" spans="1:65" ht="15">
      <c r="B582" s="8" t="s">
        <v>553</v>
      </c>
      <c r="BM582" s="27" t="s">
        <v>66</v>
      </c>
    </row>
    <row r="583" spans="1:65" ht="15">
      <c r="A583" s="24" t="s">
        <v>57</v>
      </c>
      <c r="B583" s="18" t="s">
        <v>110</v>
      </c>
      <c r="C583" s="15" t="s">
        <v>111</v>
      </c>
      <c r="D583" s="16" t="s">
        <v>227</v>
      </c>
      <c r="E583" s="17" t="s">
        <v>227</v>
      </c>
      <c r="F583" s="17" t="s">
        <v>227</v>
      </c>
      <c r="G583" s="17" t="s">
        <v>227</v>
      </c>
      <c r="H583" s="17" t="s">
        <v>227</v>
      </c>
      <c r="I583" s="17" t="s">
        <v>227</v>
      </c>
      <c r="J583" s="17" t="s">
        <v>227</v>
      </c>
      <c r="K583" s="17" t="s">
        <v>227</v>
      </c>
      <c r="L583" s="17" t="s">
        <v>227</v>
      </c>
      <c r="M583" s="17" t="s">
        <v>227</v>
      </c>
      <c r="N583" s="17" t="s">
        <v>227</v>
      </c>
      <c r="O583" s="17" t="s">
        <v>227</v>
      </c>
      <c r="P583" s="17" t="s">
        <v>227</v>
      </c>
      <c r="Q583" s="17" t="s">
        <v>227</v>
      </c>
      <c r="R583" s="17" t="s">
        <v>227</v>
      </c>
      <c r="S583" s="17" t="s">
        <v>227</v>
      </c>
      <c r="T583" s="17" t="s">
        <v>227</v>
      </c>
      <c r="U583" s="151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</v>
      </c>
    </row>
    <row r="584" spans="1:65">
      <c r="A584" s="29"/>
      <c r="B584" s="19" t="s">
        <v>228</v>
      </c>
      <c r="C584" s="9" t="s">
        <v>228</v>
      </c>
      <c r="D584" s="149" t="s">
        <v>230</v>
      </c>
      <c r="E584" s="150" t="s">
        <v>232</v>
      </c>
      <c r="F584" s="150" t="s">
        <v>234</v>
      </c>
      <c r="G584" s="150" t="s">
        <v>235</v>
      </c>
      <c r="H584" s="150" t="s">
        <v>236</v>
      </c>
      <c r="I584" s="150" t="s">
        <v>238</v>
      </c>
      <c r="J584" s="150" t="s">
        <v>239</v>
      </c>
      <c r="K584" s="150" t="s">
        <v>240</v>
      </c>
      <c r="L584" s="150" t="s">
        <v>241</v>
      </c>
      <c r="M584" s="150" t="s">
        <v>242</v>
      </c>
      <c r="N584" s="150" t="s">
        <v>244</v>
      </c>
      <c r="O584" s="150" t="s">
        <v>245</v>
      </c>
      <c r="P584" s="150" t="s">
        <v>246</v>
      </c>
      <c r="Q584" s="150" t="s">
        <v>247</v>
      </c>
      <c r="R584" s="150" t="s">
        <v>248</v>
      </c>
      <c r="S584" s="150" t="s">
        <v>249</v>
      </c>
      <c r="T584" s="150" t="s">
        <v>250</v>
      </c>
      <c r="U584" s="151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 t="s">
        <v>1</v>
      </c>
    </row>
    <row r="585" spans="1:65">
      <c r="A585" s="29"/>
      <c r="B585" s="19"/>
      <c r="C585" s="9"/>
      <c r="D585" s="10" t="s">
        <v>312</v>
      </c>
      <c r="E585" s="11" t="s">
        <v>263</v>
      </c>
      <c r="F585" s="11" t="s">
        <v>312</v>
      </c>
      <c r="G585" s="11" t="s">
        <v>312</v>
      </c>
      <c r="H585" s="11" t="s">
        <v>265</v>
      </c>
      <c r="I585" s="11" t="s">
        <v>265</v>
      </c>
      <c r="J585" s="11" t="s">
        <v>263</v>
      </c>
      <c r="K585" s="11" t="s">
        <v>312</v>
      </c>
      <c r="L585" s="11" t="s">
        <v>263</v>
      </c>
      <c r="M585" s="11" t="s">
        <v>263</v>
      </c>
      <c r="N585" s="11" t="s">
        <v>263</v>
      </c>
      <c r="O585" s="11" t="s">
        <v>265</v>
      </c>
      <c r="P585" s="11" t="s">
        <v>265</v>
      </c>
      <c r="Q585" s="11" t="s">
        <v>263</v>
      </c>
      <c r="R585" s="11" t="s">
        <v>263</v>
      </c>
      <c r="S585" s="11" t="s">
        <v>263</v>
      </c>
      <c r="T585" s="11" t="s">
        <v>312</v>
      </c>
      <c r="U585" s="151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3</v>
      </c>
    </row>
    <row r="586" spans="1:65">
      <c r="A586" s="29"/>
      <c r="B586" s="19"/>
      <c r="C586" s="9"/>
      <c r="D586" s="25" t="s">
        <v>116</v>
      </c>
      <c r="E586" s="25" t="s">
        <v>313</v>
      </c>
      <c r="F586" s="25" t="s">
        <v>313</v>
      </c>
      <c r="G586" s="25" t="s">
        <v>315</v>
      </c>
      <c r="H586" s="25" t="s">
        <v>314</v>
      </c>
      <c r="I586" s="25" t="s">
        <v>315</v>
      </c>
      <c r="J586" s="25" t="s">
        <v>313</v>
      </c>
      <c r="K586" s="25" t="s">
        <v>315</v>
      </c>
      <c r="L586" s="25" t="s">
        <v>315</v>
      </c>
      <c r="M586" s="25" t="s">
        <v>315</v>
      </c>
      <c r="N586" s="25" t="s">
        <v>315</v>
      </c>
      <c r="O586" s="25" t="s">
        <v>314</v>
      </c>
      <c r="P586" s="25" t="s">
        <v>313</v>
      </c>
      <c r="Q586" s="25" t="s">
        <v>315</v>
      </c>
      <c r="R586" s="25" t="s">
        <v>315</v>
      </c>
      <c r="S586" s="25" t="s">
        <v>315</v>
      </c>
      <c r="T586" s="25" t="s">
        <v>316</v>
      </c>
      <c r="U586" s="151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3</v>
      </c>
    </row>
    <row r="587" spans="1:65">
      <c r="A587" s="29"/>
      <c r="B587" s="18">
        <v>1</v>
      </c>
      <c r="C587" s="14">
        <v>1</v>
      </c>
      <c r="D587" s="203">
        <v>0.36</v>
      </c>
      <c r="E587" s="203">
        <v>0.3759554105951729</v>
      </c>
      <c r="F587" s="203">
        <v>0.34193800000000002</v>
      </c>
      <c r="G587" s="234">
        <v>1.19</v>
      </c>
      <c r="H587" s="203">
        <v>0.36</v>
      </c>
      <c r="I587" s="203">
        <v>0.38300000000000001</v>
      </c>
      <c r="J587" s="203">
        <v>0.32</v>
      </c>
      <c r="K587" s="203">
        <v>0.33</v>
      </c>
      <c r="L587" s="203">
        <v>0.35</v>
      </c>
      <c r="M587" s="203">
        <v>0.34699999999999998</v>
      </c>
      <c r="N587" s="203">
        <v>0.33</v>
      </c>
      <c r="O587" s="203">
        <v>0.31017552196210724</v>
      </c>
      <c r="P587" s="203">
        <v>0.39</v>
      </c>
      <c r="Q587" s="203">
        <v>0.35</v>
      </c>
      <c r="R587" s="203">
        <v>0.35</v>
      </c>
      <c r="S587" s="203">
        <v>0.34</v>
      </c>
      <c r="T587" s="234">
        <v>0.29199999999999998</v>
      </c>
      <c r="U587" s="204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205"/>
      <c r="AT587" s="205"/>
      <c r="AU587" s="205"/>
      <c r="AV587" s="205"/>
      <c r="AW587" s="205"/>
      <c r="AX587" s="205"/>
      <c r="AY587" s="205"/>
      <c r="AZ587" s="205"/>
      <c r="BA587" s="205"/>
      <c r="BB587" s="205"/>
      <c r="BC587" s="205"/>
      <c r="BD587" s="205"/>
      <c r="BE587" s="205"/>
      <c r="BF587" s="205"/>
      <c r="BG587" s="205"/>
      <c r="BH587" s="205"/>
      <c r="BI587" s="205"/>
      <c r="BJ587" s="205"/>
      <c r="BK587" s="205"/>
      <c r="BL587" s="205"/>
      <c r="BM587" s="206">
        <v>1</v>
      </c>
    </row>
    <row r="588" spans="1:65">
      <c r="A588" s="29"/>
      <c r="B588" s="19">
        <v>1</v>
      </c>
      <c r="C588" s="9">
        <v>2</v>
      </c>
      <c r="D588" s="23">
        <v>0.35</v>
      </c>
      <c r="E588" s="23">
        <v>0.37315564536980234</v>
      </c>
      <c r="F588" s="23">
        <v>0.36295310000000003</v>
      </c>
      <c r="G588" s="211">
        <v>1.28</v>
      </c>
      <c r="H588" s="23">
        <v>0.36</v>
      </c>
      <c r="I588" s="23">
        <v>0.373</v>
      </c>
      <c r="J588" s="23">
        <v>0.31</v>
      </c>
      <c r="K588" s="23">
        <v>0.34</v>
      </c>
      <c r="L588" s="23">
        <v>0.37</v>
      </c>
      <c r="M588" s="23">
        <v>0.33100000000000002</v>
      </c>
      <c r="N588" s="23">
        <v>0.34</v>
      </c>
      <c r="O588" s="23">
        <v>0.34961035568155191</v>
      </c>
      <c r="P588" s="23">
        <v>0.4</v>
      </c>
      <c r="Q588" s="23">
        <v>0.34</v>
      </c>
      <c r="R588" s="23">
        <v>0.35</v>
      </c>
      <c r="S588" s="23">
        <v>0.35</v>
      </c>
      <c r="T588" s="211">
        <v>0.27700000000000002</v>
      </c>
      <c r="U588" s="204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205"/>
      <c r="AT588" s="205"/>
      <c r="AU588" s="205"/>
      <c r="AV588" s="205"/>
      <c r="AW588" s="205"/>
      <c r="AX588" s="205"/>
      <c r="AY588" s="205"/>
      <c r="AZ588" s="205"/>
      <c r="BA588" s="205"/>
      <c r="BB588" s="205"/>
      <c r="BC588" s="205"/>
      <c r="BD588" s="205"/>
      <c r="BE588" s="205"/>
      <c r="BF588" s="205"/>
      <c r="BG588" s="205"/>
      <c r="BH588" s="205"/>
      <c r="BI588" s="205"/>
      <c r="BJ588" s="205"/>
      <c r="BK588" s="205"/>
      <c r="BL588" s="205"/>
      <c r="BM588" s="206" t="e">
        <v>#N/A</v>
      </c>
    </row>
    <row r="589" spans="1:65">
      <c r="A589" s="29"/>
      <c r="B589" s="19">
        <v>1</v>
      </c>
      <c r="C589" s="9">
        <v>3</v>
      </c>
      <c r="D589" s="23">
        <v>0.37</v>
      </c>
      <c r="E589" s="23">
        <v>0.36355848838789051</v>
      </c>
      <c r="F589" s="23">
        <v>0.37324820000000003</v>
      </c>
      <c r="G589" s="211">
        <v>1.32</v>
      </c>
      <c r="H589" s="23">
        <v>0.36</v>
      </c>
      <c r="I589" s="23">
        <v>0.36899999999999999</v>
      </c>
      <c r="J589" s="23">
        <v>0.31</v>
      </c>
      <c r="K589" s="23">
        <v>0.34</v>
      </c>
      <c r="L589" s="23">
        <v>0.36</v>
      </c>
      <c r="M589" s="23">
        <v>0.31900000000000001</v>
      </c>
      <c r="N589" s="23">
        <v>0.34</v>
      </c>
      <c r="O589" s="23">
        <v>0.33734742275710417</v>
      </c>
      <c r="P589" s="23">
        <v>0.39</v>
      </c>
      <c r="Q589" s="23">
        <v>0.34</v>
      </c>
      <c r="R589" s="23">
        <v>0.35</v>
      </c>
      <c r="S589" s="23">
        <v>0.34</v>
      </c>
      <c r="T589" s="211">
        <v>0.27900000000000003</v>
      </c>
      <c r="U589" s="204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205"/>
      <c r="AT589" s="205"/>
      <c r="AU589" s="205"/>
      <c r="AV589" s="205"/>
      <c r="AW589" s="205"/>
      <c r="AX589" s="205"/>
      <c r="AY589" s="205"/>
      <c r="AZ589" s="205"/>
      <c r="BA589" s="205"/>
      <c r="BB589" s="205"/>
      <c r="BC589" s="205"/>
      <c r="BD589" s="205"/>
      <c r="BE589" s="205"/>
      <c r="BF589" s="205"/>
      <c r="BG589" s="205"/>
      <c r="BH589" s="205"/>
      <c r="BI589" s="205"/>
      <c r="BJ589" s="205"/>
      <c r="BK589" s="205"/>
      <c r="BL589" s="205"/>
      <c r="BM589" s="206">
        <v>16</v>
      </c>
    </row>
    <row r="590" spans="1:65">
      <c r="A590" s="29"/>
      <c r="B590" s="19">
        <v>1</v>
      </c>
      <c r="C590" s="9">
        <v>4</v>
      </c>
      <c r="D590" s="23">
        <v>0.37</v>
      </c>
      <c r="E590" s="23">
        <v>0.37041053915488292</v>
      </c>
      <c r="F590" s="23">
        <v>0.36477680000000001</v>
      </c>
      <c r="G590" s="211">
        <v>1.3</v>
      </c>
      <c r="H590" s="23">
        <v>0.36</v>
      </c>
      <c r="I590" s="23">
        <v>0.34699999999999998</v>
      </c>
      <c r="J590" s="23">
        <v>0.33</v>
      </c>
      <c r="K590" s="23">
        <v>0.34</v>
      </c>
      <c r="L590" s="23">
        <v>0.35</v>
      </c>
      <c r="M590" s="23">
        <v>0.32</v>
      </c>
      <c r="N590" s="23">
        <v>0.33</v>
      </c>
      <c r="O590" s="23">
        <v>0.33888932764034035</v>
      </c>
      <c r="P590" s="23">
        <v>0.4</v>
      </c>
      <c r="Q590" s="23">
        <v>0.35</v>
      </c>
      <c r="R590" s="23">
        <v>0.36</v>
      </c>
      <c r="S590" s="23">
        <v>0.34</v>
      </c>
      <c r="T590" s="211">
        <v>0.28499999999999998</v>
      </c>
      <c r="U590" s="204"/>
      <c r="V590" s="205"/>
      <c r="W590" s="205"/>
      <c r="X590" s="205"/>
      <c r="Y590" s="205"/>
      <c r="Z590" s="205"/>
      <c r="AA590" s="205"/>
      <c r="AB590" s="205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05"/>
      <c r="AT590" s="205"/>
      <c r="AU590" s="205"/>
      <c r="AV590" s="205"/>
      <c r="AW590" s="205"/>
      <c r="AX590" s="205"/>
      <c r="AY590" s="205"/>
      <c r="AZ590" s="205"/>
      <c r="BA590" s="205"/>
      <c r="BB590" s="205"/>
      <c r="BC590" s="205"/>
      <c r="BD590" s="205"/>
      <c r="BE590" s="205"/>
      <c r="BF590" s="205"/>
      <c r="BG590" s="205"/>
      <c r="BH590" s="205"/>
      <c r="BI590" s="205"/>
      <c r="BJ590" s="205"/>
      <c r="BK590" s="205"/>
      <c r="BL590" s="205"/>
      <c r="BM590" s="206">
        <v>0.35056986021472286</v>
      </c>
    </row>
    <row r="591" spans="1:65">
      <c r="A591" s="29"/>
      <c r="B591" s="19">
        <v>1</v>
      </c>
      <c r="C591" s="9">
        <v>5</v>
      </c>
      <c r="D591" s="23">
        <v>0.37</v>
      </c>
      <c r="E591" s="23">
        <v>0.36497993258467704</v>
      </c>
      <c r="F591" s="23">
        <v>0.34623310000000002</v>
      </c>
      <c r="G591" s="211">
        <v>1.32</v>
      </c>
      <c r="H591" s="23">
        <v>0.36</v>
      </c>
      <c r="I591" s="23">
        <v>0.38800000000000001</v>
      </c>
      <c r="J591" s="23">
        <v>0.32</v>
      </c>
      <c r="K591" s="23">
        <v>0.34</v>
      </c>
      <c r="L591" s="23">
        <v>0.37</v>
      </c>
      <c r="M591" s="23">
        <v>0.33200000000000002</v>
      </c>
      <c r="N591" s="23">
        <v>0.33</v>
      </c>
      <c r="O591" s="23">
        <v>0.3390583313918234</v>
      </c>
      <c r="P591" s="23">
        <v>0.39</v>
      </c>
      <c r="Q591" s="23">
        <v>0.34</v>
      </c>
      <c r="R591" s="23">
        <v>0.35</v>
      </c>
      <c r="S591" s="23">
        <v>0.35</v>
      </c>
      <c r="T591" s="211">
        <v>0.27900000000000003</v>
      </c>
      <c r="U591" s="204"/>
      <c r="V591" s="205"/>
      <c r="W591" s="205"/>
      <c r="X591" s="205"/>
      <c r="Y591" s="205"/>
      <c r="Z591" s="205"/>
      <c r="AA591" s="205"/>
      <c r="AB591" s="205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06">
        <v>97</v>
      </c>
    </row>
    <row r="592" spans="1:65">
      <c r="A592" s="29"/>
      <c r="B592" s="19">
        <v>1</v>
      </c>
      <c r="C592" s="9">
        <v>6</v>
      </c>
      <c r="D592" s="23">
        <v>0.36</v>
      </c>
      <c r="E592" s="23">
        <v>0.37005032257982684</v>
      </c>
      <c r="F592" s="23">
        <v>0.3505586</v>
      </c>
      <c r="G592" s="211">
        <v>1.3</v>
      </c>
      <c r="H592" s="23">
        <v>0.36</v>
      </c>
      <c r="I592" s="23">
        <v>0.38600000000000001</v>
      </c>
      <c r="J592" s="23">
        <v>0.31</v>
      </c>
      <c r="K592" s="23">
        <v>0.33</v>
      </c>
      <c r="L592" s="23">
        <v>0.36</v>
      </c>
      <c r="M592" s="23">
        <v>0.29299999999999998</v>
      </c>
      <c r="N592" s="23">
        <v>0.33</v>
      </c>
      <c r="O592" s="23">
        <v>0.31038832121987336</v>
      </c>
      <c r="P592" s="23">
        <v>0.39</v>
      </c>
      <c r="Q592" s="23">
        <v>0.34</v>
      </c>
      <c r="R592" s="23">
        <v>0.36</v>
      </c>
      <c r="S592" s="23">
        <v>0.34</v>
      </c>
      <c r="T592" s="211">
        <v>0.28000000000000003</v>
      </c>
      <c r="U592" s="204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56"/>
    </row>
    <row r="593" spans="1:65">
      <c r="A593" s="29"/>
      <c r="B593" s="20" t="s">
        <v>257</v>
      </c>
      <c r="C593" s="12"/>
      <c r="D593" s="209">
        <v>0.36333333333333334</v>
      </c>
      <c r="E593" s="209">
        <v>0.36968505644537536</v>
      </c>
      <c r="F593" s="209">
        <v>0.35661796666666667</v>
      </c>
      <c r="G593" s="209">
        <v>1.2849999999999999</v>
      </c>
      <c r="H593" s="209">
        <v>0.35999999999999993</v>
      </c>
      <c r="I593" s="209">
        <v>0.37433333333333335</v>
      </c>
      <c r="J593" s="209">
        <v>0.31666666666666671</v>
      </c>
      <c r="K593" s="209">
        <v>0.33666666666666667</v>
      </c>
      <c r="L593" s="209">
        <v>0.36000000000000004</v>
      </c>
      <c r="M593" s="209">
        <v>0.32366666666666666</v>
      </c>
      <c r="N593" s="209">
        <v>0.33333333333333331</v>
      </c>
      <c r="O593" s="209">
        <v>0.33091154677546669</v>
      </c>
      <c r="P593" s="209">
        <v>0.39333333333333337</v>
      </c>
      <c r="Q593" s="209">
        <v>0.34333333333333332</v>
      </c>
      <c r="R593" s="209">
        <v>0.35333333333333328</v>
      </c>
      <c r="S593" s="209">
        <v>0.34333333333333332</v>
      </c>
      <c r="T593" s="209">
        <v>0.28199999999999997</v>
      </c>
      <c r="U593" s="204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56"/>
    </row>
    <row r="594" spans="1:65">
      <c r="A594" s="29"/>
      <c r="B594" s="3" t="s">
        <v>258</v>
      </c>
      <c r="C594" s="28"/>
      <c r="D594" s="23">
        <v>0.36499999999999999</v>
      </c>
      <c r="E594" s="23">
        <v>0.37023043086735485</v>
      </c>
      <c r="F594" s="23">
        <v>0.35675584999999999</v>
      </c>
      <c r="G594" s="23">
        <v>1.3</v>
      </c>
      <c r="H594" s="23">
        <v>0.36</v>
      </c>
      <c r="I594" s="23">
        <v>0.378</v>
      </c>
      <c r="J594" s="23">
        <v>0.315</v>
      </c>
      <c r="K594" s="23">
        <v>0.34</v>
      </c>
      <c r="L594" s="23">
        <v>0.36</v>
      </c>
      <c r="M594" s="23">
        <v>0.32550000000000001</v>
      </c>
      <c r="N594" s="23">
        <v>0.33</v>
      </c>
      <c r="O594" s="23">
        <v>0.33811837519872223</v>
      </c>
      <c r="P594" s="23">
        <v>0.39</v>
      </c>
      <c r="Q594" s="23">
        <v>0.34</v>
      </c>
      <c r="R594" s="23">
        <v>0.35</v>
      </c>
      <c r="S594" s="23">
        <v>0.34</v>
      </c>
      <c r="T594" s="23">
        <v>0.27950000000000003</v>
      </c>
      <c r="U594" s="204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56"/>
    </row>
    <row r="595" spans="1:65">
      <c r="A595" s="29"/>
      <c r="B595" s="3" t="s">
        <v>259</v>
      </c>
      <c r="C595" s="28"/>
      <c r="D595" s="23">
        <v>8.1649658092772682E-3</v>
      </c>
      <c r="E595" s="23">
        <v>4.7264172449016052E-3</v>
      </c>
      <c r="F595" s="23">
        <v>1.2192849854347702E-2</v>
      </c>
      <c r="G595" s="23">
        <v>4.8887626246321307E-2</v>
      </c>
      <c r="H595" s="23">
        <v>6.0809419444881171E-17</v>
      </c>
      <c r="I595" s="23">
        <v>1.533188398947328E-2</v>
      </c>
      <c r="J595" s="23">
        <v>8.1649658092772665E-3</v>
      </c>
      <c r="K595" s="23">
        <v>5.1639777949432277E-3</v>
      </c>
      <c r="L595" s="23">
        <v>8.9442719099991665E-3</v>
      </c>
      <c r="M595" s="23">
        <v>1.8129166187849533E-2</v>
      </c>
      <c r="N595" s="23">
        <v>5.1639777949432268E-3</v>
      </c>
      <c r="O595" s="23">
        <v>1.656663244921296E-2</v>
      </c>
      <c r="P595" s="23">
        <v>5.1639777949432277E-3</v>
      </c>
      <c r="Q595" s="23">
        <v>5.1639777949431982E-3</v>
      </c>
      <c r="R595" s="23">
        <v>5.1639777949432268E-3</v>
      </c>
      <c r="S595" s="23">
        <v>5.1639777949431982E-3</v>
      </c>
      <c r="T595" s="23">
        <v>5.5856960175075555E-3</v>
      </c>
      <c r="U595" s="204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56"/>
    </row>
    <row r="596" spans="1:65">
      <c r="A596" s="29"/>
      <c r="B596" s="3" t="s">
        <v>86</v>
      </c>
      <c r="C596" s="28"/>
      <c r="D596" s="13">
        <v>2.2472382961313583E-2</v>
      </c>
      <c r="E596" s="13">
        <v>1.2784983224227189E-2</v>
      </c>
      <c r="F596" s="13">
        <v>3.4190228743422917E-2</v>
      </c>
      <c r="G596" s="13">
        <v>3.8044845327876504E-2</v>
      </c>
      <c r="H596" s="13">
        <v>1.6891505401355884E-16</v>
      </c>
      <c r="I596" s="13">
        <v>4.0957837905983827E-2</v>
      </c>
      <c r="J596" s="13">
        <v>2.5784102555612417E-2</v>
      </c>
      <c r="K596" s="13">
        <v>1.5338547905771964E-2</v>
      </c>
      <c r="L596" s="13">
        <v>2.484519974999768E-2</v>
      </c>
      <c r="M596" s="13">
        <v>5.6011841980997526E-2</v>
      </c>
      <c r="N596" s="13">
        <v>1.5491933384829681E-2</v>
      </c>
      <c r="O596" s="13">
        <v>5.0063627608781844E-2</v>
      </c>
      <c r="P596" s="13">
        <v>1.3128757105787866E-2</v>
      </c>
      <c r="Q596" s="13">
        <v>1.5040712024106404E-2</v>
      </c>
      <c r="R596" s="13">
        <v>1.4615031495122343E-2</v>
      </c>
      <c r="S596" s="13">
        <v>1.5040712024106404E-2</v>
      </c>
      <c r="T596" s="13">
        <v>1.9807432686197009E-2</v>
      </c>
      <c r="U596" s="151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3" t="s">
        <v>260</v>
      </c>
      <c r="C597" s="28"/>
      <c r="D597" s="13">
        <v>3.6407787910782918E-2</v>
      </c>
      <c r="E597" s="13">
        <v>5.45260685529112E-2</v>
      </c>
      <c r="F597" s="13">
        <v>1.7252214574976277E-2</v>
      </c>
      <c r="G597" s="13">
        <v>2.6654605710055672</v>
      </c>
      <c r="H597" s="13">
        <v>2.6899459581326113E-2</v>
      </c>
      <c r="I597" s="13">
        <v>6.7785271397990288E-2</v>
      </c>
      <c r="J597" s="13">
        <v>-9.6708808701611026E-2</v>
      </c>
      <c r="K597" s="13">
        <v>-3.9658838724870749E-2</v>
      </c>
      <c r="L597" s="13">
        <v>2.6899459581326335E-2</v>
      </c>
      <c r="M597" s="13">
        <v>-7.6741319209752024E-2</v>
      </c>
      <c r="N597" s="13">
        <v>-4.9167167054327554E-2</v>
      </c>
      <c r="O597" s="13">
        <v>-5.6075309575145837E-2</v>
      </c>
      <c r="P597" s="13">
        <v>0.12198274287589372</v>
      </c>
      <c r="Q597" s="13">
        <v>-2.064218206595736E-2</v>
      </c>
      <c r="R597" s="13">
        <v>7.8828029224127238E-3</v>
      </c>
      <c r="S597" s="13">
        <v>-2.064218206595736E-2</v>
      </c>
      <c r="T597" s="13">
        <v>-0.1955954233279612</v>
      </c>
      <c r="U597" s="151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45" t="s">
        <v>261</v>
      </c>
      <c r="C598" s="46"/>
      <c r="D598" s="44">
        <v>0.4</v>
      </c>
      <c r="E598" s="44">
        <v>0.66</v>
      </c>
      <c r="F598" s="44">
        <v>0.13</v>
      </c>
      <c r="G598" s="44">
        <v>37.69</v>
      </c>
      <c r="H598" s="44">
        <v>0.27</v>
      </c>
      <c r="I598" s="44">
        <v>0.85</v>
      </c>
      <c r="J598" s="44">
        <v>1.48</v>
      </c>
      <c r="K598" s="44">
        <v>0.67</v>
      </c>
      <c r="L598" s="44">
        <v>0.27</v>
      </c>
      <c r="M598" s="44">
        <v>1.2</v>
      </c>
      <c r="N598" s="44">
        <v>0.81</v>
      </c>
      <c r="O598" s="44">
        <v>0.91</v>
      </c>
      <c r="P598" s="44">
        <v>1.62</v>
      </c>
      <c r="Q598" s="44">
        <v>0.4</v>
      </c>
      <c r="R598" s="44">
        <v>0</v>
      </c>
      <c r="S598" s="44">
        <v>0.4</v>
      </c>
      <c r="T598" s="44">
        <v>2.89</v>
      </c>
      <c r="U598" s="151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BM599" s="55"/>
    </row>
    <row r="600" spans="1:65" ht="15">
      <c r="B600" s="8" t="s">
        <v>554</v>
      </c>
      <c r="BM600" s="27" t="s">
        <v>66</v>
      </c>
    </row>
    <row r="601" spans="1:65" ht="15">
      <c r="A601" s="24" t="s">
        <v>29</v>
      </c>
      <c r="B601" s="18" t="s">
        <v>110</v>
      </c>
      <c r="C601" s="15" t="s">
        <v>111</v>
      </c>
      <c r="D601" s="16" t="s">
        <v>227</v>
      </c>
      <c r="E601" s="17" t="s">
        <v>227</v>
      </c>
      <c r="F601" s="17" t="s">
        <v>227</v>
      </c>
      <c r="G601" s="17" t="s">
        <v>227</v>
      </c>
      <c r="H601" s="17" t="s">
        <v>227</v>
      </c>
      <c r="I601" s="17" t="s">
        <v>227</v>
      </c>
      <c r="J601" s="17" t="s">
        <v>227</v>
      </c>
      <c r="K601" s="17" t="s">
        <v>227</v>
      </c>
      <c r="L601" s="17" t="s">
        <v>227</v>
      </c>
      <c r="M601" s="17" t="s">
        <v>227</v>
      </c>
      <c r="N601" s="17" t="s">
        <v>227</v>
      </c>
      <c r="O601" s="17" t="s">
        <v>227</v>
      </c>
      <c r="P601" s="17" t="s">
        <v>227</v>
      </c>
      <c r="Q601" s="17" t="s">
        <v>227</v>
      </c>
      <c r="R601" s="17" t="s">
        <v>227</v>
      </c>
      <c r="S601" s="151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7">
        <v>1</v>
      </c>
    </row>
    <row r="602" spans="1:65">
      <c r="A602" s="29"/>
      <c r="B602" s="19" t="s">
        <v>228</v>
      </c>
      <c r="C602" s="9" t="s">
        <v>228</v>
      </c>
      <c r="D602" s="149" t="s">
        <v>230</v>
      </c>
      <c r="E602" s="150" t="s">
        <v>232</v>
      </c>
      <c r="F602" s="150" t="s">
        <v>235</v>
      </c>
      <c r="G602" s="150" t="s">
        <v>236</v>
      </c>
      <c r="H602" s="150" t="s">
        <v>238</v>
      </c>
      <c r="I602" s="150" t="s">
        <v>239</v>
      </c>
      <c r="J602" s="150" t="s">
        <v>240</v>
      </c>
      <c r="K602" s="150" t="s">
        <v>241</v>
      </c>
      <c r="L602" s="150" t="s">
        <v>244</v>
      </c>
      <c r="M602" s="150" t="s">
        <v>245</v>
      </c>
      <c r="N602" s="150" t="s">
        <v>246</v>
      </c>
      <c r="O602" s="150" t="s">
        <v>247</v>
      </c>
      <c r="P602" s="150" t="s">
        <v>248</v>
      </c>
      <c r="Q602" s="150" t="s">
        <v>249</v>
      </c>
      <c r="R602" s="150" t="s">
        <v>250</v>
      </c>
      <c r="S602" s="151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 t="s">
        <v>3</v>
      </c>
    </row>
    <row r="603" spans="1:65">
      <c r="A603" s="29"/>
      <c r="B603" s="19"/>
      <c r="C603" s="9"/>
      <c r="D603" s="10" t="s">
        <v>263</v>
      </c>
      <c r="E603" s="11" t="s">
        <v>263</v>
      </c>
      <c r="F603" s="11" t="s">
        <v>312</v>
      </c>
      <c r="G603" s="11" t="s">
        <v>265</v>
      </c>
      <c r="H603" s="11" t="s">
        <v>265</v>
      </c>
      <c r="I603" s="11" t="s">
        <v>265</v>
      </c>
      <c r="J603" s="11" t="s">
        <v>312</v>
      </c>
      <c r="K603" s="11" t="s">
        <v>263</v>
      </c>
      <c r="L603" s="11" t="s">
        <v>263</v>
      </c>
      <c r="M603" s="11" t="s">
        <v>265</v>
      </c>
      <c r="N603" s="11" t="s">
        <v>265</v>
      </c>
      <c r="O603" s="11" t="s">
        <v>263</v>
      </c>
      <c r="P603" s="11" t="s">
        <v>263</v>
      </c>
      <c r="Q603" s="11" t="s">
        <v>263</v>
      </c>
      <c r="R603" s="11" t="s">
        <v>263</v>
      </c>
      <c r="S603" s="151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2</v>
      </c>
    </row>
    <row r="604" spans="1:65">
      <c r="A604" s="29"/>
      <c r="B604" s="19"/>
      <c r="C604" s="9"/>
      <c r="D604" s="25" t="s">
        <v>116</v>
      </c>
      <c r="E604" s="25" t="s">
        <v>313</v>
      </c>
      <c r="F604" s="25" t="s">
        <v>315</v>
      </c>
      <c r="G604" s="25" t="s">
        <v>314</v>
      </c>
      <c r="H604" s="25" t="s">
        <v>315</v>
      </c>
      <c r="I604" s="25" t="s">
        <v>313</v>
      </c>
      <c r="J604" s="25" t="s">
        <v>315</v>
      </c>
      <c r="K604" s="25" t="s">
        <v>315</v>
      </c>
      <c r="L604" s="25" t="s">
        <v>315</v>
      </c>
      <c r="M604" s="25" t="s">
        <v>314</v>
      </c>
      <c r="N604" s="25" t="s">
        <v>313</v>
      </c>
      <c r="O604" s="25" t="s">
        <v>315</v>
      </c>
      <c r="P604" s="25" t="s">
        <v>315</v>
      </c>
      <c r="Q604" s="25" t="s">
        <v>315</v>
      </c>
      <c r="R604" s="25" t="s">
        <v>316</v>
      </c>
      <c r="S604" s="151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2</v>
      </c>
    </row>
    <row r="605" spans="1:65">
      <c r="A605" s="29"/>
      <c r="B605" s="18">
        <v>1</v>
      </c>
      <c r="C605" s="14">
        <v>1</v>
      </c>
      <c r="D605" s="21">
        <v>0.77</v>
      </c>
      <c r="E605" s="21">
        <v>0.58789875900371324</v>
      </c>
      <c r="F605" s="152">
        <v>13</v>
      </c>
      <c r="G605" s="152">
        <v>1</v>
      </c>
      <c r="H605" s="152">
        <v>0.3</v>
      </c>
      <c r="I605" s="152" t="s">
        <v>102</v>
      </c>
      <c r="J605" s="152" t="s">
        <v>104</v>
      </c>
      <c r="K605" s="21">
        <v>0.69</v>
      </c>
      <c r="L605" s="21">
        <v>0.55000000000000004</v>
      </c>
      <c r="M605" s="152">
        <v>1.3265992253629675</v>
      </c>
      <c r="N605" s="152">
        <v>0.9</v>
      </c>
      <c r="O605" s="21">
        <v>0.71</v>
      </c>
      <c r="P605" s="152">
        <v>1.1200000000000001</v>
      </c>
      <c r="Q605" s="21">
        <v>0.5</v>
      </c>
      <c r="R605" s="21">
        <v>0.44</v>
      </c>
      <c r="S605" s="151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>
        <v>1</v>
      </c>
      <c r="C606" s="9">
        <v>2</v>
      </c>
      <c r="D606" s="11">
        <v>0.72</v>
      </c>
      <c r="E606" s="11">
        <v>0.5989997651022656</v>
      </c>
      <c r="F606" s="153">
        <v>14</v>
      </c>
      <c r="G606" s="153">
        <v>1.1000000000000001</v>
      </c>
      <c r="H606" s="153">
        <v>0.3</v>
      </c>
      <c r="I606" s="153" t="s">
        <v>102</v>
      </c>
      <c r="J606" s="153" t="s">
        <v>104</v>
      </c>
      <c r="K606" s="11">
        <v>0.53</v>
      </c>
      <c r="L606" s="11">
        <v>0.5</v>
      </c>
      <c r="M606" s="153">
        <v>1.2076807433735111</v>
      </c>
      <c r="N606" s="153">
        <v>0.9</v>
      </c>
      <c r="O606" s="11">
        <v>0.67</v>
      </c>
      <c r="P606" s="153">
        <v>1.02</v>
      </c>
      <c r="Q606" s="11">
        <v>0.5</v>
      </c>
      <c r="R606" s="11">
        <v>0.45</v>
      </c>
      <c r="S606" s="151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27</v>
      </c>
    </row>
    <row r="607" spans="1:65">
      <c r="A607" s="29"/>
      <c r="B607" s="19">
        <v>1</v>
      </c>
      <c r="C607" s="9">
        <v>3</v>
      </c>
      <c r="D607" s="11">
        <v>0.66</v>
      </c>
      <c r="E607" s="11">
        <v>0.59769289185885854</v>
      </c>
      <c r="F607" s="153">
        <v>20</v>
      </c>
      <c r="G607" s="153">
        <v>1.1000000000000001</v>
      </c>
      <c r="H607" s="153">
        <v>0.4</v>
      </c>
      <c r="I607" s="153" t="s">
        <v>102</v>
      </c>
      <c r="J607" s="153" t="s">
        <v>104</v>
      </c>
      <c r="K607" s="11">
        <v>0.64</v>
      </c>
      <c r="L607" s="11">
        <v>0.55000000000000004</v>
      </c>
      <c r="M607" s="153">
        <v>1.5178267589176846</v>
      </c>
      <c r="N607" s="153">
        <v>1</v>
      </c>
      <c r="O607" s="11">
        <v>0.71</v>
      </c>
      <c r="P607" s="153">
        <v>0.93</v>
      </c>
      <c r="Q607" s="11">
        <v>0.49</v>
      </c>
      <c r="R607" s="11">
        <v>0.5</v>
      </c>
      <c r="S607" s="151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16</v>
      </c>
    </row>
    <row r="608" spans="1:65">
      <c r="A608" s="29"/>
      <c r="B608" s="19">
        <v>1</v>
      </c>
      <c r="C608" s="9">
        <v>4</v>
      </c>
      <c r="D608" s="11">
        <v>0.74</v>
      </c>
      <c r="E608" s="11">
        <v>0.57142652802236171</v>
      </c>
      <c r="F608" s="153">
        <v>19</v>
      </c>
      <c r="G608" s="153">
        <v>1.1000000000000001</v>
      </c>
      <c r="H608" s="153">
        <v>0.4</v>
      </c>
      <c r="I608" s="153" t="s">
        <v>102</v>
      </c>
      <c r="J608" s="153" t="s">
        <v>104</v>
      </c>
      <c r="K608" s="11">
        <v>0.65</v>
      </c>
      <c r="L608" s="11">
        <v>0.48</v>
      </c>
      <c r="M608" s="153">
        <v>1.3454938796558886</v>
      </c>
      <c r="N608" s="153">
        <v>0.8</v>
      </c>
      <c r="O608" s="11">
        <v>0.63</v>
      </c>
      <c r="P608" s="153">
        <v>1.04</v>
      </c>
      <c r="Q608" s="11">
        <v>0.51</v>
      </c>
      <c r="R608" s="11">
        <v>0.47</v>
      </c>
      <c r="S608" s="151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0.58658723059726359</v>
      </c>
    </row>
    <row r="609" spans="1:65">
      <c r="A609" s="29"/>
      <c r="B609" s="19">
        <v>1</v>
      </c>
      <c r="C609" s="9">
        <v>5</v>
      </c>
      <c r="D609" s="11">
        <v>0.69</v>
      </c>
      <c r="E609" s="11">
        <v>0.57914275204744714</v>
      </c>
      <c r="F609" s="153">
        <v>26</v>
      </c>
      <c r="G609" s="153">
        <v>1.2</v>
      </c>
      <c r="H609" s="153">
        <v>0.4</v>
      </c>
      <c r="I609" s="153" t="s">
        <v>102</v>
      </c>
      <c r="J609" s="153" t="s">
        <v>104</v>
      </c>
      <c r="K609" s="11">
        <v>0.53</v>
      </c>
      <c r="L609" s="11">
        <v>0.52</v>
      </c>
      <c r="M609" s="153">
        <v>1.2031287593942275</v>
      </c>
      <c r="N609" s="153">
        <v>0.9</v>
      </c>
      <c r="O609" s="11">
        <v>0.66</v>
      </c>
      <c r="P609" s="153">
        <v>1.2</v>
      </c>
      <c r="Q609" s="11">
        <v>0.48</v>
      </c>
      <c r="R609" s="11">
        <v>0.51</v>
      </c>
      <c r="S609" s="151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98</v>
      </c>
    </row>
    <row r="610" spans="1:65">
      <c r="A610" s="29"/>
      <c r="B610" s="19">
        <v>1</v>
      </c>
      <c r="C610" s="9">
        <v>6</v>
      </c>
      <c r="D610" s="11">
        <v>0.73</v>
      </c>
      <c r="E610" s="11">
        <v>0.58150298905042241</v>
      </c>
      <c r="F610" s="153">
        <v>24</v>
      </c>
      <c r="G610" s="153">
        <v>1</v>
      </c>
      <c r="H610" s="153">
        <v>0.4</v>
      </c>
      <c r="I610" s="153" t="s">
        <v>102</v>
      </c>
      <c r="J610" s="153" t="s">
        <v>104</v>
      </c>
      <c r="K610" s="11">
        <v>0.7</v>
      </c>
      <c r="L610" s="11">
        <v>0.54</v>
      </c>
      <c r="M610" s="153">
        <v>1.5802163322646756</v>
      </c>
      <c r="N610" s="153">
        <v>0.9</v>
      </c>
      <c r="O610" s="11">
        <v>0.71</v>
      </c>
      <c r="P610" s="153">
        <v>1.05</v>
      </c>
      <c r="Q610" s="11">
        <v>0.49</v>
      </c>
      <c r="R610" s="11">
        <v>0.5</v>
      </c>
      <c r="S610" s="151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5"/>
    </row>
    <row r="611" spans="1:65">
      <c r="A611" s="29"/>
      <c r="B611" s="20" t="s">
        <v>257</v>
      </c>
      <c r="C611" s="12"/>
      <c r="D611" s="22">
        <v>0.71833333333333327</v>
      </c>
      <c r="E611" s="22">
        <v>0.58611061418084476</v>
      </c>
      <c r="F611" s="22">
        <v>19.333333333333332</v>
      </c>
      <c r="G611" s="22">
        <v>1.0833333333333335</v>
      </c>
      <c r="H611" s="22">
        <v>0.36666666666666664</v>
      </c>
      <c r="I611" s="22" t="s">
        <v>650</v>
      </c>
      <c r="J611" s="22" t="s">
        <v>650</v>
      </c>
      <c r="K611" s="22">
        <v>0.62333333333333341</v>
      </c>
      <c r="L611" s="22">
        <v>0.52333333333333332</v>
      </c>
      <c r="M611" s="22">
        <v>1.3634909498281591</v>
      </c>
      <c r="N611" s="22">
        <v>0.9</v>
      </c>
      <c r="O611" s="22">
        <v>0.68166666666666664</v>
      </c>
      <c r="P611" s="22">
        <v>1.06</v>
      </c>
      <c r="Q611" s="22">
        <v>0.49499999999999994</v>
      </c>
      <c r="R611" s="22">
        <v>0.47833333333333333</v>
      </c>
      <c r="S611" s="151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29"/>
      <c r="B612" s="3" t="s">
        <v>258</v>
      </c>
      <c r="C612" s="28"/>
      <c r="D612" s="11">
        <v>0.72499999999999998</v>
      </c>
      <c r="E612" s="11">
        <v>0.58470087402706783</v>
      </c>
      <c r="F612" s="11">
        <v>19.5</v>
      </c>
      <c r="G612" s="11">
        <v>1.1000000000000001</v>
      </c>
      <c r="H612" s="11">
        <v>0.4</v>
      </c>
      <c r="I612" s="11" t="s">
        <v>650</v>
      </c>
      <c r="J612" s="11" t="s">
        <v>650</v>
      </c>
      <c r="K612" s="11">
        <v>0.64500000000000002</v>
      </c>
      <c r="L612" s="11">
        <v>0.53</v>
      </c>
      <c r="M612" s="11">
        <v>1.3360465525094281</v>
      </c>
      <c r="N612" s="11">
        <v>0.9</v>
      </c>
      <c r="O612" s="11">
        <v>0.69</v>
      </c>
      <c r="P612" s="11">
        <v>1.0449999999999999</v>
      </c>
      <c r="Q612" s="11">
        <v>0.495</v>
      </c>
      <c r="R612" s="11">
        <v>0.48499999999999999</v>
      </c>
      <c r="S612" s="151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29"/>
      <c r="B613" s="3" t="s">
        <v>259</v>
      </c>
      <c r="C613" s="28"/>
      <c r="D613" s="23">
        <v>3.8686776379877746E-2</v>
      </c>
      <c r="E613" s="23">
        <v>1.0852470022585835E-2</v>
      </c>
      <c r="F613" s="23">
        <v>5.2025634707004489</v>
      </c>
      <c r="G613" s="23">
        <v>7.5277265270908097E-2</v>
      </c>
      <c r="H613" s="23">
        <v>5.1639777949432607E-2</v>
      </c>
      <c r="I613" s="23" t="s">
        <v>650</v>
      </c>
      <c r="J613" s="23" t="s">
        <v>650</v>
      </c>
      <c r="K613" s="23">
        <v>7.5806771905065101E-2</v>
      </c>
      <c r="L613" s="23">
        <v>2.8751811537130457E-2</v>
      </c>
      <c r="M613" s="23">
        <v>0.15650378895386668</v>
      </c>
      <c r="N613" s="23">
        <v>6.3245553203367569E-2</v>
      </c>
      <c r="O613" s="23">
        <v>3.3714487489307395E-2</v>
      </c>
      <c r="P613" s="23">
        <v>9.1869472622846796E-2</v>
      </c>
      <c r="Q613" s="23">
        <v>1.0488088481701525E-2</v>
      </c>
      <c r="R613" s="23">
        <v>2.9268868558020255E-2</v>
      </c>
      <c r="S613" s="151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86</v>
      </c>
      <c r="C614" s="28"/>
      <c r="D614" s="13">
        <v>5.3856301224887819E-2</v>
      </c>
      <c r="E614" s="13">
        <v>1.8516078296506162E-2</v>
      </c>
      <c r="F614" s="13">
        <v>0.26909811055347149</v>
      </c>
      <c r="G614" s="13">
        <v>6.9486706403915161E-2</v>
      </c>
      <c r="H614" s="13">
        <v>0.14083575804390711</v>
      </c>
      <c r="I614" s="13" t="s">
        <v>650</v>
      </c>
      <c r="J614" s="13" t="s">
        <v>650</v>
      </c>
      <c r="K614" s="13">
        <v>0.12161514209368732</v>
      </c>
      <c r="L614" s="13">
        <v>5.4939767268402148E-2</v>
      </c>
      <c r="M614" s="13">
        <v>0.11478168518360234</v>
      </c>
      <c r="N614" s="13">
        <v>7.0272836892630627E-2</v>
      </c>
      <c r="O614" s="13">
        <v>4.9458905852284685E-2</v>
      </c>
      <c r="P614" s="13">
        <v>8.6669313795138481E-2</v>
      </c>
      <c r="Q614" s="13">
        <v>2.1188057538790963E-2</v>
      </c>
      <c r="R614" s="13">
        <v>6.1189272246732242E-2</v>
      </c>
      <c r="S614" s="151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260</v>
      </c>
      <c r="C615" s="28"/>
      <c r="D615" s="13">
        <v>0.22459763162918778</v>
      </c>
      <c r="E615" s="13">
        <v>-8.1252436391010541E-4</v>
      </c>
      <c r="F615" s="13">
        <v>31.959008183059346</v>
      </c>
      <c r="G615" s="13">
        <v>0.8468409757748776</v>
      </c>
      <c r="H615" s="13">
        <v>-0.37491536204542619</v>
      </c>
      <c r="I615" s="13" t="s">
        <v>650</v>
      </c>
      <c r="J615" s="13" t="s">
        <v>650</v>
      </c>
      <c r="K615" s="13">
        <v>6.2643884522775695E-2</v>
      </c>
      <c r="L615" s="13">
        <v>-0.10783374401029</v>
      </c>
      <c r="M615" s="13">
        <v>1.3244470365300169</v>
      </c>
      <c r="N615" s="13">
        <v>0.53429865679759048</v>
      </c>
      <c r="O615" s="13">
        <v>0.16208916783373062</v>
      </c>
      <c r="P615" s="13">
        <v>0.80706286245049563</v>
      </c>
      <c r="Q615" s="13">
        <v>-0.15613573876132536</v>
      </c>
      <c r="R615" s="13">
        <v>-0.18454867685016951</v>
      </c>
      <c r="S615" s="151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45" t="s">
        <v>261</v>
      </c>
      <c r="C616" s="46"/>
      <c r="D616" s="44">
        <v>0.52</v>
      </c>
      <c r="E616" s="44">
        <v>0.2</v>
      </c>
      <c r="F616" s="44" t="s">
        <v>262</v>
      </c>
      <c r="G616" s="44" t="s">
        <v>262</v>
      </c>
      <c r="H616" s="44" t="s">
        <v>262</v>
      </c>
      <c r="I616" s="44">
        <v>0.67</v>
      </c>
      <c r="J616" s="44">
        <v>10.26</v>
      </c>
      <c r="K616" s="44">
        <v>0</v>
      </c>
      <c r="L616" s="44">
        <v>0.55000000000000004</v>
      </c>
      <c r="M616" s="44">
        <v>4.05</v>
      </c>
      <c r="N616" s="44" t="s">
        <v>262</v>
      </c>
      <c r="O616" s="44">
        <v>0.32</v>
      </c>
      <c r="P616" s="44">
        <v>2.39</v>
      </c>
      <c r="Q616" s="44">
        <v>0.7</v>
      </c>
      <c r="R616" s="44">
        <v>0.79</v>
      </c>
      <c r="S616" s="151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B617" s="30" t="s">
        <v>321</v>
      </c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BM617" s="55"/>
    </row>
    <row r="618" spans="1:65">
      <c r="BM618" s="55"/>
    </row>
    <row r="619" spans="1:65" ht="15">
      <c r="B619" s="8" t="s">
        <v>555</v>
      </c>
      <c r="BM619" s="27" t="s">
        <v>311</v>
      </c>
    </row>
    <row r="620" spans="1:65" ht="15">
      <c r="A620" s="24" t="s">
        <v>31</v>
      </c>
      <c r="B620" s="18" t="s">
        <v>110</v>
      </c>
      <c r="C620" s="15" t="s">
        <v>111</v>
      </c>
      <c r="D620" s="16" t="s">
        <v>227</v>
      </c>
      <c r="E620" s="17" t="s">
        <v>227</v>
      </c>
      <c r="F620" s="151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 t="s">
        <v>228</v>
      </c>
      <c r="C621" s="9" t="s">
        <v>228</v>
      </c>
      <c r="D621" s="149" t="s">
        <v>230</v>
      </c>
      <c r="E621" s="150" t="s">
        <v>238</v>
      </c>
      <c r="F621" s="151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 t="s">
        <v>3</v>
      </c>
    </row>
    <row r="622" spans="1:65">
      <c r="A622" s="29"/>
      <c r="B622" s="19"/>
      <c r="C622" s="9"/>
      <c r="D622" s="10" t="s">
        <v>263</v>
      </c>
      <c r="E622" s="11" t="s">
        <v>265</v>
      </c>
      <c r="F622" s="151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/>
      <c r="C623" s="9"/>
      <c r="D623" s="25" t="s">
        <v>116</v>
      </c>
      <c r="E623" s="25" t="s">
        <v>315</v>
      </c>
      <c r="F623" s="151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8">
        <v>1</v>
      </c>
      <c r="C624" s="14">
        <v>1</v>
      </c>
      <c r="D624" s="226">
        <v>22.603999999999999</v>
      </c>
      <c r="E624" s="226">
        <v>21.9</v>
      </c>
      <c r="F624" s="223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  <c r="AY624" s="224"/>
      <c r="AZ624" s="224"/>
      <c r="BA624" s="224"/>
      <c r="BB624" s="224"/>
      <c r="BC624" s="224"/>
      <c r="BD624" s="224"/>
      <c r="BE624" s="224"/>
      <c r="BF624" s="224"/>
      <c r="BG624" s="224"/>
      <c r="BH624" s="224"/>
      <c r="BI624" s="224"/>
      <c r="BJ624" s="224"/>
      <c r="BK624" s="224"/>
      <c r="BL624" s="224"/>
      <c r="BM624" s="227">
        <v>1</v>
      </c>
    </row>
    <row r="625" spans="1:65">
      <c r="A625" s="29"/>
      <c r="B625" s="19">
        <v>1</v>
      </c>
      <c r="C625" s="9">
        <v>2</v>
      </c>
      <c r="D625" s="222">
        <v>21.806999999999999</v>
      </c>
      <c r="E625" s="222">
        <v>22.5</v>
      </c>
      <c r="F625" s="223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  <c r="AY625" s="224"/>
      <c r="AZ625" s="224"/>
      <c r="BA625" s="224"/>
      <c r="BB625" s="224"/>
      <c r="BC625" s="224"/>
      <c r="BD625" s="224"/>
      <c r="BE625" s="224"/>
      <c r="BF625" s="224"/>
      <c r="BG625" s="224"/>
      <c r="BH625" s="224"/>
      <c r="BI625" s="224"/>
      <c r="BJ625" s="224"/>
      <c r="BK625" s="224"/>
      <c r="BL625" s="224"/>
      <c r="BM625" s="227">
        <v>6</v>
      </c>
    </row>
    <row r="626" spans="1:65">
      <c r="A626" s="29"/>
      <c r="B626" s="19">
        <v>1</v>
      </c>
      <c r="C626" s="9">
        <v>3</v>
      </c>
      <c r="D626" s="222">
        <v>22.434000000000001</v>
      </c>
      <c r="E626" s="222">
        <v>21.4</v>
      </c>
      <c r="F626" s="223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  <c r="AY626" s="224"/>
      <c r="AZ626" s="224"/>
      <c r="BA626" s="224"/>
      <c r="BB626" s="224"/>
      <c r="BC626" s="224"/>
      <c r="BD626" s="224"/>
      <c r="BE626" s="224"/>
      <c r="BF626" s="224"/>
      <c r="BG626" s="224"/>
      <c r="BH626" s="224"/>
      <c r="BI626" s="224"/>
      <c r="BJ626" s="224"/>
      <c r="BK626" s="224"/>
      <c r="BL626" s="224"/>
      <c r="BM626" s="227">
        <v>16</v>
      </c>
    </row>
    <row r="627" spans="1:65">
      <c r="A627" s="29"/>
      <c r="B627" s="19">
        <v>1</v>
      </c>
      <c r="C627" s="9">
        <v>4</v>
      </c>
      <c r="D627" s="222">
        <v>22.274000000000001</v>
      </c>
      <c r="E627" s="222">
        <v>21.6</v>
      </c>
      <c r="F627" s="223"/>
      <c r="G627" s="224"/>
      <c r="H627" s="224"/>
      <c r="I627" s="224"/>
      <c r="J627" s="224"/>
      <c r="K627" s="224"/>
      <c r="L627" s="224"/>
      <c r="M627" s="224"/>
      <c r="N627" s="224"/>
      <c r="O627" s="224"/>
      <c r="P627" s="224"/>
      <c r="Q627" s="224"/>
      <c r="R627" s="224"/>
      <c r="S627" s="224"/>
      <c r="T627" s="224"/>
      <c r="U627" s="224"/>
      <c r="V627" s="224"/>
      <c r="W627" s="224"/>
      <c r="X627" s="224"/>
      <c r="Y627" s="224"/>
      <c r="Z627" s="224"/>
      <c r="AA627" s="224"/>
      <c r="AB627" s="224"/>
      <c r="AC627" s="224"/>
      <c r="AD627" s="224"/>
      <c r="AE627" s="224"/>
      <c r="AF627" s="224"/>
      <c r="AG627" s="224"/>
      <c r="AH627" s="224"/>
      <c r="AI627" s="224"/>
      <c r="AJ627" s="224"/>
      <c r="AK627" s="224"/>
      <c r="AL627" s="224"/>
      <c r="AM627" s="224"/>
      <c r="AN627" s="224"/>
      <c r="AO627" s="224"/>
      <c r="AP627" s="224"/>
      <c r="AQ627" s="224"/>
      <c r="AR627" s="224"/>
      <c r="AS627" s="224"/>
      <c r="AT627" s="224"/>
      <c r="AU627" s="224"/>
      <c r="AV627" s="224"/>
      <c r="AW627" s="224"/>
      <c r="AX627" s="224"/>
      <c r="AY627" s="224"/>
      <c r="AZ627" s="224"/>
      <c r="BA627" s="224"/>
      <c r="BB627" s="224"/>
      <c r="BC627" s="224"/>
      <c r="BD627" s="224"/>
      <c r="BE627" s="224"/>
      <c r="BF627" s="224"/>
      <c r="BG627" s="224"/>
      <c r="BH627" s="224"/>
      <c r="BI627" s="224"/>
      <c r="BJ627" s="224"/>
      <c r="BK627" s="224"/>
      <c r="BL627" s="224"/>
      <c r="BM627" s="227">
        <v>22.175916666666701</v>
      </c>
    </row>
    <row r="628" spans="1:65">
      <c r="A628" s="29"/>
      <c r="B628" s="19">
        <v>1</v>
      </c>
      <c r="C628" s="9">
        <v>5</v>
      </c>
      <c r="D628" s="222">
        <v>22.17</v>
      </c>
      <c r="E628" s="222">
        <v>21.4</v>
      </c>
      <c r="F628" s="223"/>
      <c r="G628" s="224"/>
      <c r="H628" s="224"/>
      <c r="I628" s="224"/>
      <c r="J628" s="224"/>
      <c r="K628" s="224"/>
      <c r="L628" s="224"/>
      <c r="M628" s="224"/>
      <c r="N628" s="224"/>
      <c r="O628" s="224"/>
      <c r="P628" s="224"/>
      <c r="Q628" s="224"/>
      <c r="R628" s="224"/>
      <c r="S628" s="224"/>
      <c r="T628" s="224"/>
      <c r="U628" s="224"/>
      <c r="V628" s="224"/>
      <c r="W628" s="224"/>
      <c r="X628" s="224"/>
      <c r="Y628" s="224"/>
      <c r="Z628" s="224"/>
      <c r="AA628" s="224"/>
      <c r="AB628" s="224"/>
      <c r="AC628" s="224"/>
      <c r="AD628" s="224"/>
      <c r="AE628" s="224"/>
      <c r="AF628" s="224"/>
      <c r="AG628" s="224"/>
      <c r="AH628" s="224"/>
      <c r="AI628" s="224"/>
      <c r="AJ628" s="224"/>
      <c r="AK628" s="224"/>
      <c r="AL628" s="224"/>
      <c r="AM628" s="224"/>
      <c r="AN628" s="224"/>
      <c r="AO628" s="224"/>
      <c r="AP628" s="224"/>
      <c r="AQ628" s="224"/>
      <c r="AR628" s="224"/>
      <c r="AS628" s="224"/>
      <c r="AT628" s="224"/>
      <c r="AU628" s="224"/>
      <c r="AV628" s="224"/>
      <c r="AW628" s="224"/>
      <c r="AX628" s="224"/>
      <c r="AY628" s="224"/>
      <c r="AZ628" s="224"/>
      <c r="BA628" s="224"/>
      <c r="BB628" s="224"/>
      <c r="BC628" s="224"/>
      <c r="BD628" s="224"/>
      <c r="BE628" s="224"/>
      <c r="BF628" s="224"/>
      <c r="BG628" s="224"/>
      <c r="BH628" s="224"/>
      <c r="BI628" s="224"/>
      <c r="BJ628" s="224"/>
      <c r="BK628" s="224"/>
      <c r="BL628" s="224"/>
      <c r="BM628" s="227">
        <v>12</v>
      </c>
    </row>
    <row r="629" spans="1:65">
      <c r="A629" s="29"/>
      <c r="B629" s="19">
        <v>1</v>
      </c>
      <c r="C629" s="9">
        <v>6</v>
      </c>
      <c r="D629" s="222">
        <v>22.821999999999999</v>
      </c>
      <c r="E629" s="222">
        <v>23.2</v>
      </c>
      <c r="F629" s="223"/>
      <c r="G629" s="224"/>
      <c r="H629" s="224"/>
      <c r="I629" s="224"/>
      <c r="J629" s="224"/>
      <c r="K629" s="224"/>
      <c r="L629" s="224"/>
      <c r="M629" s="224"/>
      <c r="N629" s="224"/>
      <c r="O629" s="224"/>
      <c r="P629" s="224"/>
      <c r="Q629" s="224"/>
      <c r="R629" s="224"/>
      <c r="S629" s="224"/>
      <c r="T629" s="224"/>
      <c r="U629" s="224"/>
      <c r="V629" s="224"/>
      <c r="W629" s="224"/>
      <c r="X629" s="224"/>
      <c r="Y629" s="224"/>
      <c r="Z629" s="224"/>
      <c r="AA629" s="224"/>
      <c r="AB629" s="224"/>
      <c r="AC629" s="224"/>
      <c r="AD629" s="224"/>
      <c r="AE629" s="224"/>
      <c r="AF629" s="224"/>
      <c r="AG629" s="224"/>
      <c r="AH629" s="224"/>
      <c r="AI629" s="224"/>
      <c r="AJ629" s="224"/>
      <c r="AK629" s="224"/>
      <c r="AL629" s="224"/>
      <c r="AM629" s="224"/>
      <c r="AN629" s="224"/>
      <c r="AO629" s="224"/>
      <c r="AP629" s="224"/>
      <c r="AQ629" s="224"/>
      <c r="AR629" s="224"/>
      <c r="AS629" s="224"/>
      <c r="AT629" s="224"/>
      <c r="AU629" s="224"/>
      <c r="AV629" s="224"/>
      <c r="AW629" s="224"/>
      <c r="AX629" s="224"/>
      <c r="AY629" s="224"/>
      <c r="AZ629" s="224"/>
      <c r="BA629" s="224"/>
      <c r="BB629" s="224"/>
      <c r="BC629" s="224"/>
      <c r="BD629" s="224"/>
      <c r="BE629" s="224"/>
      <c r="BF629" s="224"/>
      <c r="BG629" s="224"/>
      <c r="BH629" s="224"/>
      <c r="BI629" s="224"/>
      <c r="BJ629" s="224"/>
      <c r="BK629" s="224"/>
      <c r="BL629" s="224"/>
      <c r="BM629" s="225"/>
    </row>
    <row r="630" spans="1:65">
      <c r="A630" s="29"/>
      <c r="B630" s="20" t="s">
        <v>257</v>
      </c>
      <c r="C630" s="12"/>
      <c r="D630" s="229">
        <v>22.351833333333332</v>
      </c>
      <c r="E630" s="229">
        <v>22</v>
      </c>
      <c r="F630" s="223"/>
      <c r="G630" s="224"/>
      <c r="H630" s="224"/>
      <c r="I630" s="224"/>
      <c r="J630" s="224"/>
      <c r="K630" s="224"/>
      <c r="L630" s="224"/>
      <c r="M630" s="224"/>
      <c r="N630" s="224"/>
      <c r="O630" s="224"/>
      <c r="P630" s="224"/>
      <c r="Q630" s="224"/>
      <c r="R630" s="224"/>
      <c r="S630" s="224"/>
      <c r="T630" s="224"/>
      <c r="U630" s="224"/>
      <c r="V630" s="224"/>
      <c r="W630" s="224"/>
      <c r="X630" s="224"/>
      <c r="Y630" s="224"/>
      <c r="Z630" s="224"/>
      <c r="AA630" s="224"/>
      <c r="AB630" s="224"/>
      <c r="AC630" s="224"/>
      <c r="AD630" s="224"/>
      <c r="AE630" s="224"/>
      <c r="AF630" s="224"/>
      <c r="AG630" s="224"/>
      <c r="AH630" s="224"/>
      <c r="AI630" s="224"/>
      <c r="AJ630" s="224"/>
      <c r="AK630" s="224"/>
      <c r="AL630" s="224"/>
      <c r="AM630" s="224"/>
      <c r="AN630" s="224"/>
      <c r="AO630" s="224"/>
      <c r="AP630" s="224"/>
      <c r="AQ630" s="224"/>
      <c r="AR630" s="224"/>
      <c r="AS630" s="224"/>
      <c r="AT630" s="224"/>
      <c r="AU630" s="224"/>
      <c r="AV630" s="224"/>
      <c r="AW630" s="224"/>
      <c r="AX630" s="224"/>
      <c r="AY630" s="224"/>
      <c r="AZ630" s="224"/>
      <c r="BA630" s="224"/>
      <c r="BB630" s="224"/>
      <c r="BC630" s="224"/>
      <c r="BD630" s="224"/>
      <c r="BE630" s="224"/>
      <c r="BF630" s="224"/>
      <c r="BG630" s="224"/>
      <c r="BH630" s="224"/>
      <c r="BI630" s="224"/>
      <c r="BJ630" s="224"/>
      <c r="BK630" s="224"/>
      <c r="BL630" s="224"/>
      <c r="BM630" s="225"/>
    </row>
    <row r="631" spans="1:65">
      <c r="A631" s="29"/>
      <c r="B631" s="3" t="s">
        <v>258</v>
      </c>
      <c r="C631" s="28"/>
      <c r="D631" s="222">
        <v>22.353999999999999</v>
      </c>
      <c r="E631" s="222">
        <v>21.75</v>
      </c>
      <c r="F631" s="223"/>
      <c r="G631" s="224"/>
      <c r="H631" s="224"/>
      <c r="I631" s="224"/>
      <c r="J631" s="224"/>
      <c r="K631" s="224"/>
      <c r="L631" s="224"/>
      <c r="M631" s="224"/>
      <c r="N631" s="224"/>
      <c r="O631" s="224"/>
      <c r="P631" s="224"/>
      <c r="Q631" s="224"/>
      <c r="R631" s="224"/>
      <c r="S631" s="224"/>
      <c r="T631" s="224"/>
      <c r="U631" s="224"/>
      <c r="V631" s="224"/>
      <c r="W631" s="224"/>
      <c r="X631" s="224"/>
      <c r="Y631" s="224"/>
      <c r="Z631" s="224"/>
      <c r="AA631" s="224"/>
      <c r="AB631" s="224"/>
      <c r="AC631" s="224"/>
      <c r="AD631" s="224"/>
      <c r="AE631" s="224"/>
      <c r="AF631" s="224"/>
      <c r="AG631" s="224"/>
      <c r="AH631" s="224"/>
      <c r="AI631" s="224"/>
      <c r="AJ631" s="224"/>
      <c r="AK631" s="224"/>
      <c r="AL631" s="224"/>
      <c r="AM631" s="224"/>
      <c r="AN631" s="224"/>
      <c r="AO631" s="224"/>
      <c r="AP631" s="224"/>
      <c r="AQ631" s="224"/>
      <c r="AR631" s="224"/>
      <c r="AS631" s="224"/>
      <c r="AT631" s="224"/>
      <c r="AU631" s="224"/>
      <c r="AV631" s="224"/>
      <c r="AW631" s="224"/>
      <c r="AX631" s="224"/>
      <c r="AY631" s="224"/>
      <c r="AZ631" s="224"/>
      <c r="BA631" s="224"/>
      <c r="BB631" s="224"/>
      <c r="BC631" s="224"/>
      <c r="BD631" s="224"/>
      <c r="BE631" s="224"/>
      <c r="BF631" s="224"/>
      <c r="BG631" s="224"/>
      <c r="BH631" s="224"/>
      <c r="BI631" s="224"/>
      <c r="BJ631" s="224"/>
      <c r="BK631" s="224"/>
      <c r="BL631" s="224"/>
      <c r="BM631" s="225"/>
    </row>
    <row r="632" spans="1:65">
      <c r="A632" s="29"/>
      <c r="B632" s="3" t="s">
        <v>259</v>
      </c>
      <c r="C632" s="28"/>
      <c r="D632" s="222">
        <v>0.35422050571171992</v>
      </c>
      <c r="E632" s="222">
        <v>0.71833139984271899</v>
      </c>
      <c r="F632" s="223"/>
      <c r="G632" s="224"/>
      <c r="H632" s="224"/>
      <c r="I632" s="224"/>
      <c r="J632" s="224"/>
      <c r="K632" s="224"/>
      <c r="L632" s="224"/>
      <c r="M632" s="224"/>
      <c r="N632" s="224"/>
      <c r="O632" s="224"/>
      <c r="P632" s="224"/>
      <c r="Q632" s="224"/>
      <c r="R632" s="224"/>
      <c r="S632" s="224"/>
      <c r="T632" s="224"/>
      <c r="U632" s="224"/>
      <c r="V632" s="224"/>
      <c r="W632" s="224"/>
      <c r="X632" s="224"/>
      <c r="Y632" s="224"/>
      <c r="Z632" s="224"/>
      <c r="AA632" s="224"/>
      <c r="AB632" s="224"/>
      <c r="AC632" s="224"/>
      <c r="AD632" s="224"/>
      <c r="AE632" s="224"/>
      <c r="AF632" s="224"/>
      <c r="AG632" s="224"/>
      <c r="AH632" s="224"/>
      <c r="AI632" s="224"/>
      <c r="AJ632" s="224"/>
      <c r="AK632" s="224"/>
      <c r="AL632" s="224"/>
      <c r="AM632" s="224"/>
      <c r="AN632" s="224"/>
      <c r="AO632" s="224"/>
      <c r="AP632" s="224"/>
      <c r="AQ632" s="224"/>
      <c r="AR632" s="224"/>
      <c r="AS632" s="224"/>
      <c r="AT632" s="224"/>
      <c r="AU632" s="224"/>
      <c r="AV632" s="224"/>
      <c r="AW632" s="224"/>
      <c r="AX632" s="224"/>
      <c r="AY632" s="224"/>
      <c r="AZ632" s="224"/>
      <c r="BA632" s="224"/>
      <c r="BB632" s="224"/>
      <c r="BC632" s="224"/>
      <c r="BD632" s="224"/>
      <c r="BE632" s="224"/>
      <c r="BF632" s="224"/>
      <c r="BG632" s="224"/>
      <c r="BH632" s="224"/>
      <c r="BI632" s="224"/>
      <c r="BJ632" s="224"/>
      <c r="BK632" s="224"/>
      <c r="BL632" s="224"/>
      <c r="BM632" s="225"/>
    </row>
    <row r="633" spans="1:65">
      <c r="A633" s="29"/>
      <c r="B633" s="3" t="s">
        <v>86</v>
      </c>
      <c r="C633" s="28"/>
      <c r="D633" s="13">
        <v>1.5847492258430105E-2</v>
      </c>
      <c r="E633" s="13">
        <v>3.2651427265578133E-2</v>
      </c>
      <c r="F633" s="151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260</v>
      </c>
      <c r="C634" s="28"/>
      <c r="D634" s="13">
        <v>7.9327799301778246E-3</v>
      </c>
      <c r="E634" s="13">
        <v>-7.9327799301810442E-3</v>
      </c>
      <c r="F634" s="151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45" t="s">
        <v>261</v>
      </c>
      <c r="C635" s="46"/>
      <c r="D635" s="44">
        <v>0.67</v>
      </c>
      <c r="E635" s="44">
        <v>0.67</v>
      </c>
      <c r="F635" s="151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0"/>
      <c r="C636" s="20"/>
      <c r="D636" s="20"/>
      <c r="E636" s="20"/>
      <c r="BM636" s="55"/>
    </row>
    <row r="637" spans="1:65" ht="15">
      <c r="B637" s="8" t="s">
        <v>556</v>
      </c>
      <c r="BM637" s="27" t="s">
        <v>66</v>
      </c>
    </row>
    <row r="638" spans="1:65" ht="15">
      <c r="A638" s="24" t="s">
        <v>34</v>
      </c>
      <c r="B638" s="18" t="s">
        <v>110</v>
      </c>
      <c r="C638" s="15" t="s">
        <v>111</v>
      </c>
      <c r="D638" s="16" t="s">
        <v>227</v>
      </c>
      <c r="E638" s="17" t="s">
        <v>227</v>
      </c>
      <c r="F638" s="17" t="s">
        <v>227</v>
      </c>
      <c r="G638" s="17" t="s">
        <v>227</v>
      </c>
      <c r="H638" s="17" t="s">
        <v>227</v>
      </c>
      <c r="I638" s="17" t="s">
        <v>227</v>
      </c>
      <c r="J638" s="17" t="s">
        <v>227</v>
      </c>
      <c r="K638" s="17" t="s">
        <v>227</v>
      </c>
      <c r="L638" s="17" t="s">
        <v>227</v>
      </c>
      <c r="M638" s="17" t="s">
        <v>227</v>
      </c>
      <c r="N638" s="17" t="s">
        <v>227</v>
      </c>
      <c r="O638" s="17" t="s">
        <v>227</v>
      </c>
      <c r="P638" s="17" t="s">
        <v>227</v>
      </c>
      <c r="Q638" s="17" t="s">
        <v>227</v>
      </c>
      <c r="R638" s="17" t="s">
        <v>227</v>
      </c>
      <c r="S638" s="17" t="s">
        <v>227</v>
      </c>
      <c r="T638" s="17" t="s">
        <v>227</v>
      </c>
      <c r="U638" s="17" t="s">
        <v>227</v>
      </c>
      <c r="V638" s="151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</v>
      </c>
    </row>
    <row r="639" spans="1:65">
      <c r="A639" s="29"/>
      <c r="B639" s="19" t="s">
        <v>228</v>
      </c>
      <c r="C639" s="9" t="s">
        <v>228</v>
      </c>
      <c r="D639" s="149" t="s">
        <v>230</v>
      </c>
      <c r="E639" s="150" t="s">
        <v>231</v>
      </c>
      <c r="F639" s="150" t="s">
        <v>232</v>
      </c>
      <c r="G639" s="150" t="s">
        <v>234</v>
      </c>
      <c r="H639" s="150" t="s">
        <v>235</v>
      </c>
      <c r="I639" s="150" t="s">
        <v>236</v>
      </c>
      <c r="J639" s="150" t="s">
        <v>238</v>
      </c>
      <c r="K639" s="150" t="s">
        <v>239</v>
      </c>
      <c r="L639" s="150" t="s">
        <v>240</v>
      </c>
      <c r="M639" s="150" t="s">
        <v>241</v>
      </c>
      <c r="N639" s="150" t="s">
        <v>242</v>
      </c>
      <c r="O639" s="150" t="s">
        <v>244</v>
      </c>
      <c r="P639" s="150" t="s">
        <v>245</v>
      </c>
      <c r="Q639" s="150" t="s">
        <v>246</v>
      </c>
      <c r="R639" s="150" t="s">
        <v>247</v>
      </c>
      <c r="S639" s="150" t="s">
        <v>248</v>
      </c>
      <c r="T639" s="150" t="s">
        <v>249</v>
      </c>
      <c r="U639" s="150" t="s">
        <v>250</v>
      </c>
      <c r="V639" s="151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 t="s">
        <v>3</v>
      </c>
    </row>
    <row r="640" spans="1:65">
      <c r="A640" s="29"/>
      <c r="B640" s="19"/>
      <c r="C640" s="9"/>
      <c r="D640" s="10" t="s">
        <v>312</v>
      </c>
      <c r="E640" s="11" t="s">
        <v>312</v>
      </c>
      <c r="F640" s="11" t="s">
        <v>263</v>
      </c>
      <c r="G640" s="11" t="s">
        <v>312</v>
      </c>
      <c r="H640" s="11" t="s">
        <v>312</v>
      </c>
      <c r="I640" s="11" t="s">
        <v>265</v>
      </c>
      <c r="J640" s="11" t="s">
        <v>265</v>
      </c>
      <c r="K640" s="11" t="s">
        <v>263</v>
      </c>
      <c r="L640" s="11" t="s">
        <v>312</v>
      </c>
      <c r="M640" s="11" t="s">
        <v>263</v>
      </c>
      <c r="N640" s="11" t="s">
        <v>263</v>
      </c>
      <c r="O640" s="11" t="s">
        <v>263</v>
      </c>
      <c r="P640" s="11" t="s">
        <v>265</v>
      </c>
      <c r="Q640" s="11" t="s">
        <v>265</v>
      </c>
      <c r="R640" s="11" t="s">
        <v>263</v>
      </c>
      <c r="S640" s="11" t="s">
        <v>263</v>
      </c>
      <c r="T640" s="11" t="s">
        <v>263</v>
      </c>
      <c r="U640" s="11" t="s">
        <v>263</v>
      </c>
      <c r="V640" s="151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0</v>
      </c>
    </row>
    <row r="641" spans="1:65">
      <c r="A641" s="29"/>
      <c r="B641" s="19"/>
      <c r="C641" s="9"/>
      <c r="D641" s="25" t="s">
        <v>116</v>
      </c>
      <c r="E641" s="25" t="s">
        <v>315</v>
      </c>
      <c r="F641" s="25" t="s">
        <v>313</v>
      </c>
      <c r="G641" s="25" t="s">
        <v>313</v>
      </c>
      <c r="H641" s="25" t="s">
        <v>315</v>
      </c>
      <c r="I641" s="25" t="s">
        <v>314</v>
      </c>
      <c r="J641" s="25" t="s">
        <v>315</v>
      </c>
      <c r="K641" s="25" t="s">
        <v>313</v>
      </c>
      <c r="L641" s="25" t="s">
        <v>315</v>
      </c>
      <c r="M641" s="25" t="s">
        <v>315</v>
      </c>
      <c r="N641" s="25" t="s">
        <v>315</v>
      </c>
      <c r="O641" s="25" t="s">
        <v>315</v>
      </c>
      <c r="P641" s="25" t="s">
        <v>314</v>
      </c>
      <c r="Q641" s="25" t="s">
        <v>313</v>
      </c>
      <c r="R641" s="25" t="s">
        <v>315</v>
      </c>
      <c r="S641" s="25" t="s">
        <v>315</v>
      </c>
      <c r="T641" s="25" t="s">
        <v>315</v>
      </c>
      <c r="U641" s="25" t="s">
        <v>316</v>
      </c>
      <c r="V641" s="151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8">
        <v>1</v>
      </c>
      <c r="C642" s="14">
        <v>1</v>
      </c>
      <c r="D642" s="212">
        <v>71.7</v>
      </c>
      <c r="E642" s="212">
        <v>76.0428</v>
      </c>
      <c r="F642" s="212">
        <v>71.99221641783214</v>
      </c>
      <c r="G642" s="212">
        <v>66.397999999999996</v>
      </c>
      <c r="H642" s="212">
        <v>63</v>
      </c>
      <c r="I642" s="212">
        <v>71</v>
      </c>
      <c r="J642" s="212">
        <v>77.8</v>
      </c>
      <c r="K642" s="212">
        <v>72.2</v>
      </c>
      <c r="L642" s="212">
        <v>67.935000000000002</v>
      </c>
      <c r="M642" s="212">
        <v>71.2</v>
      </c>
      <c r="N642" s="230">
        <v>58</v>
      </c>
      <c r="O642" s="212">
        <v>75.5</v>
      </c>
      <c r="P642" s="212">
        <v>73.174363309218805</v>
      </c>
      <c r="Q642" s="212">
        <v>75.2</v>
      </c>
      <c r="R642" s="212">
        <v>74.5</v>
      </c>
      <c r="S642" s="212">
        <v>73.599999999999994</v>
      </c>
      <c r="T642" s="212">
        <v>72.2</v>
      </c>
      <c r="U642" s="213">
        <v>58.7</v>
      </c>
      <c r="V642" s="214"/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  <c r="AL642" s="215"/>
      <c r="AM642" s="215"/>
      <c r="AN642" s="215"/>
      <c r="AO642" s="215"/>
      <c r="AP642" s="215"/>
      <c r="AQ642" s="215"/>
      <c r="AR642" s="215"/>
      <c r="AS642" s="215"/>
      <c r="AT642" s="215"/>
      <c r="AU642" s="215"/>
      <c r="AV642" s="215"/>
      <c r="AW642" s="215"/>
      <c r="AX642" s="215"/>
      <c r="AY642" s="215"/>
      <c r="AZ642" s="215"/>
      <c r="BA642" s="215"/>
      <c r="BB642" s="215"/>
      <c r="BC642" s="215"/>
      <c r="BD642" s="215"/>
      <c r="BE642" s="215"/>
      <c r="BF642" s="215"/>
      <c r="BG642" s="215"/>
      <c r="BH642" s="215"/>
      <c r="BI642" s="215"/>
      <c r="BJ642" s="215"/>
      <c r="BK642" s="215"/>
      <c r="BL642" s="215"/>
      <c r="BM642" s="216">
        <v>1</v>
      </c>
    </row>
    <row r="643" spans="1:65">
      <c r="A643" s="29"/>
      <c r="B643" s="19">
        <v>1</v>
      </c>
      <c r="C643" s="9">
        <v>2</v>
      </c>
      <c r="D643" s="217">
        <v>71.2</v>
      </c>
      <c r="E643" s="217">
        <v>78.019199999999998</v>
      </c>
      <c r="F643" s="217">
        <v>70.060341553924161</v>
      </c>
      <c r="G643" s="217">
        <v>65.932000000000002</v>
      </c>
      <c r="H643" s="217">
        <v>65</v>
      </c>
      <c r="I643" s="217">
        <v>71</v>
      </c>
      <c r="J643" s="217">
        <v>76.8</v>
      </c>
      <c r="K643" s="217">
        <v>71.5</v>
      </c>
      <c r="L643" s="217">
        <v>68.402666666666661</v>
      </c>
      <c r="M643" s="217">
        <v>73.599999999999994</v>
      </c>
      <c r="N643" s="217">
        <v>71</v>
      </c>
      <c r="O643" s="217">
        <v>74.599999999999994</v>
      </c>
      <c r="P643" s="217">
        <v>77.029578240742666</v>
      </c>
      <c r="Q643" s="217">
        <v>76.599999999999994</v>
      </c>
      <c r="R643" s="217">
        <v>73.8</v>
      </c>
      <c r="S643" s="217">
        <v>78.3</v>
      </c>
      <c r="T643" s="217">
        <v>72</v>
      </c>
      <c r="U643" s="218">
        <v>59.2</v>
      </c>
      <c r="V643" s="214"/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  <c r="AL643" s="215"/>
      <c r="AM643" s="215"/>
      <c r="AN643" s="215"/>
      <c r="AO643" s="215"/>
      <c r="AP643" s="215"/>
      <c r="AQ643" s="215"/>
      <c r="AR643" s="215"/>
      <c r="AS643" s="215"/>
      <c r="AT643" s="215"/>
      <c r="AU643" s="215"/>
      <c r="AV643" s="215"/>
      <c r="AW643" s="215"/>
      <c r="AX643" s="215"/>
      <c r="AY643" s="215"/>
      <c r="AZ643" s="215"/>
      <c r="BA643" s="215"/>
      <c r="BB643" s="215"/>
      <c r="BC643" s="215"/>
      <c r="BD643" s="215"/>
      <c r="BE643" s="215"/>
      <c r="BF643" s="215"/>
      <c r="BG643" s="215"/>
      <c r="BH643" s="215"/>
      <c r="BI643" s="215"/>
      <c r="BJ643" s="215"/>
      <c r="BK643" s="215"/>
      <c r="BL643" s="215"/>
      <c r="BM643" s="216">
        <v>29</v>
      </c>
    </row>
    <row r="644" spans="1:65">
      <c r="A644" s="29"/>
      <c r="B644" s="19">
        <v>1</v>
      </c>
      <c r="C644" s="9">
        <v>3</v>
      </c>
      <c r="D644" s="217">
        <v>73.900000000000006</v>
      </c>
      <c r="E644" s="217">
        <v>77.101200000000006</v>
      </c>
      <c r="F644" s="217">
        <v>71.833369507049156</v>
      </c>
      <c r="G644" s="217">
        <v>68.763999999999996</v>
      </c>
      <c r="H644" s="217">
        <v>67</v>
      </c>
      <c r="I644" s="217">
        <v>71</v>
      </c>
      <c r="J644" s="217">
        <v>78.400000000000006</v>
      </c>
      <c r="K644" s="217">
        <v>72.400000000000006</v>
      </c>
      <c r="L644" s="217">
        <v>69.305999999999997</v>
      </c>
      <c r="M644" s="217">
        <v>72.7</v>
      </c>
      <c r="N644" s="217">
        <v>71.400000000000006</v>
      </c>
      <c r="O644" s="217">
        <v>76.3</v>
      </c>
      <c r="P644" s="217">
        <v>77.288163772094734</v>
      </c>
      <c r="Q644" s="217">
        <v>75.099999999999994</v>
      </c>
      <c r="R644" s="217">
        <v>75.5</v>
      </c>
      <c r="S644" s="217">
        <v>72.2</v>
      </c>
      <c r="T644" s="217">
        <v>73.7</v>
      </c>
      <c r="U644" s="218">
        <v>59.6</v>
      </c>
      <c r="V644" s="214"/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  <c r="AL644" s="215"/>
      <c r="AM644" s="215"/>
      <c r="AN644" s="215"/>
      <c r="AO644" s="215"/>
      <c r="AP644" s="215"/>
      <c r="AQ644" s="215"/>
      <c r="AR644" s="215"/>
      <c r="AS644" s="215"/>
      <c r="AT644" s="215"/>
      <c r="AU644" s="215"/>
      <c r="AV644" s="215"/>
      <c r="AW644" s="215"/>
      <c r="AX644" s="215"/>
      <c r="AY644" s="215"/>
      <c r="AZ644" s="215"/>
      <c r="BA644" s="215"/>
      <c r="BB644" s="215"/>
      <c r="BC644" s="215"/>
      <c r="BD644" s="215"/>
      <c r="BE644" s="215"/>
      <c r="BF644" s="215"/>
      <c r="BG644" s="215"/>
      <c r="BH644" s="215"/>
      <c r="BI644" s="215"/>
      <c r="BJ644" s="215"/>
      <c r="BK644" s="215"/>
      <c r="BL644" s="215"/>
      <c r="BM644" s="216">
        <v>16</v>
      </c>
    </row>
    <row r="645" spans="1:65">
      <c r="A645" s="29"/>
      <c r="B645" s="19">
        <v>1</v>
      </c>
      <c r="C645" s="9">
        <v>4</v>
      </c>
      <c r="D645" s="217">
        <v>74.7</v>
      </c>
      <c r="E645" s="217">
        <v>75.27600000000001</v>
      </c>
      <c r="F645" s="217">
        <v>72.899147319145115</v>
      </c>
      <c r="G645" s="217">
        <v>68.224999999999994</v>
      </c>
      <c r="H645" s="217">
        <v>65</v>
      </c>
      <c r="I645" s="217">
        <v>71</v>
      </c>
      <c r="J645" s="217">
        <v>77.599999999999994</v>
      </c>
      <c r="K645" s="217">
        <v>74.099999999999994</v>
      </c>
      <c r="L645" s="217">
        <v>68.950666666666663</v>
      </c>
      <c r="M645" s="217">
        <v>72.2</v>
      </c>
      <c r="N645" s="217">
        <v>66.7</v>
      </c>
      <c r="O645" s="217">
        <v>72.599999999999994</v>
      </c>
      <c r="P645" s="217">
        <v>75.674855293078991</v>
      </c>
      <c r="Q645" s="217">
        <v>74.7</v>
      </c>
      <c r="R645" s="217">
        <v>75.099999999999994</v>
      </c>
      <c r="S645" s="217">
        <v>75.7</v>
      </c>
      <c r="T645" s="217">
        <v>73.099999999999994</v>
      </c>
      <c r="U645" s="218">
        <v>59.5</v>
      </c>
      <c r="V645" s="214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15"/>
      <c r="AT645" s="215"/>
      <c r="AU645" s="215"/>
      <c r="AV645" s="215"/>
      <c r="AW645" s="215"/>
      <c r="AX645" s="215"/>
      <c r="AY645" s="215"/>
      <c r="AZ645" s="215"/>
      <c r="BA645" s="215"/>
      <c r="BB645" s="215"/>
      <c r="BC645" s="215"/>
      <c r="BD645" s="215"/>
      <c r="BE645" s="215"/>
      <c r="BF645" s="215"/>
      <c r="BG645" s="215"/>
      <c r="BH645" s="215"/>
      <c r="BI645" s="215"/>
      <c r="BJ645" s="215"/>
      <c r="BK645" s="215"/>
      <c r="BL645" s="215"/>
      <c r="BM645" s="216">
        <v>72.634661357654593</v>
      </c>
    </row>
    <row r="646" spans="1:65">
      <c r="A646" s="29"/>
      <c r="B646" s="19">
        <v>1</v>
      </c>
      <c r="C646" s="9">
        <v>5</v>
      </c>
      <c r="D646" s="217">
        <v>74</v>
      </c>
      <c r="E646" s="217">
        <v>76.766400000000004</v>
      </c>
      <c r="F646" s="217">
        <v>72.246079213113831</v>
      </c>
      <c r="G646" s="217">
        <v>66.88</v>
      </c>
      <c r="H646" s="219">
        <v>84</v>
      </c>
      <c r="I646" s="217">
        <v>71</v>
      </c>
      <c r="J646" s="217">
        <v>77.400000000000006</v>
      </c>
      <c r="K646" s="217">
        <v>72.599999999999994</v>
      </c>
      <c r="L646" s="217">
        <v>68.660666666666671</v>
      </c>
      <c r="M646" s="217">
        <v>71.400000000000006</v>
      </c>
      <c r="N646" s="217">
        <v>67.900000000000006</v>
      </c>
      <c r="O646" s="217">
        <v>76.099999999999994</v>
      </c>
      <c r="P646" s="217">
        <v>76.044663402469482</v>
      </c>
      <c r="Q646" s="217">
        <v>76</v>
      </c>
      <c r="R646" s="217">
        <v>72.8</v>
      </c>
      <c r="S646" s="217">
        <v>74.3</v>
      </c>
      <c r="T646" s="217">
        <v>72.8</v>
      </c>
      <c r="U646" s="218">
        <v>58.7</v>
      </c>
      <c r="V646" s="214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15"/>
      <c r="AT646" s="215"/>
      <c r="AU646" s="215"/>
      <c r="AV646" s="215"/>
      <c r="AW646" s="215"/>
      <c r="AX646" s="215"/>
      <c r="AY646" s="215"/>
      <c r="AZ646" s="215"/>
      <c r="BA646" s="215"/>
      <c r="BB646" s="215"/>
      <c r="BC646" s="215"/>
      <c r="BD646" s="215"/>
      <c r="BE646" s="215"/>
      <c r="BF646" s="215"/>
      <c r="BG646" s="215"/>
      <c r="BH646" s="215"/>
      <c r="BI646" s="215"/>
      <c r="BJ646" s="215"/>
      <c r="BK646" s="215"/>
      <c r="BL646" s="215"/>
      <c r="BM646" s="216">
        <v>99</v>
      </c>
    </row>
    <row r="647" spans="1:65">
      <c r="A647" s="29"/>
      <c r="B647" s="19">
        <v>1</v>
      </c>
      <c r="C647" s="9">
        <v>6</v>
      </c>
      <c r="D647" s="217">
        <v>72</v>
      </c>
      <c r="E647" s="217">
        <v>75.924000000000007</v>
      </c>
      <c r="F647" s="217">
        <v>72.289551931343809</v>
      </c>
      <c r="G647" s="217">
        <v>67.007000000000005</v>
      </c>
      <c r="H647" s="217">
        <v>80</v>
      </c>
      <c r="I647" s="217">
        <v>71</v>
      </c>
      <c r="J647" s="217">
        <v>77.3</v>
      </c>
      <c r="K647" s="217">
        <v>71.2</v>
      </c>
      <c r="L647" s="217">
        <v>68.554333333333332</v>
      </c>
      <c r="M647" s="217">
        <v>72.8</v>
      </c>
      <c r="N647" s="217">
        <v>68.400000000000006</v>
      </c>
      <c r="O647" s="217">
        <v>73.8</v>
      </c>
      <c r="P647" s="217">
        <v>73.478195187421335</v>
      </c>
      <c r="Q647" s="217">
        <v>76</v>
      </c>
      <c r="R647" s="217">
        <v>72.8</v>
      </c>
      <c r="S647" s="217">
        <v>73.400000000000006</v>
      </c>
      <c r="T647" s="217">
        <v>73.099999999999994</v>
      </c>
      <c r="U647" s="218">
        <v>59.1</v>
      </c>
      <c r="V647" s="214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5"/>
      <c r="AT647" s="215"/>
      <c r="AU647" s="215"/>
      <c r="AV647" s="215"/>
      <c r="AW647" s="215"/>
      <c r="AX647" s="215"/>
      <c r="AY647" s="215"/>
      <c r="AZ647" s="215"/>
      <c r="BA647" s="215"/>
      <c r="BB647" s="215"/>
      <c r="BC647" s="215"/>
      <c r="BD647" s="215"/>
      <c r="BE647" s="215"/>
      <c r="BF647" s="215"/>
      <c r="BG647" s="215"/>
      <c r="BH647" s="215"/>
      <c r="BI647" s="215"/>
      <c r="BJ647" s="215"/>
      <c r="BK647" s="215"/>
      <c r="BL647" s="215"/>
      <c r="BM647" s="220"/>
    </row>
    <row r="648" spans="1:65">
      <c r="A648" s="29"/>
      <c r="B648" s="20" t="s">
        <v>257</v>
      </c>
      <c r="C648" s="12"/>
      <c r="D648" s="221">
        <v>72.916666666666671</v>
      </c>
      <c r="E648" s="221">
        <v>76.521599999999992</v>
      </c>
      <c r="F648" s="221">
        <v>71.886784323734702</v>
      </c>
      <c r="G648" s="221">
        <v>67.200999999999993</v>
      </c>
      <c r="H648" s="221">
        <v>70.666666666666671</v>
      </c>
      <c r="I648" s="221">
        <v>71</v>
      </c>
      <c r="J648" s="221">
        <v>77.55</v>
      </c>
      <c r="K648" s="221">
        <v>72.333333333333329</v>
      </c>
      <c r="L648" s="221">
        <v>68.634888888888881</v>
      </c>
      <c r="M648" s="221">
        <v>72.316666666666677</v>
      </c>
      <c r="N648" s="221">
        <v>67.233333333333334</v>
      </c>
      <c r="O648" s="221">
        <v>74.816666666666677</v>
      </c>
      <c r="P648" s="221">
        <v>75.448303200837657</v>
      </c>
      <c r="Q648" s="221">
        <v>75.600000000000009</v>
      </c>
      <c r="R648" s="221">
        <v>74.083333333333329</v>
      </c>
      <c r="S648" s="221">
        <v>74.583333333333329</v>
      </c>
      <c r="T648" s="221">
        <v>72.816666666666663</v>
      </c>
      <c r="U648" s="221">
        <v>59.133333333333333</v>
      </c>
      <c r="V648" s="214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5"/>
      <c r="AT648" s="215"/>
      <c r="AU648" s="215"/>
      <c r="AV648" s="215"/>
      <c r="AW648" s="215"/>
      <c r="AX648" s="215"/>
      <c r="AY648" s="215"/>
      <c r="AZ648" s="215"/>
      <c r="BA648" s="215"/>
      <c r="BB648" s="215"/>
      <c r="BC648" s="215"/>
      <c r="BD648" s="215"/>
      <c r="BE648" s="215"/>
      <c r="BF648" s="215"/>
      <c r="BG648" s="215"/>
      <c r="BH648" s="215"/>
      <c r="BI648" s="215"/>
      <c r="BJ648" s="215"/>
      <c r="BK648" s="215"/>
      <c r="BL648" s="215"/>
      <c r="BM648" s="220"/>
    </row>
    <row r="649" spans="1:65">
      <c r="A649" s="29"/>
      <c r="B649" s="3" t="s">
        <v>258</v>
      </c>
      <c r="C649" s="28"/>
      <c r="D649" s="217">
        <v>72.95</v>
      </c>
      <c r="E649" s="217">
        <v>76.404600000000002</v>
      </c>
      <c r="F649" s="217">
        <v>72.119147815472985</v>
      </c>
      <c r="G649" s="217">
        <v>66.9435</v>
      </c>
      <c r="H649" s="217">
        <v>66</v>
      </c>
      <c r="I649" s="217">
        <v>71</v>
      </c>
      <c r="J649" s="217">
        <v>77.5</v>
      </c>
      <c r="K649" s="217">
        <v>72.300000000000011</v>
      </c>
      <c r="L649" s="217">
        <v>68.607500000000002</v>
      </c>
      <c r="M649" s="217">
        <v>72.45</v>
      </c>
      <c r="N649" s="217">
        <v>68.150000000000006</v>
      </c>
      <c r="O649" s="217">
        <v>75.05</v>
      </c>
      <c r="P649" s="217">
        <v>75.859759347774229</v>
      </c>
      <c r="Q649" s="217">
        <v>75.599999999999994</v>
      </c>
      <c r="R649" s="217">
        <v>74.150000000000006</v>
      </c>
      <c r="S649" s="217">
        <v>73.949999999999989</v>
      </c>
      <c r="T649" s="217">
        <v>72.949999999999989</v>
      </c>
      <c r="U649" s="217">
        <v>59.150000000000006</v>
      </c>
      <c r="V649" s="214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5"/>
      <c r="AT649" s="215"/>
      <c r="AU649" s="215"/>
      <c r="AV649" s="215"/>
      <c r="AW649" s="215"/>
      <c r="AX649" s="215"/>
      <c r="AY649" s="215"/>
      <c r="AZ649" s="215"/>
      <c r="BA649" s="215"/>
      <c r="BB649" s="215"/>
      <c r="BC649" s="215"/>
      <c r="BD649" s="215"/>
      <c r="BE649" s="215"/>
      <c r="BF649" s="215"/>
      <c r="BG649" s="215"/>
      <c r="BH649" s="215"/>
      <c r="BI649" s="215"/>
      <c r="BJ649" s="215"/>
      <c r="BK649" s="215"/>
      <c r="BL649" s="215"/>
      <c r="BM649" s="220"/>
    </row>
    <row r="650" spans="1:65">
      <c r="A650" s="29"/>
      <c r="B650" s="3" t="s">
        <v>259</v>
      </c>
      <c r="C650" s="28"/>
      <c r="D650" s="222">
        <v>1.4552204873030985</v>
      </c>
      <c r="E650" s="222">
        <v>0.97740099447462903</v>
      </c>
      <c r="F650" s="222">
        <v>0.9660285356292525</v>
      </c>
      <c r="G650" s="222">
        <v>1.0851167679102536</v>
      </c>
      <c r="H650" s="222">
        <v>8.9591666279105677</v>
      </c>
      <c r="I650" s="222">
        <v>0</v>
      </c>
      <c r="J650" s="222">
        <v>0.53572380943915709</v>
      </c>
      <c r="K650" s="222">
        <v>1.019149972607889</v>
      </c>
      <c r="L650" s="222">
        <v>0.46926134233218725</v>
      </c>
      <c r="M650" s="222">
        <v>0.90866202004191854</v>
      </c>
      <c r="N650" s="222">
        <v>4.8763374233810648</v>
      </c>
      <c r="O650" s="222">
        <v>1.4358505028959905</v>
      </c>
      <c r="P650" s="222">
        <v>1.7518343089062416</v>
      </c>
      <c r="Q650" s="222">
        <v>0.71274118724821656</v>
      </c>
      <c r="R650" s="222">
        <v>1.1478966271693056</v>
      </c>
      <c r="S650" s="222">
        <v>2.1535242433431439</v>
      </c>
      <c r="T650" s="222">
        <v>0.63060817205826458</v>
      </c>
      <c r="U650" s="222">
        <v>0.38297084310253438</v>
      </c>
      <c r="V650" s="223"/>
      <c r="W650" s="224"/>
      <c r="X650" s="224"/>
      <c r="Y650" s="224"/>
      <c r="Z650" s="224"/>
      <c r="AA650" s="224"/>
      <c r="AB650" s="224"/>
      <c r="AC650" s="224"/>
      <c r="AD650" s="224"/>
      <c r="AE650" s="224"/>
      <c r="AF650" s="224"/>
      <c r="AG650" s="224"/>
      <c r="AH650" s="224"/>
      <c r="AI650" s="224"/>
      <c r="AJ650" s="224"/>
      <c r="AK650" s="224"/>
      <c r="AL650" s="224"/>
      <c r="AM650" s="224"/>
      <c r="AN650" s="224"/>
      <c r="AO650" s="224"/>
      <c r="AP650" s="224"/>
      <c r="AQ650" s="224"/>
      <c r="AR650" s="224"/>
      <c r="AS650" s="224"/>
      <c r="AT650" s="224"/>
      <c r="AU650" s="224"/>
      <c r="AV650" s="224"/>
      <c r="AW650" s="224"/>
      <c r="AX650" s="224"/>
      <c r="AY650" s="224"/>
      <c r="AZ650" s="224"/>
      <c r="BA650" s="224"/>
      <c r="BB650" s="224"/>
      <c r="BC650" s="224"/>
      <c r="BD650" s="224"/>
      <c r="BE650" s="224"/>
      <c r="BF650" s="224"/>
      <c r="BG650" s="224"/>
      <c r="BH650" s="224"/>
      <c r="BI650" s="224"/>
      <c r="BJ650" s="224"/>
      <c r="BK650" s="224"/>
      <c r="BL650" s="224"/>
      <c r="BM650" s="225"/>
    </row>
    <row r="651" spans="1:65">
      <c r="A651" s="29"/>
      <c r="B651" s="3" t="s">
        <v>86</v>
      </c>
      <c r="C651" s="28"/>
      <c r="D651" s="13">
        <v>1.9957309540156776E-2</v>
      </c>
      <c r="E651" s="13">
        <v>1.2772877128479137E-2</v>
      </c>
      <c r="F651" s="13">
        <v>1.3438193747530044E-2</v>
      </c>
      <c r="G651" s="13">
        <v>1.614733066338676E-2</v>
      </c>
      <c r="H651" s="13">
        <v>0.12678065982892311</v>
      </c>
      <c r="I651" s="13">
        <v>0</v>
      </c>
      <c r="J651" s="13">
        <v>6.9081084389317491E-3</v>
      </c>
      <c r="K651" s="13">
        <v>1.4089630957712752E-2</v>
      </c>
      <c r="L651" s="13">
        <v>6.8370671232798443E-3</v>
      </c>
      <c r="M651" s="13">
        <v>1.2565042913693271E-2</v>
      </c>
      <c r="N651" s="13">
        <v>7.2528568518310327E-2</v>
      </c>
      <c r="O651" s="13">
        <v>1.9191586138061798E-2</v>
      </c>
      <c r="P651" s="13">
        <v>2.3219002079383967E-2</v>
      </c>
      <c r="Q651" s="13">
        <v>9.4277934821192649E-3</v>
      </c>
      <c r="R651" s="13">
        <v>1.549466763333146E-2</v>
      </c>
      <c r="S651" s="13">
        <v>2.8874068067170647E-2</v>
      </c>
      <c r="T651" s="13">
        <v>8.6602175151054873E-3</v>
      </c>
      <c r="U651" s="13">
        <v>6.4763953174047529E-3</v>
      </c>
      <c r="V651" s="151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A652" s="29"/>
      <c r="B652" s="3" t="s">
        <v>260</v>
      </c>
      <c r="C652" s="28"/>
      <c r="D652" s="13">
        <v>3.8825170206753246E-3</v>
      </c>
      <c r="E652" s="13">
        <v>5.3513550826733036E-2</v>
      </c>
      <c r="F652" s="13">
        <v>-1.0296420743773127E-2</v>
      </c>
      <c r="G652" s="13">
        <v>-7.4808104782083773E-2</v>
      </c>
      <c r="H652" s="13">
        <v>-2.7094429218819882E-2</v>
      </c>
      <c r="I652" s="13">
        <v>-2.2505251998154008E-2</v>
      </c>
      <c r="J652" s="13">
        <v>6.7672080387931821E-2</v>
      </c>
      <c r="K652" s="13">
        <v>-4.1485431154902885E-3</v>
      </c>
      <c r="L652" s="13">
        <v>-5.5066994104519207E-2</v>
      </c>
      <c r="M652" s="13">
        <v>-4.3780019765233824E-3</v>
      </c>
      <c r="N652" s="13">
        <v>-7.4362954591679076E-2</v>
      </c>
      <c r="O652" s="13">
        <v>3.0040827178471119E-2</v>
      </c>
      <c r="P652" s="13">
        <v>3.8736903161544767E-2</v>
      </c>
      <c r="Q652" s="13">
        <v>4.082539364703619E-2</v>
      </c>
      <c r="R652" s="13">
        <v>1.9944637293005885E-2</v>
      </c>
      <c r="S652" s="13">
        <v>2.6828403124004918E-2</v>
      </c>
      <c r="T652" s="13">
        <v>2.505763854475429E-3</v>
      </c>
      <c r="U652" s="13">
        <v>-0.18587996105386162</v>
      </c>
      <c r="V652" s="151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45" t="s">
        <v>261</v>
      </c>
      <c r="C653" s="46"/>
      <c r="D653" s="44">
        <v>0.11</v>
      </c>
      <c r="E653" s="44">
        <v>1.25</v>
      </c>
      <c r="F653" s="44">
        <v>0.22</v>
      </c>
      <c r="G653" s="44">
        <v>1.71</v>
      </c>
      <c r="H653" s="44">
        <v>0.61</v>
      </c>
      <c r="I653" s="44">
        <v>0.5</v>
      </c>
      <c r="J653" s="44">
        <v>1.58</v>
      </c>
      <c r="K653" s="44">
        <v>0.08</v>
      </c>
      <c r="L653" s="44">
        <v>1.25</v>
      </c>
      <c r="M653" s="44">
        <v>0.08</v>
      </c>
      <c r="N653" s="44">
        <v>1.7</v>
      </c>
      <c r="O653" s="44">
        <v>0.71</v>
      </c>
      <c r="P653" s="44">
        <v>0.91</v>
      </c>
      <c r="Q653" s="44">
        <v>0.96</v>
      </c>
      <c r="R653" s="44">
        <v>0.48</v>
      </c>
      <c r="S653" s="44">
        <v>0.64</v>
      </c>
      <c r="T653" s="44">
        <v>0.08</v>
      </c>
      <c r="U653" s="44">
        <v>4.2699999999999996</v>
      </c>
      <c r="V653" s="151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B654" s="3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BM654" s="55"/>
    </row>
    <row r="655" spans="1:65" ht="15">
      <c r="B655" s="8" t="s">
        <v>557</v>
      </c>
      <c r="BM655" s="27" t="s">
        <v>66</v>
      </c>
    </row>
    <row r="656" spans="1:65" ht="15">
      <c r="A656" s="24" t="s">
        <v>58</v>
      </c>
      <c r="B656" s="18" t="s">
        <v>110</v>
      </c>
      <c r="C656" s="15" t="s">
        <v>111</v>
      </c>
      <c r="D656" s="16" t="s">
        <v>227</v>
      </c>
      <c r="E656" s="17" t="s">
        <v>227</v>
      </c>
      <c r="F656" s="17" t="s">
        <v>227</v>
      </c>
      <c r="G656" s="17" t="s">
        <v>227</v>
      </c>
      <c r="H656" s="17" t="s">
        <v>227</v>
      </c>
      <c r="I656" s="17" t="s">
        <v>227</v>
      </c>
      <c r="J656" s="17" t="s">
        <v>227</v>
      </c>
      <c r="K656" s="17" t="s">
        <v>227</v>
      </c>
      <c r="L656" s="17" t="s">
        <v>227</v>
      </c>
      <c r="M656" s="17" t="s">
        <v>227</v>
      </c>
      <c r="N656" s="17" t="s">
        <v>227</v>
      </c>
      <c r="O656" s="17" t="s">
        <v>227</v>
      </c>
      <c r="P656" s="17" t="s">
        <v>227</v>
      </c>
      <c r="Q656" s="17" t="s">
        <v>227</v>
      </c>
      <c r="R656" s="17" t="s">
        <v>227</v>
      </c>
      <c r="S656" s="17" t="s">
        <v>227</v>
      </c>
      <c r="T656" s="17" t="s">
        <v>227</v>
      </c>
      <c r="U656" s="151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7">
        <v>1</v>
      </c>
    </row>
    <row r="657" spans="1:65">
      <c r="A657" s="29"/>
      <c r="B657" s="19" t="s">
        <v>228</v>
      </c>
      <c r="C657" s="9" t="s">
        <v>228</v>
      </c>
      <c r="D657" s="149" t="s">
        <v>230</v>
      </c>
      <c r="E657" s="150" t="s">
        <v>232</v>
      </c>
      <c r="F657" s="150" t="s">
        <v>234</v>
      </c>
      <c r="G657" s="150" t="s">
        <v>235</v>
      </c>
      <c r="H657" s="150" t="s">
        <v>236</v>
      </c>
      <c r="I657" s="150" t="s">
        <v>238</v>
      </c>
      <c r="J657" s="150" t="s">
        <v>239</v>
      </c>
      <c r="K657" s="150" t="s">
        <v>240</v>
      </c>
      <c r="L657" s="150" t="s">
        <v>241</v>
      </c>
      <c r="M657" s="150" t="s">
        <v>242</v>
      </c>
      <c r="N657" s="150" t="s">
        <v>244</v>
      </c>
      <c r="O657" s="150" t="s">
        <v>245</v>
      </c>
      <c r="P657" s="150" t="s">
        <v>246</v>
      </c>
      <c r="Q657" s="150" t="s">
        <v>247</v>
      </c>
      <c r="R657" s="150" t="s">
        <v>248</v>
      </c>
      <c r="S657" s="150" t="s">
        <v>249</v>
      </c>
      <c r="T657" s="150" t="s">
        <v>250</v>
      </c>
      <c r="U657" s="151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 t="s">
        <v>1</v>
      </c>
    </row>
    <row r="658" spans="1:65">
      <c r="A658" s="29"/>
      <c r="B658" s="19"/>
      <c r="C658" s="9"/>
      <c r="D658" s="10" t="s">
        <v>312</v>
      </c>
      <c r="E658" s="11" t="s">
        <v>263</v>
      </c>
      <c r="F658" s="11" t="s">
        <v>312</v>
      </c>
      <c r="G658" s="11" t="s">
        <v>312</v>
      </c>
      <c r="H658" s="11" t="s">
        <v>265</v>
      </c>
      <c r="I658" s="11" t="s">
        <v>265</v>
      </c>
      <c r="J658" s="11" t="s">
        <v>263</v>
      </c>
      <c r="K658" s="11" t="s">
        <v>312</v>
      </c>
      <c r="L658" s="11" t="s">
        <v>263</v>
      </c>
      <c r="M658" s="11" t="s">
        <v>263</v>
      </c>
      <c r="N658" s="11" t="s">
        <v>263</v>
      </c>
      <c r="O658" s="11" t="s">
        <v>265</v>
      </c>
      <c r="P658" s="11" t="s">
        <v>265</v>
      </c>
      <c r="Q658" s="11" t="s">
        <v>263</v>
      </c>
      <c r="R658" s="11" t="s">
        <v>263</v>
      </c>
      <c r="S658" s="11" t="s">
        <v>263</v>
      </c>
      <c r="T658" s="11" t="s">
        <v>312</v>
      </c>
      <c r="U658" s="151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3</v>
      </c>
    </row>
    <row r="659" spans="1:65">
      <c r="A659" s="29"/>
      <c r="B659" s="19"/>
      <c r="C659" s="9"/>
      <c r="D659" s="25" t="s">
        <v>116</v>
      </c>
      <c r="E659" s="25" t="s">
        <v>313</v>
      </c>
      <c r="F659" s="25" t="s">
        <v>313</v>
      </c>
      <c r="G659" s="25" t="s">
        <v>315</v>
      </c>
      <c r="H659" s="25" t="s">
        <v>314</v>
      </c>
      <c r="I659" s="25" t="s">
        <v>315</v>
      </c>
      <c r="J659" s="25" t="s">
        <v>313</v>
      </c>
      <c r="K659" s="25" t="s">
        <v>315</v>
      </c>
      <c r="L659" s="25" t="s">
        <v>315</v>
      </c>
      <c r="M659" s="25" t="s">
        <v>315</v>
      </c>
      <c r="N659" s="25" t="s">
        <v>315</v>
      </c>
      <c r="O659" s="25" t="s">
        <v>314</v>
      </c>
      <c r="P659" s="25" t="s">
        <v>313</v>
      </c>
      <c r="Q659" s="25" t="s">
        <v>315</v>
      </c>
      <c r="R659" s="25" t="s">
        <v>315</v>
      </c>
      <c r="S659" s="25" t="s">
        <v>315</v>
      </c>
      <c r="T659" s="25" t="s">
        <v>316</v>
      </c>
      <c r="U659" s="151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3</v>
      </c>
    </row>
    <row r="660" spans="1:65">
      <c r="A660" s="29"/>
      <c r="B660" s="18">
        <v>1</v>
      </c>
      <c r="C660" s="14">
        <v>1</v>
      </c>
      <c r="D660" s="203">
        <v>5.57E-2</v>
      </c>
      <c r="E660" s="203">
        <v>6.0125470656749891E-2</v>
      </c>
      <c r="F660" s="203">
        <v>5.3725699999999994E-2</v>
      </c>
      <c r="G660" s="210">
        <v>7.0000000000000007E-2</v>
      </c>
      <c r="H660" s="203">
        <v>6.2399999999999997E-2</v>
      </c>
      <c r="I660" s="203">
        <v>0.06</v>
      </c>
      <c r="J660" s="203">
        <v>5.4699999999999999E-2</v>
      </c>
      <c r="K660" s="203">
        <v>5.2800000000000007E-2</v>
      </c>
      <c r="L660" s="203">
        <v>5.6999999999999995E-2</v>
      </c>
      <c r="M660" s="203">
        <v>5.899999999999999E-2</v>
      </c>
      <c r="N660" s="203">
        <v>5.5999999999999994E-2</v>
      </c>
      <c r="O660" s="203">
        <v>6.2044402591381206E-2</v>
      </c>
      <c r="P660" s="203">
        <v>0.06</v>
      </c>
      <c r="Q660" s="203">
        <v>0.06</v>
      </c>
      <c r="R660" s="203">
        <v>5.5999999999999994E-2</v>
      </c>
      <c r="S660" s="203">
        <v>5.5999999999999994E-2</v>
      </c>
      <c r="T660" s="203">
        <v>6.9000000000000006E-2</v>
      </c>
      <c r="U660" s="204"/>
      <c r="V660" s="205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05"/>
      <c r="AT660" s="205"/>
      <c r="AU660" s="205"/>
      <c r="AV660" s="205"/>
      <c r="AW660" s="205"/>
      <c r="AX660" s="205"/>
      <c r="AY660" s="205"/>
      <c r="AZ660" s="205"/>
      <c r="BA660" s="205"/>
      <c r="BB660" s="205"/>
      <c r="BC660" s="205"/>
      <c r="BD660" s="205"/>
      <c r="BE660" s="205"/>
      <c r="BF660" s="205"/>
      <c r="BG660" s="205"/>
      <c r="BH660" s="205"/>
      <c r="BI660" s="205"/>
      <c r="BJ660" s="205"/>
      <c r="BK660" s="205"/>
      <c r="BL660" s="205"/>
      <c r="BM660" s="206">
        <v>1</v>
      </c>
    </row>
    <row r="661" spans="1:65">
      <c r="A661" s="29"/>
      <c r="B661" s="19">
        <v>1</v>
      </c>
      <c r="C661" s="9">
        <v>2</v>
      </c>
      <c r="D661" s="23">
        <v>5.4699999999999999E-2</v>
      </c>
      <c r="E661" s="23">
        <v>5.9354696740914654E-2</v>
      </c>
      <c r="F661" s="23">
        <v>5.5882200000000007E-2</v>
      </c>
      <c r="G661" s="211">
        <v>7.0000000000000007E-2</v>
      </c>
      <c r="H661" s="23">
        <v>6.1600000000000002E-2</v>
      </c>
      <c r="I661" s="23">
        <v>5.8000000000000003E-2</v>
      </c>
      <c r="J661" s="23">
        <v>5.45E-2</v>
      </c>
      <c r="K661" s="23">
        <v>5.2899999999999996E-2</v>
      </c>
      <c r="L661" s="23">
        <v>5.9000000000000004E-2</v>
      </c>
      <c r="M661" s="23">
        <v>5.6999999999999995E-2</v>
      </c>
      <c r="N661" s="23">
        <v>5.5999999999999994E-2</v>
      </c>
      <c r="O661" s="23">
        <v>6.6254000584925685E-2</v>
      </c>
      <c r="P661" s="23">
        <v>0.06</v>
      </c>
      <c r="Q661" s="23">
        <v>5.8000000000000003E-2</v>
      </c>
      <c r="R661" s="23">
        <v>5.6999999999999995E-2</v>
      </c>
      <c r="S661" s="23">
        <v>5.5999999999999994E-2</v>
      </c>
      <c r="T661" s="23">
        <v>6.8000000000000005E-2</v>
      </c>
      <c r="U661" s="204"/>
      <c r="V661" s="205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05"/>
      <c r="AT661" s="205"/>
      <c r="AU661" s="205"/>
      <c r="AV661" s="205"/>
      <c r="AW661" s="205"/>
      <c r="AX661" s="205"/>
      <c r="AY661" s="205"/>
      <c r="AZ661" s="205"/>
      <c r="BA661" s="205"/>
      <c r="BB661" s="205"/>
      <c r="BC661" s="205"/>
      <c r="BD661" s="205"/>
      <c r="BE661" s="205"/>
      <c r="BF661" s="205"/>
      <c r="BG661" s="205"/>
      <c r="BH661" s="205"/>
      <c r="BI661" s="205"/>
      <c r="BJ661" s="205"/>
      <c r="BK661" s="205"/>
      <c r="BL661" s="205"/>
      <c r="BM661" s="206" t="e">
        <v>#N/A</v>
      </c>
    </row>
    <row r="662" spans="1:65">
      <c r="A662" s="29"/>
      <c r="B662" s="19">
        <v>1</v>
      </c>
      <c r="C662" s="9">
        <v>3</v>
      </c>
      <c r="D662" s="23">
        <v>5.74E-2</v>
      </c>
      <c r="E662" s="23">
        <v>6.0263965360680037E-2</v>
      </c>
      <c r="F662" s="23">
        <v>5.6823800000000008E-2</v>
      </c>
      <c r="G662" s="211">
        <v>7.0000000000000007E-2</v>
      </c>
      <c r="H662" s="23">
        <v>6.2100000000000002E-2</v>
      </c>
      <c r="I662" s="23">
        <v>5.8000000000000003E-2</v>
      </c>
      <c r="J662" s="23">
        <v>5.4699999999999999E-2</v>
      </c>
      <c r="K662" s="23">
        <v>5.3399999999999996E-2</v>
      </c>
      <c r="L662" s="23">
        <v>0.06</v>
      </c>
      <c r="M662" s="23">
        <v>5.6999999999999995E-2</v>
      </c>
      <c r="N662" s="23">
        <v>5.6999999999999995E-2</v>
      </c>
      <c r="O662" s="23">
        <v>6.5155960199454702E-2</v>
      </c>
      <c r="P662" s="23">
        <v>0.06</v>
      </c>
      <c r="Q662" s="23">
        <v>5.9000000000000004E-2</v>
      </c>
      <c r="R662" s="23">
        <v>5.5999999999999994E-2</v>
      </c>
      <c r="S662" s="23">
        <v>5.5999999999999994E-2</v>
      </c>
      <c r="T662" s="23">
        <v>6.8000000000000005E-2</v>
      </c>
      <c r="U662" s="204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06">
        <v>16</v>
      </c>
    </row>
    <row r="663" spans="1:65">
      <c r="A663" s="29"/>
      <c r="B663" s="19">
        <v>1</v>
      </c>
      <c r="C663" s="9">
        <v>4</v>
      </c>
      <c r="D663" s="23">
        <v>5.7599999999999998E-2</v>
      </c>
      <c r="E663" s="23">
        <v>6.1589563300150557E-2</v>
      </c>
      <c r="F663" s="23">
        <v>5.5434500000000005E-2</v>
      </c>
      <c r="G663" s="211">
        <v>7.0000000000000007E-2</v>
      </c>
      <c r="H663" s="23">
        <v>6.2600000000000003E-2</v>
      </c>
      <c r="I663" s="23">
        <v>5.8000000000000003E-2</v>
      </c>
      <c r="J663" s="23">
        <v>5.5199999999999999E-2</v>
      </c>
      <c r="K663" s="23">
        <v>5.2600000000000001E-2</v>
      </c>
      <c r="L663" s="23">
        <v>5.9000000000000004E-2</v>
      </c>
      <c r="M663" s="23">
        <v>5.8000000000000003E-2</v>
      </c>
      <c r="N663" s="23">
        <v>5.5E-2</v>
      </c>
      <c r="O663" s="23">
        <v>6.5135278867205992E-2</v>
      </c>
      <c r="P663" s="23">
        <v>0.06</v>
      </c>
      <c r="Q663" s="23">
        <v>5.9000000000000004E-2</v>
      </c>
      <c r="R663" s="23">
        <v>5.6999999999999995E-2</v>
      </c>
      <c r="S663" s="23">
        <v>5.5999999999999994E-2</v>
      </c>
      <c r="T663" s="208">
        <v>7.0999999999999994E-2</v>
      </c>
      <c r="U663" s="204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  <c r="AH663" s="205"/>
      <c r="AI663" s="205"/>
      <c r="AJ663" s="205"/>
      <c r="AK663" s="205"/>
      <c r="AL663" s="205"/>
      <c r="AM663" s="205"/>
      <c r="AN663" s="205"/>
      <c r="AO663" s="205"/>
      <c r="AP663" s="205"/>
      <c r="AQ663" s="205"/>
      <c r="AR663" s="205"/>
      <c r="AS663" s="205"/>
      <c r="AT663" s="205"/>
      <c r="AU663" s="205"/>
      <c r="AV663" s="205"/>
      <c r="AW663" s="205"/>
      <c r="AX663" s="205"/>
      <c r="AY663" s="205"/>
      <c r="AZ663" s="205"/>
      <c r="BA663" s="205"/>
      <c r="BB663" s="205"/>
      <c r="BC663" s="205"/>
      <c r="BD663" s="205"/>
      <c r="BE663" s="205"/>
      <c r="BF663" s="205"/>
      <c r="BG663" s="205"/>
      <c r="BH663" s="205"/>
      <c r="BI663" s="205"/>
      <c r="BJ663" s="205"/>
      <c r="BK663" s="205"/>
      <c r="BL663" s="205"/>
      <c r="BM663" s="206">
        <v>5.8460373815238102E-2</v>
      </c>
    </row>
    <row r="664" spans="1:65">
      <c r="A664" s="29"/>
      <c r="B664" s="19">
        <v>1</v>
      </c>
      <c r="C664" s="9">
        <v>5</v>
      </c>
      <c r="D664" s="23">
        <v>5.6300000000000003E-2</v>
      </c>
      <c r="E664" s="23">
        <v>6.0532072775937147E-2</v>
      </c>
      <c r="F664" s="23">
        <v>5.4219299999999998E-2</v>
      </c>
      <c r="G664" s="211">
        <v>7.0000000000000007E-2</v>
      </c>
      <c r="H664" s="23">
        <v>6.1799999999999994E-2</v>
      </c>
      <c r="I664" s="23">
        <v>5.899999999999999E-2</v>
      </c>
      <c r="J664" s="23">
        <v>5.4399999999999997E-2</v>
      </c>
      <c r="K664" s="23">
        <v>5.2499999999999998E-2</v>
      </c>
      <c r="L664" s="23">
        <v>0.06</v>
      </c>
      <c r="M664" s="23">
        <v>5.8000000000000003E-2</v>
      </c>
      <c r="N664" s="23">
        <v>5.5999999999999994E-2</v>
      </c>
      <c r="O664" s="23">
        <v>6.4080507248724064E-2</v>
      </c>
      <c r="P664" s="23">
        <v>0.06</v>
      </c>
      <c r="Q664" s="23">
        <v>5.8000000000000003E-2</v>
      </c>
      <c r="R664" s="23">
        <v>5.8000000000000003E-2</v>
      </c>
      <c r="S664" s="23">
        <v>5.5999999999999994E-2</v>
      </c>
      <c r="T664" s="23">
        <v>6.8000000000000005E-2</v>
      </c>
      <c r="U664" s="204"/>
      <c r="V664" s="205"/>
      <c r="W664" s="205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  <c r="AH664" s="205"/>
      <c r="AI664" s="205"/>
      <c r="AJ664" s="205"/>
      <c r="AK664" s="205"/>
      <c r="AL664" s="205"/>
      <c r="AM664" s="205"/>
      <c r="AN664" s="205"/>
      <c r="AO664" s="205"/>
      <c r="AP664" s="205"/>
      <c r="AQ664" s="205"/>
      <c r="AR664" s="205"/>
      <c r="AS664" s="205"/>
      <c r="AT664" s="205"/>
      <c r="AU664" s="205"/>
      <c r="AV664" s="205"/>
      <c r="AW664" s="205"/>
      <c r="AX664" s="205"/>
      <c r="AY664" s="205"/>
      <c r="AZ664" s="205"/>
      <c r="BA664" s="205"/>
      <c r="BB664" s="205"/>
      <c r="BC664" s="205"/>
      <c r="BD664" s="205"/>
      <c r="BE664" s="205"/>
      <c r="BF664" s="205"/>
      <c r="BG664" s="205"/>
      <c r="BH664" s="205"/>
      <c r="BI664" s="205"/>
      <c r="BJ664" s="205"/>
      <c r="BK664" s="205"/>
      <c r="BL664" s="205"/>
      <c r="BM664" s="206">
        <v>100</v>
      </c>
    </row>
    <row r="665" spans="1:65">
      <c r="A665" s="29"/>
      <c r="B665" s="19">
        <v>1</v>
      </c>
      <c r="C665" s="9">
        <v>6</v>
      </c>
      <c r="D665" s="23">
        <v>5.5500000000000008E-2</v>
      </c>
      <c r="E665" s="23">
        <v>6.1098766963574962E-2</v>
      </c>
      <c r="F665" s="23">
        <v>5.2453799999999995E-2</v>
      </c>
      <c r="G665" s="211">
        <v>7.0000000000000007E-2</v>
      </c>
      <c r="H665" s="23">
        <v>6.0999999999999999E-2</v>
      </c>
      <c r="I665" s="23">
        <v>5.899999999999999E-2</v>
      </c>
      <c r="J665" s="23">
        <v>5.3999999999999999E-2</v>
      </c>
      <c r="K665" s="23">
        <v>5.2600000000000001E-2</v>
      </c>
      <c r="L665" s="23">
        <v>5.9000000000000004E-2</v>
      </c>
      <c r="M665" s="23">
        <v>5.3999999999999999E-2</v>
      </c>
      <c r="N665" s="23">
        <v>5.5999999999999994E-2</v>
      </c>
      <c r="O665" s="23">
        <v>6.2821900973159775E-2</v>
      </c>
      <c r="P665" s="23">
        <v>0.06</v>
      </c>
      <c r="Q665" s="23">
        <v>5.8000000000000003E-2</v>
      </c>
      <c r="R665" s="23">
        <v>5.6999999999999995E-2</v>
      </c>
      <c r="S665" s="23">
        <v>5.5E-2</v>
      </c>
      <c r="T665" s="23">
        <v>6.8000000000000005E-2</v>
      </c>
      <c r="U665" s="204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56"/>
    </row>
    <row r="666" spans="1:65">
      <c r="A666" s="29"/>
      <c r="B666" s="20" t="s">
        <v>257</v>
      </c>
      <c r="C666" s="12"/>
      <c r="D666" s="209">
        <v>5.62E-2</v>
      </c>
      <c r="E666" s="209">
        <v>6.0494089299667875E-2</v>
      </c>
      <c r="F666" s="209">
        <v>5.4756549999999994E-2</v>
      </c>
      <c r="G666" s="209">
        <v>7.0000000000000007E-2</v>
      </c>
      <c r="H666" s="209">
        <v>6.1916666666666668E-2</v>
      </c>
      <c r="I666" s="209">
        <v>5.8666666666666666E-2</v>
      </c>
      <c r="J666" s="209">
        <v>5.4583333333333324E-2</v>
      </c>
      <c r="K666" s="209">
        <v>5.2799999999999993E-2</v>
      </c>
      <c r="L666" s="209">
        <v>5.8999999999999997E-2</v>
      </c>
      <c r="M666" s="209">
        <v>5.7166666666666664E-2</v>
      </c>
      <c r="N666" s="209">
        <v>5.5999999999999994E-2</v>
      </c>
      <c r="O666" s="209">
        <v>6.424867507747524E-2</v>
      </c>
      <c r="P666" s="209">
        <v>0.06</v>
      </c>
      <c r="Q666" s="209">
        <v>5.8666666666666666E-2</v>
      </c>
      <c r="R666" s="209">
        <v>5.6833333333333326E-2</v>
      </c>
      <c r="S666" s="209">
        <v>5.5833333333333325E-2</v>
      </c>
      <c r="T666" s="209">
        <v>6.8666666666666668E-2</v>
      </c>
      <c r="U666" s="204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56"/>
    </row>
    <row r="667" spans="1:65">
      <c r="A667" s="29"/>
      <c r="B667" s="3" t="s">
        <v>258</v>
      </c>
      <c r="C667" s="28"/>
      <c r="D667" s="23">
        <v>5.6000000000000001E-2</v>
      </c>
      <c r="E667" s="23">
        <v>6.0398019068308592E-2</v>
      </c>
      <c r="F667" s="23">
        <v>5.4826899999999998E-2</v>
      </c>
      <c r="G667" s="23">
        <v>7.0000000000000007E-2</v>
      </c>
      <c r="H667" s="23">
        <v>6.1949999999999998E-2</v>
      </c>
      <c r="I667" s="23">
        <v>5.8499999999999996E-2</v>
      </c>
      <c r="J667" s="23">
        <v>5.4599999999999996E-2</v>
      </c>
      <c r="K667" s="23">
        <v>5.2700000000000004E-2</v>
      </c>
      <c r="L667" s="23">
        <v>5.9000000000000004E-2</v>
      </c>
      <c r="M667" s="23">
        <v>5.7499999999999996E-2</v>
      </c>
      <c r="N667" s="23">
        <v>5.5999999999999994E-2</v>
      </c>
      <c r="O667" s="23">
        <v>6.4607893057965021E-2</v>
      </c>
      <c r="P667" s="23">
        <v>0.06</v>
      </c>
      <c r="Q667" s="23">
        <v>5.8500000000000003E-2</v>
      </c>
      <c r="R667" s="23">
        <v>5.6999999999999995E-2</v>
      </c>
      <c r="S667" s="23">
        <v>5.5999999999999994E-2</v>
      </c>
      <c r="T667" s="23">
        <v>6.8000000000000005E-2</v>
      </c>
      <c r="U667" s="204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29"/>
      <c r="B668" s="3" t="s">
        <v>259</v>
      </c>
      <c r="C668" s="28"/>
      <c r="D668" s="23">
        <v>1.1313708498984752E-3</v>
      </c>
      <c r="E668" s="23">
        <v>7.815616727521056E-4</v>
      </c>
      <c r="F668" s="23">
        <v>1.5908597383176239E-3</v>
      </c>
      <c r="G668" s="23">
        <v>0</v>
      </c>
      <c r="H668" s="23">
        <v>5.8109092805400738E-4</v>
      </c>
      <c r="I668" s="23">
        <v>8.1649658092772226E-4</v>
      </c>
      <c r="J668" s="23">
        <v>3.9707262140150973E-4</v>
      </c>
      <c r="K668" s="23">
        <v>3.2863353450309814E-4</v>
      </c>
      <c r="L668" s="23">
        <v>1.0954451150103333E-3</v>
      </c>
      <c r="M668" s="23">
        <v>1.7224014243685073E-3</v>
      </c>
      <c r="N668" s="23">
        <v>6.3245553203367425E-4</v>
      </c>
      <c r="O668" s="23">
        <v>1.5845090671678E-3</v>
      </c>
      <c r="P668" s="23">
        <v>0</v>
      </c>
      <c r="Q668" s="23">
        <v>8.1649658092772454E-4</v>
      </c>
      <c r="R668" s="23">
        <v>7.527726527090838E-4</v>
      </c>
      <c r="S668" s="23">
        <v>4.0824829046386059E-4</v>
      </c>
      <c r="T668" s="23">
        <v>1.2110601416389925E-3</v>
      </c>
      <c r="U668" s="204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56"/>
    </row>
    <row r="669" spans="1:65">
      <c r="A669" s="29"/>
      <c r="B669" s="3" t="s">
        <v>86</v>
      </c>
      <c r="C669" s="28"/>
      <c r="D669" s="13">
        <v>2.0131153912784257E-2</v>
      </c>
      <c r="E669" s="13">
        <v>1.291963697280416E-2</v>
      </c>
      <c r="F669" s="13">
        <v>2.9053323087696797E-2</v>
      </c>
      <c r="G669" s="13">
        <v>0</v>
      </c>
      <c r="H669" s="13">
        <v>9.3850486361347091E-3</v>
      </c>
      <c r="I669" s="13">
        <v>1.3917555356722539E-2</v>
      </c>
      <c r="J669" s="13">
        <v>7.2746129111726987E-3</v>
      </c>
      <c r="K669" s="13">
        <v>6.2241199716495865E-3</v>
      </c>
      <c r="L669" s="13">
        <v>1.8566866356107346E-2</v>
      </c>
      <c r="M669" s="13">
        <v>3.0129470980207126E-2</v>
      </c>
      <c r="N669" s="13">
        <v>1.1293848786315612E-2</v>
      </c>
      <c r="O669" s="13">
        <v>2.4662128289137414E-2</v>
      </c>
      <c r="P669" s="13">
        <v>0</v>
      </c>
      <c r="Q669" s="13">
        <v>1.3917555356722578E-2</v>
      </c>
      <c r="R669" s="13">
        <v>1.3245266616582121E-2</v>
      </c>
      <c r="S669" s="13">
        <v>7.3119096799497433E-3</v>
      </c>
      <c r="T669" s="13">
        <v>1.7636798179208629E-2</v>
      </c>
      <c r="U669" s="151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260</v>
      </c>
      <c r="C670" s="28"/>
      <c r="D670" s="13">
        <v>-3.8665059213988773E-2</v>
      </c>
      <c r="E670" s="13">
        <v>3.4787931580069209E-2</v>
      </c>
      <c r="F670" s="13">
        <v>-6.3356143204692961E-2</v>
      </c>
      <c r="G670" s="13">
        <v>0.19739227500036982</v>
      </c>
      <c r="H670" s="13">
        <v>5.9121976577708013E-2</v>
      </c>
      <c r="I670" s="13">
        <v>3.5287638098338014E-3</v>
      </c>
      <c r="J670" s="13">
        <v>-6.6319118898521268E-2</v>
      </c>
      <c r="K670" s="13">
        <v>-9.6824112571149756E-2</v>
      </c>
      <c r="L670" s="13">
        <v>9.2306317860260112E-3</v>
      </c>
      <c r="M670" s="13">
        <v>-2.2129642083031364E-2</v>
      </c>
      <c r="N670" s="13">
        <v>-4.208617999970421E-2</v>
      </c>
      <c r="O670" s="13">
        <v>9.9012388811109187E-2</v>
      </c>
      <c r="P670" s="13">
        <v>2.633623571460264E-2</v>
      </c>
      <c r="Q670" s="13">
        <v>3.5287638098338014E-3</v>
      </c>
      <c r="R670" s="13">
        <v>-2.7831510059223685E-2</v>
      </c>
      <c r="S670" s="13">
        <v>-4.4937113987800426E-2</v>
      </c>
      <c r="T670" s="13">
        <v>0.17458480309560098</v>
      </c>
      <c r="U670" s="151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261</v>
      </c>
      <c r="C671" s="46"/>
      <c r="D671" s="44">
        <v>0.62</v>
      </c>
      <c r="E671" s="44">
        <v>0.46</v>
      </c>
      <c r="F671" s="44">
        <v>0.99</v>
      </c>
      <c r="G671" s="44">
        <v>2.87</v>
      </c>
      <c r="H671" s="44">
        <v>0.82</v>
      </c>
      <c r="I671" s="44">
        <v>0</v>
      </c>
      <c r="J671" s="44">
        <v>1.03</v>
      </c>
      <c r="K671" s="44">
        <v>1.48</v>
      </c>
      <c r="L671" s="44">
        <v>0.08</v>
      </c>
      <c r="M671" s="44">
        <v>0.38</v>
      </c>
      <c r="N671" s="44">
        <v>0.67</v>
      </c>
      <c r="O671" s="44">
        <v>1.41</v>
      </c>
      <c r="P671" s="44">
        <v>0.34</v>
      </c>
      <c r="Q671" s="44">
        <v>0</v>
      </c>
      <c r="R671" s="44">
        <v>0.46</v>
      </c>
      <c r="S671" s="44">
        <v>0.72</v>
      </c>
      <c r="T671" s="44">
        <v>2.5299999999999998</v>
      </c>
      <c r="U671" s="151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BM672" s="55"/>
    </row>
    <row r="673" spans="1:65" ht="15">
      <c r="B673" s="8" t="s">
        <v>558</v>
      </c>
      <c r="BM673" s="27" t="s">
        <v>66</v>
      </c>
    </row>
    <row r="674" spans="1:65" ht="15">
      <c r="A674" s="24" t="s">
        <v>37</v>
      </c>
      <c r="B674" s="18" t="s">
        <v>110</v>
      </c>
      <c r="C674" s="15" t="s">
        <v>111</v>
      </c>
      <c r="D674" s="16" t="s">
        <v>227</v>
      </c>
      <c r="E674" s="17" t="s">
        <v>227</v>
      </c>
      <c r="F674" s="17" t="s">
        <v>227</v>
      </c>
      <c r="G674" s="17" t="s">
        <v>227</v>
      </c>
      <c r="H674" s="17" t="s">
        <v>227</v>
      </c>
      <c r="I674" s="17" t="s">
        <v>227</v>
      </c>
      <c r="J674" s="17" t="s">
        <v>227</v>
      </c>
      <c r="K674" s="17" t="s">
        <v>227</v>
      </c>
      <c r="L674" s="17" t="s">
        <v>227</v>
      </c>
      <c r="M674" s="17" t="s">
        <v>227</v>
      </c>
      <c r="N674" s="17" t="s">
        <v>227</v>
      </c>
      <c r="O674" s="17" t="s">
        <v>227</v>
      </c>
      <c r="P674" s="17" t="s">
        <v>227</v>
      </c>
      <c r="Q674" s="17" t="s">
        <v>227</v>
      </c>
      <c r="R674" s="17" t="s">
        <v>227</v>
      </c>
      <c r="S674" s="17" t="s">
        <v>227</v>
      </c>
      <c r="T674" s="17" t="s">
        <v>227</v>
      </c>
      <c r="U674" s="151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228</v>
      </c>
      <c r="C675" s="9" t="s">
        <v>228</v>
      </c>
      <c r="D675" s="149" t="s">
        <v>230</v>
      </c>
      <c r="E675" s="150" t="s">
        <v>232</v>
      </c>
      <c r="F675" s="150" t="s">
        <v>234</v>
      </c>
      <c r="G675" s="150" t="s">
        <v>235</v>
      </c>
      <c r="H675" s="150" t="s">
        <v>236</v>
      </c>
      <c r="I675" s="150" t="s">
        <v>238</v>
      </c>
      <c r="J675" s="150" t="s">
        <v>239</v>
      </c>
      <c r="K675" s="150" t="s">
        <v>240</v>
      </c>
      <c r="L675" s="150" t="s">
        <v>241</v>
      </c>
      <c r="M675" s="150" t="s">
        <v>242</v>
      </c>
      <c r="N675" s="150" t="s">
        <v>243</v>
      </c>
      <c r="O675" s="150" t="s">
        <v>244</v>
      </c>
      <c r="P675" s="150" t="s">
        <v>245</v>
      </c>
      <c r="Q675" s="150" t="s">
        <v>246</v>
      </c>
      <c r="R675" s="150" t="s">
        <v>247</v>
      </c>
      <c r="S675" s="150" t="s">
        <v>248</v>
      </c>
      <c r="T675" s="150" t="s">
        <v>249</v>
      </c>
      <c r="U675" s="151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263</v>
      </c>
      <c r="E676" s="11" t="s">
        <v>263</v>
      </c>
      <c r="F676" s="11" t="s">
        <v>312</v>
      </c>
      <c r="G676" s="11" t="s">
        <v>312</v>
      </c>
      <c r="H676" s="11" t="s">
        <v>265</v>
      </c>
      <c r="I676" s="11" t="s">
        <v>265</v>
      </c>
      <c r="J676" s="11" t="s">
        <v>263</v>
      </c>
      <c r="K676" s="11" t="s">
        <v>312</v>
      </c>
      <c r="L676" s="11" t="s">
        <v>263</v>
      </c>
      <c r="M676" s="11" t="s">
        <v>263</v>
      </c>
      <c r="N676" s="11" t="s">
        <v>265</v>
      </c>
      <c r="O676" s="11" t="s">
        <v>263</v>
      </c>
      <c r="P676" s="11" t="s">
        <v>265</v>
      </c>
      <c r="Q676" s="11" t="s">
        <v>265</v>
      </c>
      <c r="R676" s="11" t="s">
        <v>263</v>
      </c>
      <c r="S676" s="11" t="s">
        <v>263</v>
      </c>
      <c r="T676" s="11" t="s">
        <v>263</v>
      </c>
      <c r="U676" s="151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 t="s">
        <v>116</v>
      </c>
      <c r="E677" s="25" t="s">
        <v>313</v>
      </c>
      <c r="F677" s="25" t="s">
        <v>313</v>
      </c>
      <c r="G677" s="25" t="s">
        <v>315</v>
      </c>
      <c r="H677" s="25" t="s">
        <v>314</v>
      </c>
      <c r="I677" s="25" t="s">
        <v>315</v>
      </c>
      <c r="J677" s="25" t="s">
        <v>313</v>
      </c>
      <c r="K677" s="25" t="s">
        <v>315</v>
      </c>
      <c r="L677" s="25" t="s">
        <v>315</v>
      </c>
      <c r="M677" s="25" t="s">
        <v>315</v>
      </c>
      <c r="N677" s="25" t="s">
        <v>315</v>
      </c>
      <c r="O677" s="25" t="s">
        <v>315</v>
      </c>
      <c r="P677" s="25" t="s">
        <v>314</v>
      </c>
      <c r="Q677" s="25" t="s">
        <v>313</v>
      </c>
      <c r="R677" s="25" t="s">
        <v>315</v>
      </c>
      <c r="S677" s="25" t="s">
        <v>315</v>
      </c>
      <c r="T677" s="25" t="s">
        <v>315</v>
      </c>
      <c r="U677" s="151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3</v>
      </c>
    </row>
    <row r="678" spans="1:65">
      <c r="A678" s="29"/>
      <c r="B678" s="18">
        <v>1</v>
      </c>
      <c r="C678" s="14">
        <v>1</v>
      </c>
      <c r="D678" s="21">
        <v>7.5</v>
      </c>
      <c r="E678" s="21">
        <v>7.3969006861587001</v>
      </c>
      <c r="F678" s="152" t="s">
        <v>95</v>
      </c>
      <c r="G678" s="152">
        <v>12</v>
      </c>
      <c r="H678" s="21">
        <v>7.5</v>
      </c>
      <c r="I678" s="21">
        <v>6.8</v>
      </c>
      <c r="J678" s="21">
        <v>6.4</v>
      </c>
      <c r="K678" s="21">
        <v>6.9957000000000003</v>
      </c>
      <c r="L678" s="21">
        <v>6.6</v>
      </c>
      <c r="M678" s="21">
        <v>5.8</v>
      </c>
      <c r="N678" s="152">
        <v>4.4310497500000006</v>
      </c>
      <c r="O678" s="21">
        <v>6</v>
      </c>
      <c r="P678" s="152">
        <v>9.6182696703156108</v>
      </c>
      <c r="Q678" s="21">
        <v>7.8</v>
      </c>
      <c r="R678" s="21">
        <v>7.1</v>
      </c>
      <c r="S678" s="21">
        <v>7.8</v>
      </c>
      <c r="T678" s="21">
        <v>6.8</v>
      </c>
      <c r="U678" s="151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7.2</v>
      </c>
      <c r="E679" s="11">
        <v>7.1834786637638048</v>
      </c>
      <c r="F679" s="153" t="s">
        <v>95</v>
      </c>
      <c r="G679" s="153">
        <v>51</v>
      </c>
      <c r="H679" s="11">
        <v>7.5</v>
      </c>
      <c r="I679" s="11">
        <v>6.6</v>
      </c>
      <c r="J679" s="11">
        <v>6.7</v>
      </c>
      <c r="K679" s="11">
        <v>6.8940333333333337</v>
      </c>
      <c r="L679" s="147">
        <v>7</v>
      </c>
      <c r="M679" s="11">
        <v>7</v>
      </c>
      <c r="N679" s="153">
        <v>4.3932216399999984</v>
      </c>
      <c r="O679" s="11">
        <v>6.1</v>
      </c>
      <c r="P679" s="153">
        <v>8.536659702241634</v>
      </c>
      <c r="Q679" s="11">
        <v>8.4</v>
      </c>
      <c r="R679" s="11">
        <v>7.2</v>
      </c>
      <c r="S679" s="11">
        <v>7.8</v>
      </c>
      <c r="T679" s="11">
        <v>6.9</v>
      </c>
      <c r="U679" s="151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30</v>
      </c>
    </row>
    <row r="680" spans="1:65">
      <c r="A680" s="29"/>
      <c r="B680" s="19">
        <v>1</v>
      </c>
      <c r="C680" s="9">
        <v>3</v>
      </c>
      <c r="D680" s="11">
        <v>7.3</v>
      </c>
      <c r="E680" s="11">
        <v>7.4849923619835206</v>
      </c>
      <c r="F680" s="153" t="s">
        <v>95</v>
      </c>
      <c r="G680" s="153">
        <v>20</v>
      </c>
      <c r="H680" s="11">
        <v>7.6</v>
      </c>
      <c r="I680" s="11">
        <v>7.6</v>
      </c>
      <c r="J680" s="147">
        <v>7.2</v>
      </c>
      <c r="K680" s="11">
        <v>7.0135333333333341</v>
      </c>
      <c r="L680" s="11">
        <v>6.6</v>
      </c>
      <c r="M680" s="11">
        <v>7.2</v>
      </c>
      <c r="N680" s="147">
        <v>4.7946740600000002</v>
      </c>
      <c r="O680" s="11">
        <v>6.1</v>
      </c>
      <c r="P680" s="153">
        <v>9.7210322929483564</v>
      </c>
      <c r="Q680" s="11">
        <v>7.9</v>
      </c>
      <c r="R680" s="11">
        <v>7.5</v>
      </c>
      <c r="S680" s="11">
        <v>7.7000000000000011</v>
      </c>
      <c r="T680" s="11">
        <v>6.9</v>
      </c>
      <c r="U680" s="151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19">
        <v>1</v>
      </c>
      <c r="C681" s="9">
        <v>4</v>
      </c>
      <c r="D681" s="11">
        <v>7.5</v>
      </c>
      <c r="E681" s="11">
        <v>7.2417617751045356</v>
      </c>
      <c r="F681" s="153" t="s">
        <v>95</v>
      </c>
      <c r="G681" s="153">
        <v>15</v>
      </c>
      <c r="H681" s="11">
        <v>7.3</v>
      </c>
      <c r="I681" s="11">
        <v>7</v>
      </c>
      <c r="J681" s="11">
        <v>6.5</v>
      </c>
      <c r="K681" s="11">
        <v>7.182266666666667</v>
      </c>
      <c r="L681" s="11">
        <v>6.6</v>
      </c>
      <c r="M681" s="11">
        <v>6.6</v>
      </c>
      <c r="N681" s="153">
        <v>4.4205840599999995</v>
      </c>
      <c r="O681" s="11">
        <v>6.1</v>
      </c>
      <c r="P681" s="153">
        <v>8.9437650076552391</v>
      </c>
      <c r="Q681" s="11">
        <v>8</v>
      </c>
      <c r="R681" s="11">
        <v>7.4</v>
      </c>
      <c r="S681" s="11">
        <v>7.9</v>
      </c>
      <c r="T681" s="11">
        <v>6.9</v>
      </c>
      <c r="U681" s="151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7.0819096488511883</v>
      </c>
    </row>
    <row r="682" spans="1:65">
      <c r="A682" s="29"/>
      <c r="B682" s="19">
        <v>1</v>
      </c>
      <c r="C682" s="9">
        <v>5</v>
      </c>
      <c r="D682" s="11">
        <v>7.4</v>
      </c>
      <c r="E682" s="11">
        <v>7.370670277165015</v>
      </c>
      <c r="F682" s="153" t="s">
        <v>95</v>
      </c>
      <c r="G682" s="153">
        <v>24</v>
      </c>
      <c r="H682" s="11">
        <v>7.4</v>
      </c>
      <c r="I682" s="11">
        <v>7.1</v>
      </c>
      <c r="J682" s="11">
        <v>6.5</v>
      </c>
      <c r="K682" s="11">
        <v>7.0364333333333322</v>
      </c>
      <c r="L682" s="11">
        <v>6.6</v>
      </c>
      <c r="M682" s="11">
        <v>7</v>
      </c>
      <c r="N682" s="153">
        <v>4.4027846599999991</v>
      </c>
      <c r="O682" s="11">
        <v>6</v>
      </c>
      <c r="P682" s="153">
        <v>7.7861891954135469</v>
      </c>
      <c r="Q682" s="11">
        <v>8.1999999999999993</v>
      </c>
      <c r="R682" s="11">
        <v>7.2</v>
      </c>
      <c r="S682" s="11">
        <v>7.7000000000000011</v>
      </c>
      <c r="T682" s="11">
        <v>7</v>
      </c>
      <c r="U682" s="151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101</v>
      </c>
    </row>
    <row r="683" spans="1:65">
      <c r="A683" s="29"/>
      <c r="B683" s="19">
        <v>1</v>
      </c>
      <c r="C683" s="9">
        <v>6</v>
      </c>
      <c r="D683" s="11">
        <v>7.5</v>
      </c>
      <c r="E683" s="11">
        <v>7.4803821795504195</v>
      </c>
      <c r="F683" s="153" t="s">
        <v>95</v>
      </c>
      <c r="G683" s="153">
        <v>31</v>
      </c>
      <c r="H683" s="11">
        <v>7.4</v>
      </c>
      <c r="I683" s="11">
        <v>7</v>
      </c>
      <c r="J683" s="11">
        <v>6.5</v>
      </c>
      <c r="K683" s="11">
        <v>7.0488</v>
      </c>
      <c r="L683" s="11">
        <v>6.8</v>
      </c>
      <c r="M683" s="11">
        <v>6.6</v>
      </c>
      <c r="N683" s="153">
        <v>4.2655097900000012</v>
      </c>
      <c r="O683" s="11">
        <v>6</v>
      </c>
      <c r="P683" s="153">
        <v>8.3247662771926567</v>
      </c>
      <c r="Q683" s="11">
        <v>8.1</v>
      </c>
      <c r="R683" s="11">
        <v>7.1</v>
      </c>
      <c r="S683" s="11">
        <v>7.4</v>
      </c>
      <c r="T683" s="11">
        <v>6.7</v>
      </c>
      <c r="U683" s="151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20" t="s">
        <v>257</v>
      </c>
      <c r="C684" s="12"/>
      <c r="D684" s="22">
        <v>7.3999999999999995</v>
      </c>
      <c r="E684" s="22">
        <v>7.3596976572876658</v>
      </c>
      <c r="F684" s="22" t="s">
        <v>650</v>
      </c>
      <c r="G684" s="22">
        <v>25.5</v>
      </c>
      <c r="H684" s="22">
        <v>7.45</v>
      </c>
      <c r="I684" s="22">
        <v>7.0166666666666666</v>
      </c>
      <c r="J684" s="22">
        <v>6.6333333333333329</v>
      </c>
      <c r="K684" s="22">
        <v>7.0284611111111106</v>
      </c>
      <c r="L684" s="22">
        <v>6.6999999999999993</v>
      </c>
      <c r="M684" s="22">
        <v>6.7</v>
      </c>
      <c r="N684" s="22">
        <v>4.4513039933333332</v>
      </c>
      <c r="O684" s="22">
        <v>6.05</v>
      </c>
      <c r="P684" s="22">
        <v>8.8217803576278406</v>
      </c>
      <c r="Q684" s="22">
        <v>8.0666666666666664</v>
      </c>
      <c r="R684" s="22">
        <v>7.2500000000000009</v>
      </c>
      <c r="S684" s="22">
        <v>7.7166666666666677</v>
      </c>
      <c r="T684" s="22">
        <v>6.8666666666666671</v>
      </c>
      <c r="U684" s="151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3" t="s">
        <v>258</v>
      </c>
      <c r="C685" s="28"/>
      <c r="D685" s="11">
        <v>7.45</v>
      </c>
      <c r="E685" s="11">
        <v>7.3837854816618576</v>
      </c>
      <c r="F685" s="11" t="s">
        <v>650</v>
      </c>
      <c r="G685" s="11">
        <v>22</v>
      </c>
      <c r="H685" s="11">
        <v>7.45</v>
      </c>
      <c r="I685" s="11">
        <v>7</v>
      </c>
      <c r="J685" s="11">
        <v>6.5</v>
      </c>
      <c r="K685" s="11">
        <v>7.0249833333333331</v>
      </c>
      <c r="L685" s="11">
        <v>6.6</v>
      </c>
      <c r="M685" s="11">
        <v>6.8</v>
      </c>
      <c r="N685" s="11">
        <v>4.4116843599999989</v>
      </c>
      <c r="O685" s="11">
        <v>6.05</v>
      </c>
      <c r="P685" s="11">
        <v>8.7402123549484365</v>
      </c>
      <c r="Q685" s="11">
        <v>8.0500000000000007</v>
      </c>
      <c r="R685" s="11">
        <v>7.2</v>
      </c>
      <c r="S685" s="11">
        <v>7.75</v>
      </c>
      <c r="T685" s="11">
        <v>6.9</v>
      </c>
      <c r="U685" s="151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29"/>
      <c r="B686" s="3" t="s">
        <v>259</v>
      </c>
      <c r="C686" s="28"/>
      <c r="D686" s="23">
        <v>0.12649110640673514</v>
      </c>
      <c r="E686" s="23">
        <v>0.12387896243320581</v>
      </c>
      <c r="F686" s="23" t="s">
        <v>650</v>
      </c>
      <c r="G686" s="23">
        <v>14.180973168298429</v>
      </c>
      <c r="H686" s="23">
        <v>0.10488088481701503</v>
      </c>
      <c r="I686" s="23">
        <v>0.33714487489307421</v>
      </c>
      <c r="J686" s="23">
        <v>0.29439202887759497</v>
      </c>
      <c r="K686" s="23">
        <v>9.3274146511278244E-2</v>
      </c>
      <c r="L686" s="23">
        <v>0.16733200530681525</v>
      </c>
      <c r="M686" s="23">
        <v>0.5019960159204454</v>
      </c>
      <c r="N686" s="23">
        <v>0.1786080193204094</v>
      </c>
      <c r="O686" s="23">
        <v>5.4772255750516412E-2</v>
      </c>
      <c r="P686" s="23">
        <v>0.75613429531808429</v>
      </c>
      <c r="Q686" s="23">
        <v>0.21602468994692867</v>
      </c>
      <c r="R686" s="23">
        <v>0.16431676725155001</v>
      </c>
      <c r="S686" s="23">
        <v>0.17224014243685071</v>
      </c>
      <c r="T686" s="23">
        <v>0.10327955589886449</v>
      </c>
      <c r="U686" s="204"/>
      <c r="V686" s="205"/>
      <c r="W686" s="205"/>
      <c r="X686" s="205"/>
      <c r="Y686" s="205"/>
      <c r="Z686" s="205"/>
      <c r="AA686" s="205"/>
      <c r="AB686" s="205"/>
      <c r="AC686" s="205"/>
      <c r="AD686" s="205"/>
      <c r="AE686" s="205"/>
      <c r="AF686" s="205"/>
      <c r="AG686" s="205"/>
      <c r="AH686" s="205"/>
      <c r="AI686" s="205"/>
      <c r="AJ686" s="205"/>
      <c r="AK686" s="205"/>
      <c r="AL686" s="205"/>
      <c r="AM686" s="205"/>
      <c r="AN686" s="205"/>
      <c r="AO686" s="205"/>
      <c r="AP686" s="205"/>
      <c r="AQ686" s="205"/>
      <c r="AR686" s="205"/>
      <c r="AS686" s="205"/>
      <c r="AT686" s="205"/>
      <c r="AU686" s="205"/>
      <c r="AV686" s="205"/>
      <c r="AW686" s="205"/>
      <c r="AX686" s="205"/>
      <c r="AY686" s="205"/>
      <c r="AZ686" s="205"/>
      <c r="BA686" s="205"/>
      <c r="BB686" s="205"/>
      <c r="BC686" s="205"/>
      <c r="BD686" s="205"/>
      <c r="BE686" s="205"/>
      <c r="BF686" s="205"/>
      <c r="BG686" s="205"/>
      <c r="BH686" s="205"/>
      <c r="BI686" s="205"/>
      <c r="BJ686" s="205"/>
      <c r="BK686" s="205"/>
      <c r="BL686" s="205"/>
      <c r="BM686" s="56"/>
    </row>
    <row r="687" spans="1:65">
      <c r="A687" s="29"/>
      <c r="B687" s="3" t="s">
        <v>86</v>
      </c>
      <c r="C687" s="28"/>
      <c r="D687" s="13">
        <v>1.7093392757666911E-2</v>
      </c>
      <c r="E687" s="13">
        <v>1.6832072212985449E-2</v>
      </c>
      <c r="F687" s="13" t="s">
        <v>650</v>
      </c>
      <c r="G687" s="13">
        <v>0.55611659483523257</v>
      </c>
      <c r="H687" s="13">
        <v>1.4077971116377857E-2</v>
      </c>
      <c r="I687" s="13">
        <v>4.8049150816115091E-2</v>
      </c>
      <c r="J687" s="13">
        <v>4.438070787099422E-2</v>
      </c>
      <c r="K687" s="13">
        <v>1.3270920196716118E-2</v>
      </c>
      <c r="L687" s="13">
        <v>2.4974926165196309E-2</v>
      </c>
      <c r="M687" s="13">
        <v>7.4924778495588859E-2</v>
      </c>
      <c r="N687" s="13">
        <v>4.0124875674163923E-2</v>
      </c>
      <c r="O687" s="13">
        <v>9.0532654133084981E-3</v>
      </c>
      <c r="P687" s="13">
        <v>8.5712210536310299E-2</v>
      </c>
      <c r="Q687" s="13">
        <v>2.6779920241354793E-2</v>
      </c>
      <c r="R687" s="13">
        <v>2.2664381689868965E-2</v>
      </c>
      <c r="S687" s="13">
        <v>2.23205368168705E-2</v>
      </c>
      <c r="T687" s="13">
        <v>1.5040712024106478E-2</v>
      </c>
      <c r="U687" s="151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A688" s="29"/>
      <c r="B688" s="3" t="s">
        <v>260</v>
      </c>
      <c r="C688" s="28"/>
      <c r="D688" s="13">
        <v>4.4915900783965901E-2</v>
      </c>
      <c r="E688" s="13">
        <v>3.9225014467890063E-2</v>
      </c>
      <c r="F688" s="13" t="s">
        <v>650</v>
      </c>
      <c r="G688" s="13">
        <v>2.6007237121609639</v>
      </c>
      <c r="H688" s="13">
        <v>5.1976143356830651E-2</v>
      </c>
      <c r="I688" s="13">
        <v>-9.2126256079961832E-3</v>
      </c>
      <c r="J688" s="13">
        <v>-6.3341151999958489E-2</v>
      </c>
      <c r="K688" s="13">
        <v>-7.5471928321971804E-3</v>
      </c>
      <c r="L688" s="13">
        <v>-5.3927495236138934E-2</v>
      </c>
      <c r="M688" s="13">
        <v>-5.3927495236138823E-2</v>
      </c>
      <c r="N688" s="13">
        <v>-0.37145428083011289</v>
      </c>
      <c r="O688" s="13">
        <v>-0.14571064868337913</v>
      </c>
      <c r="P688" s="13">
        <v>0.24567818498770166</v>
      </c>
      <c r="Q688" s="13">
        <v>0.13905246842216124</v>
      </c>
      <c r="R688" s="13">
        <v>2.3735173065372317E-2</v>
      </c>
      <c r="S688" s="13">
        <v>8.9630770412108873E-2</v>
      </c>
      <c r="T688" s="13">
        <v>-3.0393353326589989E-2</v>
      </c>
      <c r="U688" s="151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45" t="s">
        <v>261</v>
      </c>
      <c r="C689" s="46"/>
      <c r="D689" s="44">
        <v>0.4</v>
      </c>
      <c r="E689" s="44">
        <v>0.34</v>
      </c>
      <c r="F689" s="44">
        <v>65.8</v>
      </c>
      <c r="G689" s="44" t="s">
        <v>262</v>
      </c>
      <c r="H689" s="44">
        <v>0.48</v>
      </c>
      <c r="I689" s="44">
        <v>0.19</v>
      </c>
      <c r="J689" s="44">
        <v>0.78</v>
      </c>
      <c r="K689" s="44">
        <v>0.17</v>
      </c>
      <c r="L689" s="44">
        <v>0.67</v>
      </c>
      <c r="M689" s="44">
        <v>0.67</v>
      </c>
      <c r="N689" s="44">
        <v>4.13</v>
      </c>
      <c r="O689" s="44">
        <v>1.67</v>
      </c>
      <c r="P689" s="44">
        <v>2.58</v>
      </c>
      <c r="Q689" s="44">
        <v>1.42</v>
      </c>
      <c r="R689" s="44">
        <v>0.17</v>
      </c>
      <c r="S689" s="44">
        <v>0.89</v>
      </c>
      <c r="T689" s="44">
        <v>0.42</v>
      </c>
      <c r="U689" s="151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B690" s="30" t="s">
        <v>322</v>
      </c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BM690" s="55"/>
    </row>
    <row r="691" spans="1:65">
      <c r="BM691" s="55"/>
    </row>
    <row r="692" spans="1:65" ht="15">
      <c r="B692" s="8" t="s">
        <v>559</v>
      </c>
      <c r="BM692" s="27" t="s">
        <v>311</v>
      </c>
    </row>
    <row r="693" spans="1:65" ht="15">
      <c r="A693" s="24" t="s">
        <v>123</v>
      </c>
      <c r="B693" s="18" t="s">
        <v>110</v>
      </c>
      <c r="C693" s="15" t="s">
        <v>111</v>
      </c>
      <c r="D693" s="16" t="s">
        <v>227</v>
      </c>
      <c r="E693" s="17" t="s">
        <v>227</v>
      </c>
      <c r="F693" s="151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1</v>
      </c>
    </row>
    <row r="694" spans="1:65">
      <c r="A694" s="29"/>
      <c r="B694" s="19" t="s">
        <v>228</v>
      </c>
      <c r="C694" s="9" t="s">
        <v>228</v>
      </c>
      <c r="D694" s="149" t="s">
        <v>230</v>
      </c>
      <c r="E694" s="150" t="s">
        <v>245</v>
      </c>
      <c r="F694" s="151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 t="s">
        <v>82</v>
      </c>
    </row>
    <row r="695" spans="1:65">
      <c r="A695" s="29"/>
      <c r="B695" s="19"/>
      <c r="C695" s="9"/>
      <c r="D695" s="10" t="s">
        <v>263</v>
      </c>
      <c r="E695" s="11" t="s">
        <v>265</v>
      </c>
      <c r="F695" s="151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1</v>
      </c>
    </row>
    <row r="696" spans="1:65">
      <c r="A696" s="29"/>
      <c r="B696" s="19"/>
      <c r="C696" s="9"/>
      <c r="D696" s="25" t="s">
        <v>116</v>
      </c>
      <c r="E696" s="25" t="s">
        <v>314</v>
      </c>
      <c r="F696" s="151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8">
        <v>1</v>
      </c>
      <c r="C697" s="14">
        <v>1</v>
      </c>
      <c r="D697" s="231" t="s">
        <v>96</v>
      </c>
      <c r="E697" s="231" t="s">
        <v>96</v>
      </c>
      <c r="F697" s="223"/>
      <c r="G697" s="224"/>
      <c r="H697" s="224"/>
      <c r="I697" s="224"/>
      <c r="J697" s="224"/>
      <c r="K697" s="224"/>
      <c r="L697" s="224"/>
      <c r="M697" s="224"/>
      <c r="N697" s="224"/>
      <c r="O697" s="224"/>
      <c r="P697" s="224"/>
      <c r="Q697" s="224"/>
      <c r="R697" s="224"/>
      <c r="S697" s="224"/>
      <c r="T697" s="224"/>
      <c r="U697" s="224"/>
      <c r="V697" s="224"/>
      <c r="W697" s="224"/>
      <c r="X697" s="224"/>
      <c r="Y697" s="224"/>
      <c r="Z697" s="224"/>
      <c r="AA697" s="224"/>
      <c r="AB697" s="224"/>
      <c r="AC697" s="224"/>
      <c r="AD697" s="224"/>
      <c r="AE697" s="224"/>
      <c r="AF697" s="224"/>
      <c r="AG697" s="224"/>
      <c r="AH697" s="224"/>
      <c r="AI697" s="224"/>
      <c r="AJ697" s="224"/>
      <c r="AK697" s="224"/>
      <c r="AL697" s="224"/>
      <c r="AM697" s="224"/>
      <c r="AN697" s="224"/>
      <c r="AO697" s="224"/>
      <c r="AP697" s="224"/>
      <c r="AQ697" s="224"/>
      <c r="AR697" s="224"/>
      <c r="AS697" s="224"/>
      <c r="AT697" s="224"/>
      <c r="AU697" s="224"/>
      <c r="AV697" s="224"/>
      <c r="AW697" s="224"/>
      <c r="AX697" s="224"/>
      <c r="AY697" s="224"/>
      <c r="AZ697" s="224"/>
      <c r="BA697" s="224"/>
      <c r="BB697" s="224"/>
      <c r="BC697" s="224"/>
      <c r="BD697" s="224"/>
      <c r="BE697" s="224"/>
      <c r="BF697" s="224"/>
      <c r="BG697" s="224"/>
      <c r="BH697" s="224"/>
      <c r="BI697" s="224"/>
      <c r="BJ697" s="224"/>
      <c r="BK697" s="224"/>
      <c r="BL697" s="224"/>
      <c r="BM697" s="227">
        <v>1</v>
      </c>
    </row>
    <row r="698" spans="1:65">
      <c r="A698" s="29"/>
      <c r="B698" s="19">
        <v>1</v>
      </c>
      <c r="C698" s="9">
        <v>2</v>
      </c>
      <c r="D698" s="233" t="s">
        <v>96</v>
      </c>
      <c r="E698" s="233" t="s">
        <v>96</v>
      </c>
      <c r="F698" s="223"/>
      <c r="G698" s="224"/>
      <c r="H698" s="224"/>
      <c r="I698" s="224"/>
      <c r="J698" s="224"/>
      <c r="K698" s="224"/>
      <c r="L698" s="224"/>
      <c r="M698" s="224"/>
      <c r="N698" s="224"/>
      <c r="O698" s="224"/>
      <c r="P698" s="224"/>
      <c r="Q698" s="224"/>
      <c r="R698" s="224"/>
      <c r="S698" s="224"/>
      <c r="T698" s="224"/>
      <c r="U698" s="224"/>
      <c r="V698" s="224"/>
      <c r="W698" s="224"/>
      <c r="X698" s="224"/>
      <c r="Y698" s="224"/>
      <c r="Z698" s="224"/>
      <c r="AA698" s="224"/>
      <c r="AB698" s="224"/>
      <c r="AC698" s="224"/>
      <c r="AD698" s="224"/>
      <c r="AE698" s="224"/>
      <c r="AF698" s="224"/>
      <c r="AG698" s="224"/>
      <c r="AH698" s="224"/>
      <c r="AI698" s="224"/>
      <c r="AJ698" s="224"/>
      <c r="AK698" s="224"/>
      <c r="AL698" s="224"/>
      <c r="AM698" s="224"/>
      <c r="AN698" s="224"/>
      <c r="AO698" s="224"/>
      <c r="AP698" s="224"/>
      <c r="AQ698" s="224"/>
      <c r="AR698" s="224"/>
      <c r="AS698" s="224"/>
      <c r="AT698" s="224"/>
      <c r="AU698" s="224"/>
      <c r="AV698" s="224"/>
      <c r="AW698" s="224"/>
      <c r="AX698" s="224"/>
      <c r="AY698" s="224"/>
      <c r="AZ698" s="224"/>
      <c r="BA698" s="224"/>
      <c r="BB698" s="224"/>
      <c r="BC698" s="224"/>
      <c r="BD698" s="224"/>
      <c r="BE698" s="224"/>
      <c r="BF698" s="224"/>
      <c r="BG698" s="224"/>
      <c r="BH698" s="224"/>
      <c r="BI698" s="224"/>
      <c r="BJ698" s="224"/>
      <c r="BK698" s="224"/>
      <c r="BL698" s="224"/>
      <c r="BM698" s="227">
        <v>7</v>
      </c>
    </row>
    <row r="699" spans="1:65">
      <c r="A699" s="29"/>
      <c r="B699" s="19">
        <v>1</v>
      </c>
      <c r="C699" s="9">
        <v>3</v>
      </c>
      <c r="D699" s="233" t="s">
        <v>96</v>
      </c>
      <c r="E699" s="233" t="s">
        <v>96</v>
      </c>
      <c r="F699" s="223"/>
      <c r="G699" s="224"/>
      <c r="H699" s="224"/>
      <c r="I699" s="224"/>
      <c r="J699" s="224"/>
      <c r="K699" s="224"/>
      <c r="L699" s="224"/>
      <c r="M699" s="224"/>
      <c r="N699" s="224"/>
      <c r="O699" s="224"/>
      <c r="P699" s="224"/>
      <c r="Q699" s="224"/>
      <c r="R699" s="224"/>
      <c r="S699" s="224"/>
      <c r="T699" s="224"/>
      <c r="U699" s="224"/>
      <c r="V699" s="224"/>
      <c r="W699" s="224"/>
      <c r="X699" s="224"/>
      <c r="Y699" s="224"/>
      <c r="Z699" s="224"/>
      <c r="AA699" s="224"/>
      <c r="AB699" s="224"/>
      <c r="AC699" s="224"/>
      <c r="AD699" s="224"/>
      <c r="AE699" s="224"/>
      <c r="AF699" s="224"/>
      <c r="AG699" s="224"/>
      <c r="AH699" s="224"/>
      <c r="AI699" s="224"/>
      <c r="AJ699" s="224"/>
      <c r="AK699" s="224"/>
      <c r="AL699" s="224"/>
      <c r="AM699" s="224"/>
      <c r="AN699" s="224"/>
      <c r="AO699" s="224"/>
      <c r="AP699" s="224"/>
      <c r="AQ699" s="224"/>
      <c r="AR699" s="224"/>
      <c r="AS699" s="224"/>
      <c r="AT699" s="224"/>
      <c r="AU699" s="224"/>
      <c r="AV699" s="224"/>
      <c r="AW699" s="224"/>
      <c r="AX699" s="224"/>
      <c r="AY699" s="224"/>
      <c r="AZ699" s="224"/>
      <c r="BA699" s="224"/>
      <c r="BB699" s="224"/>
      <c r="BC699" s="224"/>
      <c r="BD699" s="224"/>
      <c r="BE699" s="224"/>
      <c r="BF699" s="224"/>
      <c r="BG699" s="224"/>
      <c r="BH699" s="224"/>
      <c r="BI699" s="224"/>
      <c r="BJ699" s="224"/>
      <c r="BK699" s="224"/>
      <c r="BL699" s="224"/>
      <c r="BM699" s="227">
        <v>16</v>
      </c>
    </row>
    <row r="700" spans="1:65">
      <c r="A700" s="29"/>
      <c r="B700" s="19">
        <v>1</v>
      </c>
      <c r="C700" s="9">
        <v>4</v>
      </c>
      <c r="D700" s="233" t="s">
        <v>96</v>
      </c>
      <c r="E700" s="233" t="s">
        <v>96</v>
      </c>
      <c r="F700" s="223"/>
      <c r="G700" s="224"/>
      <c r="H700" s="224"/>
      <c r="I700" s="224"/>
      <c r="J700" s="224"/>
      <c r="K700" s="224"/>
      <c r="L700" s="224"/>
      <c r="M700" s="224"/>
      <c r="N700" s="224"/>
      <c r="O700" s="224"/>
      <c r="P700" s="224"/>
      <c r="Q700" s="224"/>
      <c r="R700" s="224"/>
      <c r="S700" s="224"/>
      <c r="T700" s="224"/>
      <c r="U700" s="224"/>
      <c r="V700" s="224"/>
      <c r="W700" s="224"/>
      <c r="X700" s="224"/>
      <c r="Y700" s="224"/>
      <c r="Z700" s="224"/>
      <c r="AA700" s="224"/>
      <c r="AB700" s="224"/>
      <c r="AC700" s="224"/>
      <c r="AD700" s="224"/>
      <c r="AE700" s="224"/>
      <c r="AF700" s="224"/>
      <c r="AG700" s="224"/>
      <c r="AH700" s="224"/>
      <c r="AI700" s="224"/>
      <c r="AJ700" s="224"/>
      <c r="AK700" s="224"/>
      <c r="AL700" s="224"/>
      <c r="AM700" s="224"/>
      <c r="AN700" s="224"/>
      <c r="AO700" s="224"/>
      <c r="AP700" s="224"/>
      <c r="AQ700" s="224"/>
      <c r="AR700" s="224"/>
      <c r="AS700" s="224"/>
      <c r="AT700" s="224"/>
      <c r="AU700" s="224"/>
      <c r="AV700" s="224"/>
      <c r="AW700" s="224"/>
      <c r="AX700" s="224"/>
      <c r="AY700" s="224"/>
      <c r="AZ700" s="224"/>
      <c r="BA700" s="224"/>
      <c r="BB700" s="224"/>
      <c r="BC700" s="224"/>
      <c r="BD700" s="224"/>
      <c r="BE700" s="224"/>
      <c r="BF700" s="224"/>
      <c r="BG700" s="224"/>
      <c r="BH700" s="224"/>
      <c r="BI700" s="224"/>
      <c r="BJ700" s="224"/>
      <c r="BK700" s="224"/>
      <c r="BL700" s="224"/>
      <c r="BM700" s="227" t="s">
        <v>96</v>
      </c>
    </row>
    <row r="701" spans="1:65">
      <c r="A701" s="29"/>
      <c r="B701" s="19">
        <v>1</v>
      </c>
      <c r="C701" s="9">
        <v>5</v>
      </c>
      <c r="D701" s="233" t="s">
        <v>96</v>
      </c>
      <c r="E701" s="233" t="s">
        <v>96</v>
      </c>
      <c r="F701" s="223"/>
      <c r="G701" s="224"/>
      <c r="H701" s="224"/>
      <c r="I701" s="224"/>
      <c r="J701" s="224"/>
      <c r="K701" s="224"/>
      <c r="L701" s="224"/>
      <c r="M701" s="224"/>
      <c r="N701" s="224"/>
      <c r="O701" s="224"/>
      <c r="P701" s="224"/>
      <c r="Q701" s="224"/>
      <c r="R701" s="224"/>
      <c r="S701" s="224"/>
      <c r="T701" s="224"/>
      <c r="U701" s="224"/>
      <c r="V701" s="224"/>
      <c r="W701" s="224"/>
      <c r="X701" s="224"/>
      <c r="Y701" s="224"/>
      <c r="Z701" s="224"/>
      <c r="AA701" s="224"/>
      <c r="AB701" s="224"/>
      <c r="AC701" s="224"/>
      <c r="AD701" s="224"/>
      <c r="AE701" s="224"/>
      <c r="AF701" s="224"/>
      <c r="AG701" s="224"/>
      <c r="AH701" s="224"/>
      <c r="AI701" s="224"/>
      <c r="AJ701" s="224"/>
      <c r="AK701" s="224"/>
      <c r="AL701" s="224"/>
      <c r="AM701" s="224"/>
      <c r="AN701" s="224"/>
      <c r="AO701" s="224"/>
      <c r="AP701" s="224"/>
      <c r="AQ701" s="224"/>
      <c r="AR701" s="224"/>
      <c r="AS701" s="224"/>
      <c r="AT701" s="224"/>
      <c r="AU701" s="224"/>
      <c r="AV701" s="224"/>
      <c r="AW701" s="224"/>
      <c r="AX701" s="224"/>
      <c r="AY701" s="224"/>
      <c r="AZ701" s="224"/>
      <c r="BA701" s="224"/>
      <c r="BB701" s="224"/>
      <c r="BC701" s="224"/>
      <c r="BD701" s="224"/>
      <c r="BE701" s="224"/>
      <c r="BF701" s="224"/>
      <c r="BG701" s="224"/>
      <c r="BH701" s="224"/>
      <c r="BI701" s="224"/>
      <c r="BJ701" s="224"/>
      <c r="BK701" s="224"/>
      <c r="BL701" s="224"/>
      <c r="BM701" s="227">
        <v>13</v>
      </c>
    </row>
    <row r="702" spans="1:65">
      <c r="A702" s="29"/>
      <c r="B702" s="19">
        <v>1</v>
      </c>
      <c r="C702" s="9">
        <v>6</v>
      </c>
      <c r="D702" s="233" t="s">
        <v>96</v>
      </c>
      <c r="E702" s="233" t="s">
        <v>96</v>
      </c>
      <c r="F702" s="223"/>
      <c r="G702" s="224"/>
      <c r="H702" s="224"/>
      <c r="I702" s="224"/>
      <c r="J702" s="224"/>
      <c r="K702" s="224"/>
      <c r="L702" s="224"/>
      <c r="M702" s="224"/>
      <c r="N702" s="224"/>
      <c r="O702" s="224"/>
      <c r="P702" s="224"/>
      <c r="Q702" s="224"/>
      <c r="R702" s="224"/>
      <c r="S702" s="224"/>
      <c r="T702" s="224"/>
      <c r="U702" s="224"/>
      <c r="V702" s="224"/>
      <c r="W702" s="224"/>
      <c r="X702" s="224"/>
      <c r="Y702" s="224"/>
      <c r="Z702" s="224"/>
      <c r="AA702" s="224"/>
      <c r="AB702" s="224"/>
      <c r="AC702" s="224"/>
      <c r="AD702" s="224"/>
      <c r="AE702" s="224"/>
      <c r="AF702" s="224"/>
      <c r="AG702" s="224"/>
      <c r="AH702" s="224"/>
      <c r="AI702" s="224"/>
      <c r="AJ702" s="224"/>
      <c r="AK702" s="224"/>
      <c r="AL702" s="224"/>
      <c r="AM702" s="224"/>
      <c r="AN702" s="224"/>
      <c r="AO702" s="224"/>
      <c r="AP702" s="224"/>
      <c r="AQ702" s="224"/>
      <c r="AR702" s="224"/>
      <c r="AS702" s="224"/>
      <c r="AT702" s="224"/>
      <c r="AU702" s="224"/>
      <c r="AV702" s="224"/>
      <c r="AW702" s="224"/>
      <c r="AX702" s="224"/>
      <c r="AY702" s="224"/>
      <c r="AZ702" s="224"/>
      <c r="BA702" s="224"/>
      <c r="BB702" s="224"/>
      <c r="BC702" s="224"/>
      <c r="BD702" s="224"/>
      <c r="BE702" s="224"/>
      <c r="BF702" s="224"/>
      <c r="BG702" s="224"/>
      <c r="BH702" s="224"/>
      <c r="BI702" s="224"/>
      <c r="BJ702" s="224"/>
      <c r="BK702" s="224"/>
      <c r="BL702" s="224"/>
      <c r="BM702" s="225"/>
    </row>
    <row r="703" spans="1:65">
      <c r="A703" s="29"/>
      <c r="B703" s="20" t="s">
        <v>257</v>
      </c>
      <c r="C703" s="12"/>
      <c r="D703" s="229" t="s">
        <v>650</v>
      </c>
      <c r="E703" s="229" t="s">
        <v>650</v>
      </c>
      <c r="F703" s="223"/>
      <c r="G703" s="224"/>
      <c r="H703" s="224"/>
      <c r="I703" s="224"/>
      <c r="J703" s="224"/>
      <c r="K703" s="224"/>
      <c r="L703" s="224"/>
      <c r="M703" s="224"/>
      <c r="N703" s="224"/>
      <c r="O703" s="224"/>
      <c r="P703" s="224"/>
      <c r="Q703" s="224"/>
      <c r="R703" s="224"/>
      <c r="S703" s="224"/>
      <c r="T703" s="224"/>
      <c r="U703" s="224"/>
      <c r="V703" s="224"/>
      <c r="W703" s="224"/>
      <c r="X703" s="224"/>
      <c r="Y703" s="224"/>
      <c r="Z703" s="224"/>
      <c r="AA703" s="224"/>
      <c r="AB703" s="224"/>
      <c r="AC703" s="224"/>
      <c r="AD703" s="224"/>
      <c r="AE703" s="224"/>
      <c r="AF703" s="224"/>
      <c r="AG703" s="224"/>
      <c r="AH703" s="224"/>
      <c r="AI703" s="224"/>
      <c r="AJ703" s="224"/>
      <c r="AK703" s="224"/>
      <c r="AL703" s="224"/>
      <c r="AM703" s="224"/>
      <c r="AN703" s="224"/>
      <c r="AO703" s="224"/>
      <c r="AP703" s="224"/>
      <c r="AQ703" s="224"/>
      <c r="AR703" s="224"/>
      <c r="AS703" s="224"/>
      <c r="AT703" s="224"/>
      <c r="AU703" s="224"/>
      <c r="AV703" s="224"/>
      <c r="AW703" s="224"/>
      <c r="AX703" s="224"/>
      <c r="AY703" s="224"/>
      <c r="AZ703" s="224"/>
      <c r="BA703" s="224"/>
      <c r="BB703" s="224"/>
      <c r="BC703" s="224"/>
      <c r="BD703" s="224"/>
      <c r="BE703" s="224"/>
      <c r="BF703" s="224"/>
      <c r="BG703" s="224"/>
      <c r="BH703" s="224"/>
      <c r="BI703" s="224"/>
      <c r="BJ703" s="224"/>
      <c r="BK703" s="224"/>
      <c r="BL703" s="224"/>
      <c r="BM703" s="225"/>
    </row>
    <row r="704" spans="1:65">
      <c r="A704" s="29"/>
      <c r="B704" s="3" t="s">
        <v>258</v>
      </c>
      <c r="C704" s="28"/>
      <c r="D704" s="222" t="s">
        <v>650</v>
      </c>
      <c r="E704" s="222" t="s">
        <v>650</v>
      </c>
      <c r="F704" s="223"/>
      <c r="G704" s="224"/>
      <c r="H704" s="224"/>
      <c r="I704" s="224"/>
      <c r="J704" s="224"/>
      <c r="K704" s="224"/>
      <c r="L704" s="224"/>
      <c r="M704" s="224"/>
      <c r="N704" s="224"/>
      <c r="O704" s="224"/>
      <c r="P704" s="224"/>
      <c r="Q704" s="224"/>
      <c r="R704" s="224"/>
      <c r="S704" s="224"/>
      <c r="T704" s="224"/>
      <c r="U704" s="224"/>
      <c r="V704" s="224"/>
      <c r="W704" s="224"/>
      <c r="X704" s="224"/>
      <c r="Y704" s="224"/>
      <c r="Z704" s="224"/>
      <c r="AA704" s="224"/>
      <c r="AB704" s="224"/>
      <c r="AC704" s="224"/>
      <c r="AD704" s="224"/>
      <c r="AE704" s="224"/>
      <c r="AF704" s="224"/>
      <c r="AG704" s="224"/>
      <c r="AH704" s="224"/>
      <c r="AI704" s="224"/>
      <c r="AJ704" s="224"/>
      <c r="AK704" s="224"/>
      <c r="AL704" s="224"/>
      <c r="AM704" s="224"/>
      <c r="AN704" s="224"/>
      <c r="AO704" s="224"/>
      <c r="AP704" s="224"/>
      <c r="AQ704" s="224"/>
      <c r="AR704" s="224"/>
      <c r="AS704" s="224"/>
      <c r="AT704" s="224"/>
      <c r="AU704" s="224"/>
      <c r="AV704" s="224"/>
      <c r="AW704" s="224"/>
      <c r="AX704" s="224"/>
      <c r="AY704" s="224"/>
      <c r="AZ704" s="224"/>
      <c r="BA704" s="224"/>
      <c r="BB704" s="224"/>
      <c r="BC704" s="224"/>
      <c r="BD704" s="224"/>
      <c r="BE704" s="224"/>
      <c r="BF704" s="224"/>
      <c r="BG704" s="224"/>
      <c r="BH704" s="224"/>
      <c r="BI704" s="224"/>
      <c r="BJ704" s="224"/>
      <c r="BK704" s="224"/>
      <c r="BL704" s="224"/>
      <c r="BM704" s="225"/>
    </row>
    <row r="705" spans="1:65">
      <c r="A705" s="29"/>
      <c r="B705" s="3" t="s">
        <v>259</v>
      </c>
      <c r="C705" s="28"/>
      <c r="D705" s="222" t="s">
        <v>650</v>
      </c>
      <c r="E705" s="222" t="s">
        <v>650</v>
      </c>
      <c r="F705" s="223"/>
      <c r="G705" s="224"/>
      <c r="H705" s="224"/>
      <c r="I705" s="224"/>
      <c r="J705" s="224"/>
      <c r="K705" s="224"/>
      <c r="L705" s="224"/>
      <c r="M705" s="224"/>
      <c r="N705" s="224"/>
      <c r="O705" s="224"/>
      <c r="P705" s="224"/>
      <c r="Q705" s="224"/>
      <c r="R705" s="224"/>
      <c r="S705" s="224"/>
      <c r="T705" s="224"/>
      <c r="U705" s="224"/>
      <c r="V705" s="224"/>
      <c r="W705" s="224"/>
      <c r="X705" s="224"/>
      <c r="Y705" s="224"/>
      <c r="Z705" s="224"/>
      <c r="AA705" s="224"/>
      <c r="AB705" s="224"/>
      <c r="AC705" s="224"/>
      <c r="AD705" s="224"/>
      <c r="AE705" s="224"/>
      <c r="AF705" s="224"/>
      <c r="AG705" s="224"/>
      <c r="AH705" s="224"/>
      <c r="AI705" s="224"/>
      <c r="AJ705" s="224"/>
      <c r="AK705" s="224"/>
      <c r="AL705" s="224"/>
      <c r="AM705" s="224"/>
      <c r="AN705" s="224"/>
      <c r="AO705" s="224"/>
      <c r="AP705" s="224"/>
      <c r="AQ705" s="224"/>
      <c r="AR705" s="224"/>
      <c r="AS705" s="224"/>
      <c r="AT705" s="224"/>
      <c r="AU705" s="224"/>
      <c r="AV705" s="224"/>
      <c r="AW705" s="224"/>
      <c r="AX705" s="224"/>
      <c r="AY705" s="224"/>
      <c r="AZ705" s="224"/>
      <c r="BA705" s="224"/>
      <c r="BB705" s="224"/>
      <c r="BC705" s="224"/>
      <c r="BD705" s="224"/>
      <c r="BE705" s="224"/>
      <c r="BF705" s="224"/>
      <c r="BG705" s="224"/>
      <c r="BH705" s="224"/>
      <c r="BI705" s="224"/>
      <c r="BJ705" s="224"/>
      <c r="BK705" s="224"/>
      <c r="BL705" s="224"/>
      <c r="BM705" s="225"/>
    </row>
    <row r="706" spans="1:65">
      <c r="A706" s="29"/>
      <c r="B706" s="3" t="s">
        <v>86</v>
      </c>
      <c r="C706" s="28"/>
      <c r="D706" s="13" t="s">
        <v>650</v>
      </c>
      <c r="E706" s="13" t="s">
        <v>650</v>
      </c>
      <c r="F706" s="151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3" t="s">
        <v>260</v>
      </c>
      <c r="C707" s="28"/>
      <c r="D707" s="13" t="s">
        <v>650</v>
      </c>
      <c r="E707" s="13" t="s">
        <v>650</v>
      </c>
      <c r="F707" s="151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45" t="s">
        <v>261</v>
      </c>
      <c r="C708" s="46"/>
      <c r="D708" s="44" t="s">
        <v>262</v>
      </c>
      <c r="E708" s="44" t="s">
        <v>262</v>
      </c>
      <c r="F708" s="151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0"/>
      <c r="C709" s="20"/>
      <c r="D709" s="20"/>
      <c r="E709" s="20"/>
      <c r="BM709" s="55"/>
    </row>
    <row r="710" spans="1:65" ht="15">
      <c r="B710" s="8" t="s">
        <v>560</v>
      </c>
      <c r="BM710" s="27" t="s">
        <v>311</v>
      </c>
    </row>
    <row r="711" spans="1:65" ht="15">
      <c r="A711" s="24" t="s">
        <v>40</v>
      </c>
      <c r="B711" s="18" t="s">
        <v>110</v>
      </c>
      <c r="C711" s="15" t="s">
        <v>111</v>
      </c>
      <c r="D711" s="16" t="s">
        <v>227</v>
      </c>
      <c r="E711" s="17" t="s">
        <v>227</v>
      </c>
      <c r="F711" s="17" t="s">
        <v>227</v>
      </c>
      <c r="G711" s="151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7">
        <v>1</v>
      </c>
    </row>
    <row r="712" spans="1:65">
      <c r="A712" s="29"/>
      <c r="B712" s="19" t="s">
        <v>228</v>
      </c>
      <c r="C712" s="9" t="s">
        <v>228</v>
      </c>
      <c r="D712" s="149" t="s">
        <v>230</v>
      </c>
      <c r="E712" s="150" t="s">
        <v>232</v>
      </c>
      <c r="F712" s="150" t="s">
        <v>238</v>
      </c>
      <c r="G712" s="15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 t="s">
        <v>3</v>
      </c>
    </row>
    <row r="713" spans="1:65">
      <c r="A713" s="29"/>
      <c r="B713" s="19"/>
      <c r="C713" s="9"/>
      <c r="D713" s="10" t="s">
        <v>263</v>
      </c>
      <c r="E713" s="11" t="s">
        <v>263</v>
      </c>
      <c r="F713" s="11" t="s">
        <v>265</v>
      </c>
      <c r="G713" s="15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>
        <v>2</v>
      </c>
    </row>
    <row r="714" spans="1:65">
      <c r="A714" s="29"/>
      <c r="B714" s="19"/>
      <c r="C714" s="9"/>
      <c r="D714" s="25" t="s">
        <v>116</v>
      </c>
      <c r="E714" s="25" t="s">
        <v>313</v>
      </c>
      <c r="F714" s="25" t="s">
        <v>315</v>
      </c>
      <c r="G714" s="15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2</v>
      </c>
    </row>
    <row r="715" spans="1:65">
      <c r="A715" s="29"/>
      <c r="B715" s="18">
        <v>1</v>
      </c>
      <c r="C715" s="14">
        <v>1</v>
      </c>
      <c r="D715" s="21">
        <v>5.9390000000000001</v>
      </c>
      <c r="E715" s="21">
        <v>5.5296359789648202</v>
      </c>
      <c r="F715" s="21">
        <v>6</v>
      </c>
      <c r="G715" s="15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>
        <v>1</v>
      </c>
      <c r="C716" s="9">
        <v>2</v>
      </c>
      <c r="D716" s="11">
        <v>5.9189999999999996</v>
      </c>
      <c r="E716" s="11">
        <v>5.2594969643224703</v>
      </c>
      <c r="F716" s="11">
        <v>5.9</v>
      </c>
      <c r="G716" s="151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8</v>
      </c>
    </row>
    <row r="717" spans="1:65">
      <c r="A717" s="29"/>
      <c r="B717" s="19">
        <v>1</v>
      </c>
      <c r="C717" s="9">
        <v>3</v>
      </c>
      <c r="D717" s="11">
        <v>5.8630000000000004</v>
      </c>
      <c r="E717" s="11">
        <v>5.4010691076100699</v>
      </c>
      <c r="F717" s="11">
        <v>5.8</v>
      </c>
      <c r="G717" s="151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16</v>
      </c>
    </row>
    <row r="718" spans="1:65">
      <c r="A718" s="29"/>
      <c r="B718" s="19">
        <v>1</v>
      </c>
      <c r="C718" s="9">
        <v>4</v>
      </c>
      <c r="D718" s="11">
        <v>5.9</v>
      </c>
      <c r="E718" s="11">
        <v>5.6015127158024001</v>
      </c>
      <c r="F718" s="11">
        <v>5.7</v>
      </c>
      <c r="G718" s="151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5.7705970838466198</v>
      </c>
    </row>
    <row r="719" spans="1:65">
      <c r="A719" s="29"/>
      <c r="B719" s="19">
        <v>1</v>
      </c>
      <c r="C719" s="9">
        <v>5</v>
      </c>
      <c r="D719" s="11">
        <v>5.9180000000000001</v>
      </c>
      <c r="E719" s="11">
        <v>5.3591382863995696</v>
      </c>
      <c r="F719" s="11">
        <v>6</v>
      </c>
      <c r="G719" s="151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14</v>
      </c>
    </row>
    <row r="720" spans="1:65">
      <c r="A720" s="29"/>
      <c r="B720" s="19">
        <v>1</v>
      </c>
      <c r="C720" s="9">
        <v>6</v>
      </c>
      <c r="D720" s="11">
        <v>5.9260000000000002</v>
      </c>
      <c r="E720" s="11">
        <v>5.5548944561398699</v>
      </c>
      <c r="F720" s="11">
        <v>6.3</v>
      </c>
      <c r="G720" s="151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29"/>
      <c r="B721" s="20" t="s">
        <v>257</v>
      </c>
      <c r="C721" s="12"/>
      <c r="D721" s="22">
        <v>5.9108333333333336</v>
      </c>
      <c r="E721" s="22">
        <v>5.4509579182065337</v>
      </c>
      <c r="F721" s="22">
        <v>5.9499999999999993</v>
      </c>
      <c r="G721" s="151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29"/>
      <c r="B722" s="3" t="s">
        <v>258</v>
      </c>
      <c r="C722" s="28"/>
      <c r="D722" s="11">
        <v>5.9184999999999999</v>
      </c>
      <c r="E722" s="11">
        <v>5.4653525432874446</v>
      </c>
      <c r="F722" s="11">
        <v>5.95</v>
      </c>
      <c r="G722" s="151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29"/>
      <c r="B723" s="3" t="s">
        <v>259</v>
      </c>
      <c r="C723" s="28"/>
      <c r="D723" s="23">
        <v>2.6633938249283704E-2</v>
      </c>
      <c r="E723" s="23">
        <v>0.13208847285927452</v>
      </c>
      <c r="F723" s="23">
        <v>0.20736441353327711</v>
      </c>
      <c r="G723" s="151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3" t="s">
        <v>86</v>
      </c>
      <c r="C724" s="28"/>
      <c r="D724" s="13">
        <v>4.5059531790695674E-3</v>
      </c>
      <c r="E724" s="13">
        <v>2.4232157877809132E-2</v>
      </c>
      <c r="F724" s="13">
        <v>3.4851161938365904E-2</v>
      </c>
      <c r="G724" s="151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3" t="s">
        <v>260</v>
      </c>
      <c r="C725" s="28"/>
      <c r="D725" s="13">
        <v>2.4301861219746312E-2</v>
      </c>
      <c r="E725" s="13">
        <v>-5.539100391098839E-2</v>
      </c>
      <c r="F725" s="13">
        <v>3.1089142691243188E-2</v>
      </c>
      <c r="G725" s="15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45" t="s">
        <v>261</v>
      </c>
      <c r="C726" s="46"/>
      <c r="D726" s="44">
        <v>0</v>
      </c>
      <c r="E726" s="44">
        <v>7.92</v>
      </c>
      <c r="F726" s="44">
        <v>0.67</v>
      </c>
      <c r="G726" s="15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0"/>
      <c r="C727" s="20"/>
      <c r="D727" s="20"/>
      <c r="E727" s="20"/>
      <c r="F727" s="20"/>
      <c r="BM727" s="55"/>
    </row>
    <row r="728" spans="1:65" ht="15">
      <c r="B728" s="8" t="s">
        <v>561</v>
      </c>
      <c r="BM728" s="27" t="s">
        <v>311</v>
      </c>
    </row>
    <row r="729" spans="1:65" ht="15">
      <c r="A729" s="24" t="s">
        <v>124</v>
      </c>
      <c r="B729" s="18" t="s">
        <v>110</v>
      </c>
      <c r="C729" s="15" t="s">
        <v>111</v>
      </c>
      <c r="D729" s="16" t="s">
        <v>227</v>
      </c>
      <c r="E729" s="17" t="s">
        <v>227</v>
      </c>
      <c r="F729" s="151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1</v>
      </c>
    </row>
    <row r="730" spans="1:65">
      <c r="A730" s="29"/>
      <c r="B730" s="19" t="s">
        <v>228</v>
      </c>
      <c r="C730" s="9" t="s">
        <v>228</v>
      </c>
      <c r="D730" s="149" t="s">
        <v>230</v>
      </c>
      <c r="E730" s="150" t="s">
        <v>245</v>
      </c>
      <c r="F730" s="151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 t="s">
        <v>82</v>
      </c>
    </row>
    <row r="731" spans="1:65">
      <c r="A731" s="29"/>
      <c r="B731" s="19"/>
      <c r="C731" s="9"/>
      <c r="D731" s="10" t="s">
        <v>263</v>
      </c>
      <c r="E731" s="11" t="s">
        <v>265</v>
      </c>
      <c r="F731" s="151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>
        <v>2</v>
      </c>
    </row>
    <row r="732" spans="1:65">
      <c r="A732" s="29"/>
      <c r="B732" s="19"/>
      <c r="C732" s="9"/>
      <c r="D732" s="25" t="s">
        <v>116</v>
      </c>
      <c r="E732" s="25" t="s">
        <v>314</v>
      </c>
      <c r="F732" s="151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2</v>
      </c>
    </row>
    <row r="733" spans="1:65">
      <c r="A733" s="29"/>
      <c r="B733" s="18">
        <v>1</v>
      </c>
      <c r="C733" s="14">
        <v>1</v>
      </c>
      <c r="D733" s="152" t="s">
        <v>104</v>
      </c>
      <c r="E733" s="152" t="s">
        <v>104</v>
      </c>
      <c r="F733" s="151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>
        <v>1</v>
      </c>
      <c r="C734" s="9">
        <v>2</v>
      </c>
      <c r="D734" s="153" t="s">
        <v>104</v>
      </c>
      <c r="E734" s="153" t="s">
        <v>104</v>
      </c>
      <c r="F734" s="151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9</v>
      </c>
    </row>
    <row r="735" spans="1:65">
      <c r="A735" s="29"/>
      <c r="B735" s="19">
        <v>1</v>
      </c>
      <c r="C735" s="9">
        <v>3</v>
      </c>
      <c r="D735" s="153" t="s">
        <v>104</v>
      </c>
      <c r="E735" s="153" t="s">
        <v>104</v>
      </c>
      <c r="F735" s="151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16</v>
      </c>
    </row>
    <row r="736" spans="1:65">
      <c r="A736" s="29"/>
      <c r="B736" s="19">
        <v>1</v>
      </c>
      <c r="C736" s="9">
        <v>4</v>
      </c>
      <c r="D736" s="153" t="s">
        <v>104</v>
      </c>
      <c r="E736" s="153" t="s">
        <v>104</v>
      </c>
      <c r="F736" s="151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 t="s">
        <v>104</v>
      </c>
    </row>
    <row r="737" spans="1:65">
      <c r="A737" s="29"/>
      <c r="B737" s="19">
        <v>1</v>
      </c>
      <c r="C737" s="9">
        <v>5</v>
      </c>
      <c r="D737" s="153" t="s">
        <v>104</v>
      </c>
      <c r="E737" s="153" t="s">
        <v>104</v>
      </c>
      <c r="F737" s="151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15</v>
      </c>
    </row>
    <row r="738" spans="1:65">
      <c r="A738" s="29"/>
      <c r="B738" s="19">
        <v>1</v>
      </c>
      <c r="C738" s="9">
        <v>6</v>
      </c>
      <c r="D738" s="153" t="s">
        <v>104</v>
      </c>
      <c r="E738" s="153" t="s">
        <v>104</v>
      </c>
      <c r="F738" s="151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29"/>
      <c r="B739" s="20" t="s">
        <v>257</v>
      </c>
      <c r="C739" s="12"/>
      <c r="D739" s="22" t="s">
        <v>650</v>
      </c>
      <c r="E739" s="22" t="s">
        <v>650</v>
      </c>
      <c r="F739" s="151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29"/>
      <c r="B740" s="3" t="s">
        <v>258</v>
      </c>
      <c r="C740" s="28"/>
      <c r="D740" s="11" t="s">
        <v>650</v>
      </c>
      <c r="E740" s="11" t="s">
        <v>650</v>
      </c>
      <c r="F740" s="151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259</v>
      </c>
      <c r="C741" s="28"/>
      <c r="D741" s="23" t="s">
        <v>650</v>
      </c>
      <c r="E741" s="23" t="s">
        <v>650</v>
      </c>
      <c r="F741" s="151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86</v>
      </c>
      <c r="C742" s="28"/>
      <c r="D742" s="13" t="s">
        <v>650</v>
      </c>
      <c r="E742" s="13" t="s">
        <v>650</v>
      </c>
      <c r="F742" s="151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3" t="s">
        <v>260</v>
      </c>
      <c r="C743" s="28"/>
      <c r="D743" s="13" t="s">
        <v>650</v>
      </c>
      <c r="E743" s="13" t="s">
        <v>650</v>
      </c>
      <c r="F743" s="151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45" t="s">
        <v>261</v>
      </c>
      <c r="C744" s="46"/>
      <c r="D744" s="44" t="s">
        <v>262</v>
      </c>
      <c r="E744" s="44" t="s">
        <v>262</v>
      </c>
      <c r="F744" s="151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0"/>
      <c r="C745" s="20"/>
      <c r="D745" s="20"/>
      <c r="E745" s="20"/>
      <c r="BM745" s="55"/>
    </row>
    <row r="746" spans="1:65" ht="15">
      <c r="B746" s="8" t="s">
        <v>562</v>
      </c>
      <c r="BM746" s="27" t="s">
        <v>66</v>
      </c>
    </row>
    <row r="747" spans="1:65" ht="15">
      <c r="A747" s="24" t="s">
        <v>43</v>
      </c>
      <c r="B747" s="18" t="s">
        <v>110</v>
      </c>
      <c r="C747" s="15" t="s">
        <v>111</v>
      </c>
      <c r="D747" s="16" t="s">
        <v>227</v>
      </c>
      <c r="E747" s="17" t="s">
        <v>227</v>
      </c>
      <c r="F747" s="17" t="s">
        <v>227</v>
      </c>
      <c r="G747" s="17" t="s">
        <v>227</v>
      </c>
      <c r="H747" s="17" t="s">
        <v>227</v>
      </c>
      <c r="I747" s="17" t="s">
        <v>227</v>
      </c>
      <c r="J747" s="17" t="s">
        <v>227</v>
      </c>
      <c r="K747" s="17" t="s">
        <v>227</v>
      </c>
      <c r="L747" s="17" t="s">
        <v>227</v>
      </c>
      <c r="M747" s="17" t="s">
        <v>227</v>
      </c>
      <c r="N747" s="17" t="s">
        <v>227</v>
      </c>
      <c r="O747" s="17" t="s">
        <v>227</v>
      </c>
      <c r="P747" s="17" t="s">
        <v>227</v>
      </c>
      <c r="Q747" s="151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7">
        <v>1</v>
      </c>
    </row>
    <row r="748" spans="1:65">
      <c r="A748" s="29"/>
      <c r="B748" s="19" t="s">
        <v>228</v>
      </c>
      <c r="C748" s="9" t="s">
        <v>228</v>
      </c>
      <c r="D748" s="149" t="s">
        <v>230</v>
      </c>
      <c r="E748" s="150" t="s">
        <v>232</v>
      </c>
      <c r="F748" s="150" t="s">
        <v>236</v>
      </c>
      <c r="G748" s="150" t="s">
        <v>238</v>
      </c>
      <c r="H748" s="150" t="s">
        <v>239</v>
      </c>
      <c r="I748" s="150" t="s">
        <v>241</v>
      </c>
      <c r="J748" s="150" t="s">
        <v>244</v>
      </c>
      <c r="K748" s="150" t="s">
        <v>245</v>
      </c>
      <c r="L748" s="150" t="s">
        <v>246</v>
      </c>
      <c r="M748" s="150" t="s">
        <v>247</v>
      </c>
      <c r="N748" s="150" t="s">
        <v>248</v>
      </c>
      <c r="O748" s="150" t="s">
        <v>249</v>
      </c>
      <c r="P748" s="150" t="s">
        <v>250</v>
      </c>
      <c r="Q748" s="151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 t="s">
        <v>3</v>
      </c>
    </row>
    <row r="749" spans="1:65">
      <c r="A749" s="29"/>
      <c r="B749" s="19"/>
      <c r="C749" s="9"/>
      <c r="D749" s="10" t="s">
        <v>263</v>
      </c>
      <c r="E749" s="11" t="s">
        <v>263</v>
      </c>
      <c r="F749" s="11" t="s">
        <v>265</v>
      </c>
      <c r="G749" s="11" t="s">
        <v>265</v>
      </c>
      <c r="H749" s="11" t="s">
        <v>263</v>
      </c>
      <c r="I749" s="11" t="s">
        <v>263</v>
      </c>
      <c r="J749" s="11" t="s">
        <v>263</v>
      </c>
      <c r="K749" s="11" t="s">
        <v>265</v>
      </c>
      <c r="L749" s="11" t="s">
        <v>265</v>
      </c>
      <c r="M749" s="11" t="s">
        <v>263</v>
      </c>
      <c r="N749" s="11" t="s">
        <v>263</v>
      </c>
      <c r="O749" s="11" t="s">
        <v>263</v>
      </c>
      <c r="P749" s="11" t="s">
        <v>263</v>
      </c>
      <c r="Q749" s="151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>
        <v>1</v>
      </c>
    </row>
    <row r="750" spans="1:65">
      <c r="A750" s="29"/>
      <c r="B750" s="19"/>
      <c r="C750" s="9"/>
      <c r="D750" s="25" t="s">
        <v>116</v>
      </c>
      <c r="E750" s="25" t="s">
        <v>313</v>
      </c>
      <c r="F750" s="25" t="s">
        <v>314</v>
      </c>
      <c r="G750" s="25" t="s">
        <v>315</v>
      </c>
      <c r="H750" s="25" t="s">
        <v>313</v>
      </c>
      <c r="I750" s="25" t="s">
        <v>315</v>
      </c>
      <c r="J750" s="25" t="s">
        <v>315</v>
      </c>
      <c r="K750" s="25" t="s">
        <v>314</v>
      </c>
      <c r="L750" s="25" t="s">
        <v>313</v>
      </c>
      <c r="M750" s="25" t="s">
        <v>315</v>
      </c>
      <c r="N750" s="25" t="s">
        <v>315</v>
      </c>
      <c r="O750" s="25" t="s">
        <v>315</v>
      </c>
      <c r="P750" s="25" t="s">
        <v>316</v>
      </c>
      <c r="Q750" s="151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2</v>
      </c>
    </row>
    <row r="751" spans="1:65">
      <c r="A751" s="29"/>
      <c r="B751" s="18">
        <v>1</v>
      </c>
      <c r="C751" s="14">
        <v>1</v>
      </c>
      <c r="D751" s="226">
        <v>20.96</v>
      </c>
      <c r="E751" s="226">
        <v>19.523076210415809</v>
      </c>
      <c r="F751" s="226">
        <v>17.2</v>
      </c>
      <c r="G751" s="226">
        <v>18.399999999999999</v>
      </c>
      <c r="H751" s="226">
        <v>18.100000000000001</v>
      </c>
      <c r="I751" s="226">
        <v>17.600000000000001</v>
      </c>
      <c r="J751" s="226">
        <v>20</v>
      </c>
      <c r="K751" s="226">
        <v>17.917373116585335</v>
      </c>
      <c r="L751" s="231">
        <v>22.5</v>
      </c>
      <c r="M751" s="226">
        <v>20.399999999999999</v>
      </c>
      <c r="N751" s="226">
        <v>20.6</v>
      </c>
      <c r="O751" s="226">
        <v>19</v>
      </c>
      <c r="P751" s="226">
        <v>18.55</v>
      </c>
      <c r="Q751" s="223"/>
      <c r="R751" s="224"/>
      <c r="S751" s="224"/>
      <c r="T751" s="224"/>
      <c r="U751" s="224"/>
      <c r="V751" s="224"/>
      <c r="W751" s="224"/>
      <c r="X751" s="224"/>
      <c r="Y751" s="224"/>
      <c r="Z751" s="224"/>
      <c r="AA751" s="224"/>
      <c r="AB751" s="224"/>
      <c r="AC751" s="224"/>
      <c r="AD751" s="224"/>
      <c r="AE751" s="224"/>
      <c r="AF751" s="224"/>
      <c r="AG751" s="224"/>
      <c r="AH751" s="224"/>
      <c r="AI751" s="224"/>
      <c r="AJ751" s="224"/>
      <c r="AK751" s="224"/>
      <c r="AL751" s="224"/>
      <c r="AM751" s="224"/>
      <c r="AN751" s="224"/>
      <c r="AO751" s="224"/>
      <c r="AP751" s="224"/>
      <c r="AQ751" s="224"/>
      <c r="AR751" s="224"/>
      <c r="AS751" s="224"/>
      <c r="AT751" s="224"/>
      <c r="AU751" s="224"/>
      <c r="AV751" s="224"/>
      <c r="AW751" s="224"/>
      <c r="AX751" s="224"/>
      <c r="AY751" s="224"/>
      <c r="AZ751" s="224"/>
      <c r="BA751" s="224"/>
      <c r="BB751" s="224"/>
      <c r="BC751" s="224"/>
      <c r="BD751" s="224"/>
      <c r="BE751" s="224"/>
      <c r="BF751" s="224"/>
      <c r="BG751" s="224"/>
      <c r="BH751" s="224"/>
      <c r="BI751" s="224"/>
      <c r="BJ751" s="224"/>
      <c r="BK751" s="224"/>
      <c r="BL751" s="224"/>
      <c r="BM751" s="227">
        <v>1</v>
      </c>
    </row>
    <row r="752" spans="1:65">
      <c r="A752" s="29"/>
      <c r="B752" s="19">
        <v>1</v>
      </c>
      <c r="C752" s="9">
        <v>2</v>
      </c>
      <c r="D752" s="222">
        <v>19.98</v>
      </c>
      <c r="E752" s="222">
        <v>18.812421199741621</v>
      </c>
      <c r="F752" s="222">
        <v>17.600000000000001</v>
      </c>
      <c r="G752" s="222">
        <v>18.5</v>
      </c>
      <c r="H752" s="222">
        <v>17.8</v>
      </c>
      <c r="I752" s="222">
        <v>19.399999999999999</v>
      </c>
      <c r="J752" s="222">
        <v>19.5</v>
      </c>
      <c r="K752" s="222">
        <v>18.1922533277844</v>
      </c>
      <c r="L752" s="233">
        <v>23.3</v>
      </c>
      <c r="M752" s="222">
        <v>20.2</v>
      </c>
      <c r="N752" s="222">
        <v>20.7</v>
      </c>
      <c r="O752" s="222">
        <v>18.7</v>
      </c>
      <c r="P752" s="222">
        <v>18.440000000000001</v>
      </c>
      <c r="Q752" s="223"/>
      <c r="R752" s="224"/>
      <c r="S752" s="224"/>
      <c r="T752" s="224"/>
      <c r="U752" s="224"/>
      <c r="V752" s="224"/>
      <c r="W752" s="224"/>
      <c r="X752" s="224"/>
      <c r="Y752" s="224"/>
      <c r="Z752" s="224"/>
      <c r="AA752" s="224"/>
      <c r="AB752" s="224"/>
      <c r="AC752" s="224"/>
      <c r="AD752" s="224"/>
      <c r="AE752" s="224"/>
      <c r="AF752" s="224"/>
      <c r="AG752" s="224"/>
      <c r="AH752" s="224"/>
      <c r="AI752" s="224"/>
      <c r="AJ752" s="224"/>
      <c r="AK752" s="224"/>
      <c r="AL752" s="224"/>
      <c r="AM752" s="224"/>
      <c r="AN752" s="224"/>
      <c r="AO752" s="224"/>
      <c r="AP752" s="224"/>
      <c r="AQ752" s="224"/>
      <c r="AR752" s="224"/>
      <c r="AS752" s="224"/>
      <c r="AT752" s="224"/>
      <c r="AU752" s="224"/>
      <c r="AV752" s="224"/>
      <c r="AW752" s="224"/>
      <c r="AX752" s="224"/>
      <c r="AY752" s="224"/>
      <c r="AZ752" s="224"/>
      <c r="BA752" s="224"/>
      <c r="BB752" s="224"/>
      <c r="BC752" s="224"/>
      <c r="BD752" s="224"/>
      <c r="BE752" s="224"/>
      <c r="BF752" s="224"/>
      <c r="BG752" s="224"/>
      <c r="BH752" s="224"/>
      <c r="BI752" s="224"/>
      <c r="BJ752" s="224"/>
      <c r="BK752" s="224"/>
      <c r="BL752" s="224"/>
      <c r="BM752" s="227">
        <v>32</v>
      </c>
    </row>
    <row r="753" spans="1:65">
      <c r="A753" s="29"/>
      <c r="B753" s="19">
        <v>1</v>
      </c>
      <c r="C753" s="9">
        <v>3</v>
      </c>
      <c r="D753" s="222">
        <v>20.49</v>
      </c>
      <c r="E753" s="222">
        <v>19.484465019600908</v>
      </c>
      <c r="F753" s="222">
        <v>16.899999999999999</v>
      </c>
      <c r="G753" s="222">
        <v>18.100000000000001</v>
      </c>
      <c r="H753" s="222">
        <v>18.2</v>
      </c>
      <c r="I753" s="222">
        <v>19.2</v>
      </c>
      <c r="J753" s="222">
        <v>20.5</v>
      </c>
      <c r="K753" s="222">
        <v>19.092691437809833</v>
      </c>
      <c r="L753" s="233">
        <v>22.7</v>
      </c>
      <c r="M753" s="222">
        <v>20.7</v>
      </c>
      <c r="N753" s="222">
        <v>20.7</v>
      </c>
      <c r="O753" s="222">
        <v>20</v>
      </c>
      <c r="P753" s="222">
        <v>18.14</v>
      </c>
      <c r="Q753" s="223"/>
      <c r="R753" s="224"/>
      <c r="S753" s="224"/>
      <c r="T753" s="224"/>
      <c r="U753" s="224"/>
      <c r="V753" s="224"/>
      <c r="W753" s="224"/>
      <c r="X753" s="224"/>
      <c r="Y753" s="224"/>
      <c r="Z753" s="224"/>
      <c r="AA753" s="224"/>
      <c r="AB753" s="224"/>
      <c r="AC753" s="224"/>
      <c r="AD753" s="224"/>
      <c r="AE753" s="224"/>
      <c r="AF753" s="224"/>
      <c r="AG753" s="224"/>
      <c r="AH753" s="224"/>
      <c r="AI753" s="224"/>
      <c r="AJ753" s="224"/>
      <c r="AK753" s="224"/>
      <c r="AL753" s="224"/>
      <c r="AM753" s="224"/>
      <c r="AN753" s="224"/>
      <c r="AO753" s="224"/>
      <c r="AP753" s="224"/>
      <c r="AQ753" s="224"/>
      <c r="AR753" s="224"/>
      <c r="AS753" s="224"/>
      <c r="AT753" s="224"/>
      <c r="AU753" s="224"/>
      <c r="AV753" s="224"/>
      <c r="AW753" s="224"/>
      <c r="AX753" s="224"/>
      <c r="AY753" s="224"/>
      <c r="AZ753" s="224"/>
      <c r="BA753" s="224"/>
      <c r="BB753" s="224"/>
      <c r="BC753" s="224"/>
      <c r="BD753" s="224"/>
      <c r="BE753" s="224"/>
      <c r="BF753" s="224"/>
      <c r="BG753" s="224"/>
      <c r="BH753" s="224"/>
      <c r="BI753" s="224"/>
      <c r="BJ753" s="224"/>
      <c r="BK753" s="224"/>
      <c r="BL753" s="224"/>
      <c r="BM753" s="227">
        <v>16</v>
      </c>
    </row>
    <row r="754" spans="1:65">
      <c r="A754" s="29"/>
      <c r="B754" s="19">
        <v>1</v>
      </c>
      <c r="C754" s="9">
        <v>4</v>
      </c>
      <c r="D754" s="222">
        <v>21.05</v>
      </c>
      <c r="E754" s="222">
        <v>19.665455042324005</v>
      </c>
      <c r="F754" s="222">
        <v>17.2</v>
      </c>
      <c r="G754" s="228">
        <v>17.399999999999999</v>
      </c>
      <c r="H754" s="222">
        <v>18.399999999999999</v>
      </c>
      <c r="I754" s="222">
        <v>17.8</v>
      </c>
      <c r="J754" s="222">
        <v>19.8</v>
      </c>
      <c r="K754" s="222">
        <v>19.026839336107933</v>
      </c>
      <c r="L754" s="233">
        <v>22.9</v>
      </c>
      <c r="M754" s="222">
        <v>20.3</v>
      </c>
      <c r="N754" s="222">
        <v>20.9</v>
      </c>
      <c r="O754" s="222">
        <v>19.5</v>
      </c>
      <c r="P754" s="222">
        <v>18.5</v>
      </c>
      <c r="Q754" s="223"/>
      <c r="R754" s="224"/>
      <c r="S754" s="224"/>
      <c r="T754" s="224"/>
      <c r="U754" s="224"/>
      <c r="V754" s="224"/>
      <c r="W754" s="224"/>
      <c r="X754" s="224"/>
      <c r="Y754" s="224"/>
      <c r="Z754" s="224"/>
      <c r="AA754" s="224"/>
      <c r="AB754" s="224"/>
      <c r="AC754" s="224"/>
      <c r="AD754" s="224"/>
      <c r="AE754" s="224"/>
      <c r="AF754" s="224"/>
      <c r="AG754" s="224"/>
      <c r="AH754" s="224"/>
      <c r="AI754" s="224"/>
      <c r="AJ754" s="224"/>
      <c r="AK754" s="224"/>
      <c r="AL754" s="224"/>
      <c r="AM754" s="224"/>
      <c r="AN754" s="224"/>
      <c r="AO754" s="224"/>
      <c r="AP754" s="224"/>
      <c r="AQ754" s="224"/>
      <c r="AR754" s="224"/>
      <c r="AS754" s="224"/>
      <c r="AT754" s="224"/>
      <c r="AU754" s="224"/>
      <c r="AV754" s="224"/>
      <c r="AW754" s="224"/>
      <c r="AX754" s="224"/>
      <c r="AY754" s="224"/>
      <c r="AZ754" s="224"/>
      <c r="BA754" s="224"/>
      <c r="BB754" s="224"/>
      <c r="BC754" s="224"/>
      <c r="BD754" s="224"/>
      <c r="BE754" s="224"/>
      <c r="BF754" s="224"/>
      <c r="BG754" s="224"/>
      <c r="BH754" s="224"/>
      <c r="BI754" s="224"/>
      <c r="BJ754" s="224"/>
      <c r="BK754" s="224"/>
      <c r="BL754" s="224"/>
      <c r="BM754" s="227">
        <v>19.076288859321796</v>
      </c>
    </row>
    <row r="755" spans="1:65">
      <c r="A755" s="29"/>
      <c r="B755" s="19">
        <v>1</v>
      </c>
      <c r="C755" s="9">
        <v>5</v>
      </c>
      <c r="D755" s="222">
        <v>20.73</v>
      </c>
      <c r="E755" s="222">
        <v>19.169407546020409</v>
      </c>
      <c r="F755" s="222">
        <v>16.899999999999999</v>
      </c>
      <c r="G755" s="222">
        <v>18.399999999999999</v>
      </c>
      <c r="H755" s="222">
        <v>17.8</v>
      </c>
      <c r="I755" s="222">
        <v>18.7</v>
      </c>
      <c r="J755" s="222">
        <v>19.600000000000001</v>
      </c>
      <c r="K755" s="222">
        <v>19.132062533941234</v>
      </c>
      <c r="L755" s="233">
        <v>22.9</v>
      </c>
      <c r="M755" s="222">
        <v>19.600000000000001</v>
      </c>
      <c r="N755" s="222">
        <v>20.7</v>
      </c>
      <c r="O755" s="222">
        <v>19.600000000000001</v>
      </c>
      <c r="P755" s="222">
        <v>17.97</v>
      </c>
      <c r="Q755" s="223"/>
      <c r="R755" s="224"/>
      <c r="S755" s="224"/>
      <c r="T755" s="224"/>
      <c r="U755" s="224"/>
      <c r="V755" s="224"/>
      <c r="W755" s="224"/>
      <c r="X755" s="224"/>
      <c r="Y755" s="224"/>
      <c r="Z755" s="224"/>
      <c r="AA755" s="224"/>
      <c r="AB755" s="224"/>
      <c r="AC755" s="224"/>
      <c r="AD755" s="224"/>
      <c r="AE755" s="224"/>
      <c r="AF755" s="224"/>
      <c r="AG755" s="224"/>
      <c r="AH755" s="224"/>
      <c r="AI755" s="224"/>
      <c r="AJ755" s="224"/>
      <c r="AK755" s="224"/>
      <c r="AL755" s="224"/>
      <c r="AM755" s="224"/>
      <c r="AN755" s="224"/>
      <c r="AO755" s="224"/>
      <c r="AP755" s="224"/>
      <c r="AQ755" s="224"/>
      <c r="AR755" s="224"/>
      <c r="AS755" s="224"/>
      <c r="AT755" s="224"/>
      <c r="AU755" s="224"/>
      <c r="AV755" s="224"/>
      <c r="AW755" s="224"/>
      <c r="AX755" s="224"/>
      <c r="AY755" s="224"/>
      <c r="AZ755" s="224"/>
      <c r="BA755" s="224"/>
      <c r="BB755" s="224"/>
      <c r="BC755" s="224"/>
      <c r="BD755" s="224"/>
      <c r="BE755" s="224"/>
      <c r="BF755" s="224"/>
      <c r="BG755" s="224"/>
      <c r="BH755" s="224"/>
      <c r="BI755" s="224"/>
      <c r="BJ755" s="224"/>
      <c r="BK755" s="224"/>
      <c r="BL755" s="224"/>
      <c r="BM755" s="227">
        <v>102</v>
      </c>
    </row>
    <row r="756" spans="1:65">
      <c r="A756" s="29"/>
      <c r="B756" s="19">
        <v>1</v>
      </c>
      <c r="C756" s="9">
        <v>6</v>
      </c>
      <c r="D756" s="222">
        <v>21.11</v>
      </c>
      <c r="E756" s="222">
        <v>19.290537884186033</v>
      </c>
      <c r="F756" s="222">
        <v>16.8</v>
      </c>
      <c r="G756" s="222">
        <v>18.8</v>
      </c>
      <c r="H756" s="222">
        <v>18</v>
      </c>
      <c r="I756" s="222">
        <v>18</v>
      </c>
      <c r="J756" s="222">
        <v>19.600000000000001</v>
      </c>
      <c r="K756" s="222">
        <v>17.556215216652035</v>
      </c>
      <c r="L756" s="233">
        <v>22.9</v>
      </c>
      <c r="M756" s="222">
        <v>20</v>
      </c>
      <c r="N756" s="222">
        <v>20.399999999999999</v>
      </c>
      <c r="O756" s="222">
        <v>19.399999999999999</v>
      </c>
      <c r="P756" s="222">
        <v>18.07</v>
      </c>
      <c r="Q756" s="223"/>
      <c r="R756" s="224"/>
      <c r="S756" s="224"/>
      <c r="T756" s="224"/>
      <c r="U756" s="224"/>
      <c r="V756" s="224"/>
      <c r="W756" s="224"/>
      <c r="X756" s="224"/>
      <c r="Y756" s="224"/>
      <c r="Z756" s="224"/>
      <c r="AA756" s="224"/>
      <c r="AB756" s="224"/>
      <c r="AC756" s="224"/>
      <c r="AD756" s="224"/>
      <c r="AE756" s="224"/>
      <c r="AF756" s="224"/>
      <c r="AG756" s="224"/>
      <c r="AH756" s="224"/>
      <c r="AI756" s="224"/>
      <c r="AJ756" s="224"/>
      <c r="AK756" s="224"/>
      <c r="AL756" s="224"/>
      <c r="AM756" s="224"/>
      <c r="AN756" s="224"/>
      <c r="AO756" s="224"/>
      <c r="AP756" s="224"/>
      <c r="AQ756" s="224"/>
      <c r="AR756" s="224"/>
      <c r="AS756" s="224"/>
      <c r="AT756" s="224"/>
      <c r="AU756" s="224"/>
      <c r="AV756" s="224"/>
      <c r="AW756" s="224"/>
      <c r="AX756" s="224"/>
      <c r="AY756" s="224"/>
      <c r="AZ756" s="224"/>
      <c r="BA756" s="224"/>
      <c r="BB756" s="224"/>
      <c r="BC756" s="224"/>
      <c r="BD756" s="224"/>
      <c r="BE756" s="224"/>
      <c r="BF756" s="224"/>
      <c r="BG756" s="224"/>
      <c r="BH756" s="224"/>
      <c r="BI756" s="224"/>
      <c r="BJ756" s="224"/>
      <c r="BK756" s="224"/>
      <c r="BL756" s="224"/>
      <c r="BM756" s="225"/>
    </row>
    <row r="757" spans="1:65">
      <c r="A757" s="29"/>
      <c r="B757" s="20" t="s">
        <v>257</v>
      </c>
      <c r="C757" s="12"/>
      <c r="D757" s="229">
        <v>20.72</v>
      </c>
      <c r="E757" s="229">
        <v>19.324227150381464</v>
      </c>
      <c r="F757" s="229">
        <v>17.099999999999998</v>
      </c>
      <c r="G757" s="229">
        <v>18.266666666666669</v>
      </c>
      <c r="H757" s="229">
        <v>18.05</v>
      </c>
      <c r="I757" s="229">
        <v>18.45</v>
      </c>
      <c r="J757" s="229">
        <v>19.833333333333332</v>
      </c>
      <c r="K757" s="229">
        <v>18.486239161480128</v>
      </c>
      <c r="L757" s="229">
        <v>22.866666666666671</v>
      </c>
      <c r="M757" s="229">
        <v>20.2</v>
      </c>
      <c r="N757" s="229">
        <v>20.666666666666668</v>
      </c>
      <c r="O757" s="229">
        <v>19.366666666666671</v>
      </c>
      <c r="P757" s="229">
        <v>18.278333333333332</v>
      </c>
      <c r="Q757" s="223"/>
      <c r="R757" s="224"/>
      <c r="S757" s="224"/>
      <c r="T757" s="224"/>
      <c r="U757" s="224"/>
      <c r="V757" s="224"/>
      <c r="W757" s="224"/>
      <c r="X757" s="224"/>
      <c r="Y757" s="224"/>
      <c r="Z757" s="224"/>
      <c r="AA757" s="224"/>
      <c r="AB757" s="224"/>
      <c r="AC757" s="224"/>
      <c r="AD757" s="224"/>
      <c r="AE757" s="224"/>
      <c r="AF757" s="224"/>
      <c r="AG757" s="224"/>
      <c r="AH757" s="224"/>
      <c r="AI757" s="224"/>
      <c r="AJ757" s="224"/>
      <c r="AK757" s="224"/>
      <c r="AL757" s="224"/>
      <c r="AM757" s="224"/>
      <c r="AN757" s="224"/>
      <c r="AO757" s="224"/>
      <c r="AP757" s="224"/>
      <c r="AQ757" s="224"/>
      <c r="AR757" s="224"/>
      <c r="AS757" s="224"/>
      <c r="AT757" s="224"/>
      <c r="AU757" s="224"/>
      <c r="AV757" s="224"/>
      <c r="AW757" s="224"/>
      <c r="AX757" s="224"/>
      <c r="AY757" s="224"/>
      <c r="AZ757" s="224"/>
      <c r="BA757" s="224"/>
      <c r="BB757" s="224"/>
      <c r="BC757" s="224"/>
      <c r="BD757" s="224"/>
      <c r="BE757" s="224"/>
      <c r="BF757" s="224"/>
      <c r="BG757" s="224"/>
      <c r="BH757" s="224"/>
      <c r="BI757" s="224"/>
      <c r="BJ757" s="224"/>
      <c r="BK757" s="224"/>
      <c r="BL757" s="224"/>
      <c r="BM757" s="225"/>
    </row>
    <row r="758" spans="1:65">
      <c r="A758" s="29"/>
      <c r="B758" s="3" t="s">
        <v>258</v>
      </c>
      <c r="C758" s="28"/>
      <c r="D758" s="222">
        <v>20.844999999999999</v>
      </c>
      <c r="E758" s="222">
        <v>19.387501451893471</v>
      </c>
      <c r="F758" s="222">
        <v>17.049999999999997</v>
      </c>
      <c r="G758" s="222">
        <v>18.399999999999999</v>
      </c>
      <c r="H758" s="222">
        <v>18.05</v>
      </c>
      <c r="I758" s="222">
        <v>18.350000000000001</v>
      </c>
      <c r="J758" s="222">
        <v>19.700000000000003</v>
      </c>
      <c r="K758" s="222">
        <v>18.609546331946166</v>
      </c>
      <c r="L758" s="222">
        <v>22.9</v>
      </c>
      <c r="M758" s="222">
        <v>20.25</v>
      </c>
      <c r="N758" s="222">
        <v>20.7</v>
      </c>
      <c r="O758" s="222">
        <v>19.45</v>
      </c>
      <c r="P758" s="222">
        <v>18.29</v>
      </c>
      <c r="Q758" s="223"/>
      <c r="R758" s="224"/>
      <c r="S758" s="224"/>
      <c r="T758" s="224"/>
      <c r="U758" s="224"/>
      <c r="V758" s="224"/>
      <c r="W758" s="224"/>
      <c r="X758" s="224"/>
      <c r="Y758" s="224"/>
      <c r="Z758" s="224"/>
      <c r="AA758" s="224"/>
      <c r="AB758" s="224"/>
      <c r="AC758" s="224"/>
      <c r="AD758" s="224"/>
      <c r="AE758" s="224"/>
      <c r="AF758" s="224"/>
      <c r="AG758" s="224"/>
      <c r="AH758" s="224"/>
      <c r="AI758" s="224"/>
      <c r="AJ758" s="224"/>
      <c r="AK758" s="224"/>
      <c r="AL758" s="224"/>
      <c r="AM758" s="224"/>
      <c r="AN758" s="224"/>
      <c r="AO758" s="224"/>
      <c r="AP758" s="224"/>
      <c r="AQ758" s="224"/>
      <c r="AR758" s="224"/>
      <c r="AS758" s="224"/>
      <c r="AT758" s="224"/>
      <c r="AU758" s="224"/>
      <c r="AV758" s="224"/>
      <c r="AW758" s="224"/>
      <c r="AX758" s="224"/>
      <c r="AY758" s="224"/>
      <c r="AZ758" s="224"/>
      <c r="BA758" s="224"/>
      <c r="BB758" s="224"/>
      <c r="BC758" s="224"/>
      <c r="BD758" s="224"/>
      <c r="BE758" s="224"/>
      <c r="BF758" s="224"/>
      <c r="BG758" s="224"/>
      <c r="BH758" s="224"/>
      <c r="BI758" s="224"/>
      <c r="BJ758" s="224"/>
      <c r="BK758" s="224"/>
      <c r="BL758" s="224"/>
      <c r="BM758" s="225"/>
    </row>
    <row r="759" spans="1:65">
      <c r="A759" s="29"/>
      <c r="B759" s="3" t="s">
        <v>259</v>
      </c>
      <c r="C759" s="28"/>
      <c r="D759" s="23">
        <v>0.42876567026757179</v>
      </c>
      <c r="E759" s="23">
        <v>0.30617086906161867</v>
      </c>
      <c r="F759" s="23">
        <v>0.29664793948382712</v>
      </c>
      <c r="G759" s="23">
        <v>0.48027769744874377</v>
      </c>
      <c r="H759" s="23">
        <v>0.23452078799117074</v>
      </c>
      <c r="I759" s="23">
        <v>0.75828754440515411</v>
      </c>
      <c r="J759" s="23">
        <v>0.37237973450050471</v>
      </c>
      <c r="K759" s="23">
        <v>0.68587193062433394</v>
      </c>
      <c r="L759" s="23">
        <v>0.26583202716502535</v>
      </c>
      <c r="M759" s="23">
        <v>0.37416573867739339</v>
      </c>
      <c r="N759" s="23">
        <v>0.16329931618554505</v>
      </c>
      <c r="O759" s="23">
        <v>0.4589843860815605</v>
      </c>
      <c r="P759" s="23">
        <v>0.24766240462909769</v>
      </c>
      <c r="Q759" s="151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86</v>
      </c>
      <c r="C760" s="28"/>
      <c r="D760" s="13">
        <v>2.069332385461254E-2</v>
      </c>
      <c r="E760" s="13">
        <v>1.5843886882460641E-2</v>
      </c>
      <c r="F760" s="13">
        <v>1.7347832718352465E-2</v>
      </c>
      <c r="G760" s="13">
        <v>2.6292574677850931E-2</v>
      </c>
      <c r="H760" s="13">
        <v>1.2992841439954057E-2</v>
      </c>
      <c r="I760" s="13">
        <v>4.1099595902718382E-2</v>
      </c>
      <c r="J760" s="13">
        <v>1.8775448798344776E-2</v>
      </c>
      <c r="K760" s="13">
        <v>3.710175577807566E-2</v>
      </c>
      <c r="L760" s="13">
        <v>1.1625307310423848E-2</v>
      </c>
      <c r="M760" s="13">
        <v>1.852305637016799E-2</v>
      </c>
      <c r="N760" s="13">
        <v>7.9015798154295994E-3</v>
      </c>
      <c r="O760" s="13">
        <v>2.369971012469331E-2</v>
      </c>
      <c r="P760" s="13">
        <v>1.3549506955179961E-2</v>
      </c>
      <c r="Q760" s="151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260</v>
      </c>
      <c r="C761" s="28"/>
      <c r="D761" s="13">
        <v>8.616514211961035E-2</v>
      </c>
      <c r="E761" s="13">
        <v>1.2997197352592638E-2</v>
      </c>
      <c r="F761" s="13">
        <v>-0.10359923116576564</v>
      </c>
      <c r="G761" s="13">
        <v>-4.2441283974345878E-2</v>
      </c>
      <c r="H761" s="13">
        <v>-5.3799188452752444E-2</v>
      </c>
      <c r="I761" s="13">
        <v>-3.2830749415694416E-2</v>
      </c>
      <c r="J761" s="13">
        <v>3.9685102254131577E-2</v>
      </c>
      <c r="K761" s="13">
        <v>-3.0931052795068914E-2</v>
      </c>
      <c r="L761" s="13">
        <v>0.19869576495182262</v>
      </c>
      <c r="M761" s="13">
        <v>5.8906171371434946E-2</v>
      </c>
      <c r="N761" s="13">
        <v>8.3369350248002849E-2</v>
      </c>
      <c r="O761" s="13">
        <v>1.5221923377564117E-2</v>
      </c>
      <c r="P761" s="13">
        <v>-4.1829704502431841E-2</v>
      </c>
      <c r="Q761" s="151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45" t="s">
        <v>261</v>
      </c>
      <c r="C762" s="46"/>
      <c r="D762" s="44">
        <v>0.9</v>
      </c>
      <c r="E762" s="44">
        <v>0</v>
      </c>
      <c r="F762" s="44">
        <v>1.43</v>
      </c>
      <c r="G762" s="44">
        <v>0.68</v>
      </c>
      <c r="H762" s="44">
        <v>0.82</v>
      </c>
      <c r="I762" s="44">
        <v>0.56000000000000005</v>
      </c>
      <c r="J762" s="44">
        <v>0.33</v>
      </c>
      <c r="K762" s="44">
        <v>0.54</v>
      </c>
      <c r="L762" s="44">
        <v>2.2799999999999998</v>
      </c>
      <c r="M762" s="44">
        <v>0.56000000000000005</v>
      </c>
      <c r="N762" s="44">
        <v>0.87</v>
      </c>
      <c r="O762" s="44">
        <v>0.03</v>
      </c>
      <c r="P762" s="44">
        <v>0.67</v>
      </c>
      <c r="Q762" s="151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BM763" s="55"/>
    </row>
    <row r="764" spans="1:65" ht="15">
      <c r="B764" s="8" t="s">
        <v>563</v>
      </c>
      <c r="BM764" s="27" t="s">
        <v>66</v>
      </c>
    </row>
    <row r="765" spans="1:65" ht="15">
      <c r="A765" s="24" t="s">
        <v>59</v>
      </c>
      <c r="B765" s="18" t="s">
        <v>110</v>
      </c>
      <c r="C765" s="15" t="s">
        <v>111</v>
      </c>
      <c r="D765" s="16" t="s">
        <v>227</v>
      </c>
      <c r="E765" s="17" t="s">
        <v>227</v>
      </c>
      <c r="F765" s="17" t="s">
        <v>227</v>
      </c>
      <c r="G765" s="17" t="s">
        <v>227</v>
      </c>
      <c r="H765" s="17" t="s">
        <v>227</v>
      </c>
      <c r="I765" s="17" t="s">
        <v>227</v>
      </c>
      <c r="J765" s="17" t="s">
        <v>227</v>
      </c>
      <c r="K765" s="17" t="s">
        <v>227</v>
      </c>
      <c r="L765" s="17" t="s">
        <v>227</v>
      </c>
      <c r="M765" s="17" t="s">
        <v>227</v>
      </c>
      <c r="N765" s="15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>
        <v>1</v>
      </c>
    </row>
    <row r="766" spans="1:65">
      <c r="A766" s="29"/>
      <c r="B766" s="19" t="s">
        <v>228</v>
      </c>
      <c r="C766" s="9" t="s">
        <v>228</v>
      </c>
      <c r="D766" s="149" t="s">
        <v>230</v>
      </c>
      <c r="E766" s="150" t="s">
        <v>236</v>
      </c>
      <c r="F766" s="150" t="s">
        <v>238</v>
      </c>
      <c r="G766" s="150" t="s">
        <v>239</v>
      </c>
      <c r="H766" s="150" t="s">
        <v>241</v>
      </c>
      <c r="I766" s="150" t="s">
        <v>244</v>
      </c>
      <c r="J766" s="150" t="s">
        <v>245</v>
      </c>
      <c r="K766" s="150" t="s">
        <v>247</v>
      </c>
      <c r="L766" s="150" t="s">
        <v>248</v>
      </c>
      <c r="M766" s="150" t="s">
        <v>249</v>
      </c>
      <c r="N766" s="151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 t="s">
        <v>3</v>
      </c>
    </row>
    <row r="767" spans="1:65">
      <c r="A767" s="29"/>
      <c r="B767" s="19"/>
      <c r="C767" s="9"/>
      <c r="D767" s="10" t="s">
        <v>263</v>
      </c>
      <c r="E767" s="11" t="s">
        <v>265</v>
      </c>
      <c r="F767" s="11" t="s">
        <v>265</v>
      </c>
      <c r="G767" s="11" t="s">
        <v>263</v>
      </c>
      <c r="H767" s="11" t="s">
        <v>263</v>
      </c>
      <c r="I767" s="11" t="s">
        <v>263</v>
      </c>
      <c r="J767" s="11" t="s">
        <v>265</v>
      </c>
      <c r="K767" s="11" t="s">
        <v>263</v>
      </c>
      <c r="L767" s="11" t="s">
        <v>263</v>
      </c>
      <c r="M767" s="11" t="s">
        <v>263</v>
      </c>
      <c r="N767" s="151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3</v>
      </c>
    </row>
    <row r="768" spans="1:65">
      <c r="A768" s="29"/>
      <c r="B768" s="19"/>
      <c r="C768" s="9"/>
      <c r="D768" s="25" t="s">
        <v>116</v>
      </c>
      <c r="E768" s="25" t="s">
        <v>314</v>
      </c>
      <c r="F768" s="25" t="s">
        <v>315</v>
      </c>
      <c r="G768" s="25" t="s">
        <v>313</v>
      </c>
      <c r="H768" s="25" t="s">
        <v>315</v>
      </c>
      <c r="I768" s="25" t="s">
        <v>315</v>
      </c>
      <c r="J768" s="25" t="s">
        <v>314</v>
      </c>
      <c r="K768" s="25" t="s">
        <v>315</v>
      </c>
      <c r="L768" s="25" t="s">
        <v>315</v>
      </c>
      <c r="M768" s="25" t="s">
        <v>315</v>
      </c>
      <c r="N768" s="151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3</v>
      </c>
    </row>
    <row r="769" spans="1:65">
      <c r="A769" s="29"/>
      <c r="B769" s="18">
        <v>1</v>
      </c>
      <c r="C769" s="14">
        <v>1</v>
      </c>
      <c r="D769" s="203" t="s">
        <v>213</v>
      </c>
      <c r="E769" s="210" t="s">
        <v>294</v>
      </c>
      <c r="F769" s="203">
        <v>1E-3</v>
      </c>
      <c r="G769" s="203" t="s">
        <v>212</v>
      </c>
      <c r="H769" s="203" t="s">
        <v>213</v>
      </c>
      <c r="I769" s="203" t="s">
        <v>213</v>
      </c>
      <c r="J769" s="210" t="s">
        <v>294</v>
      </c>
      <c r="K769" s="203" t="s">
        <v>213</v>
      </c>
      <c r="L769" s="210">
        <v>2E-3</v>
      </c>
      <c r="M769" s="203" t="s">
        <v>213</v>
      </c>
      <c r="N769" s="204"/>
      <c r="O769" s="205"/>
      <c r="P769" s="205"/>
      <c r="Q769" s="205"/>
      <c r="R769" s="205"/>
      <c r="S769" s="205"/>
      <c r="T769" s="205"/>
      <c r="U769" s="205"/>
      <c r="V769" s="205"/>
      <c r="W769" s="205"/>
      <c r="X769" s="205"/>
      <c r="Y769" s="205"/>
      <c r="Z769" s="205"/>
      <c r="AA769" s="205"/>
      <c r="AB769" s="205"/>
      <c r="AC769" s="205"/>
      <c r="AD769" s="205"/>
      <c r="AE769" s="205"/>
      <c r="AF769" s="205"/>
      <c r="AG769" s="205"/>
      <c r="AH769" s="205"/>
      <c r="AI769" s="205"/>
      <c r="AJ769" s="205"/>
      <c r="AK769" s="205"/>
      <c r="AL769" s="205"/>
      <c r="AM769" s="205"/>
      <c r="AN769" s="205"/>
      <c r="AO769" s="205"/>
      <c r="AP769" s="205"/>
      <c r="AQ769" s="205"/>
      <c r="AR769" s="205"/>
      <c r="AS769" s="205"/>
      <c r="AT769" s="205"/>
      <c r="AU769" s="205"/>
      <c r="AV769" s="205"/>
      <c r="AW769" s="205"/>
      <c r="AX769" s="205"/>
      <c r="AY769" s="205"/>
      <c r="AZ769" s="205"/>
      <c r="BA769" s="205"/>
      <c r="BB769" s="205"/>
      <c r="BC769" s="205"/>
      <c r="BD769" s="205"/>
      <c r="BE769" s="205"/>
      <c r="BF769" s="205"/>
      <c r="BG769" s="205"/>
      <c r="BH769" s="205"/>
      <c r="BI769" s="205"/>
      <c r="BJ769" s="205"/>
      <c r="BK769" s="205"/>
      <c r="BL769" s="205"/>
      <c r="BM769" s="206">
        <v>1</v>
      </c>
    </row>
    <row r="770" spans="1:65">
      <c r="A770" s="29"/>
      <c r="B770" s="19">
        <v>1</v>
      </c>
      <c r="C770" s="9">
        <v>2</v>
      </c>
      <c r="D770" s="23" t="s">
        <v>213</v>
      </c>
      <c r="E770" s="211" t="s">
        <v>294</v>
      </c>
      <c r="F770" s="23" t="s">
        <v>213</v>
      </c>
      <c r="G770" s="23" t="s">
        <v>212</v>
      </c>
      <c r="H770" s="23" t="s">
        <v>213</v>
      </c>
      <c r="I770" s="23" t="s">
        <v>213</v>
      </c>
      <c r="J770" s="211" t="s">
        <v>294</v>
      </c>
      <c r="K770" s="23" t="s">
        <v>213</v>
      </c>
      <c r="L770" s="211" t="s">
        <v>213</v>
      </c>
      <c r="M770" s="23" t="s">
        <v>213</v>
      </c>
      <c r="N770" s="204"/>
      <c r="O770" s="205"/>
      <c r="P770" s="205"/>
      <c r="Q770" s="205"/>
      <c r="R770" s="205"/>
      <c r="S770" s="205"/>
      <c r="T770" s="205"/>
      <c r="U770" s="205"/>
      <c r="V770" s="205"/>
      <c r="W770" s="205"/>
      <c r="X770" s="205"/>
      <c r="Y770" s="205"/>
      <c r="Z770" s="205"/>
      <c r="AA770" s="205"/>
      <c r="AB770" s="205"/>
      <c r="AC770" s="205"/>
      <c r="AD770" s="205"/>
      <c r="AE770" s="205"/>
      <c r="AF770" s="205"/>
      <c r="AG770" s="205"/>
      <c r="AH770" s="205"/>
      <c r="AI770" s="205"/>
      <c r="AJ770" s="205"/>
      <c r="AK770" s="205"/>
      <c r="AL770" s="205"/>
      <c r="AM770" s="205"/>
      <c r="AN770" s="205"/>
      <c r="AO770" s="205"/>
      <c r="AP770" s="205"/>
      <c r="AQ770" s="205"/>
      <c r="AR770" s="205"/>
      <c r="AS770" s="205"/>
      <c r="AT770" s="205"/>
      <c r="AU770" s="205"/>
      <c r="AV770" s="205"/>
      <c r="AW770" s="205"/>
      <c r="AX770" s="205"/>
      <c r="AY770" s="205"/>
      <c r="AZ770" s="205"/>
      <c r="BA770" s="205"/>
      <c r="BB770" s="205"/>
      <c r="BC770" s="205"/>
      <c r="BD770" s="205"/>
      <c r="BE770" s="205"/>
      <c r="BF770" s="205"/>
      <c r="BG770" s="205"/>
      <c r="BH770" s="205"/>
      <c r="BI770" s="205"/>
      <c r="BJ770" s="205"/>
      <c r="BK770" s="205"/>
      <c r="BL770" s="205"/>
      <c r="BM770" s="206">
        <v>33</v>
      </c>
    </row>
    <row r="771" spans="1:65">
      <c r="A771" s="29"/>
      <c r="B771" s="19">
        <v>1</v>
      </c>
      <c r="C771" s="9">
        <v>3</v>
      </c>
      <c r="D771" s="23" t="s">
        <v>213</v>
      </c>
      <c r="E771" s="211" t="s">
        <v>294</v>
      </c>
      <c r="F771" s="23">
        <v>1E-3</v>
      </c>
      <c r="G771" s="23" t="s">
        <v>212</v>
      </c>
      <c r="H771" s="23" t="s">
        <v>213</v>
      </c>
      <c r="I771" s="23" t="s">
        <v>213</v>
      </c>
      <c r="J771" s="211" t="s">
        <v>294</v>
      </c>
      <c r="K771" s="23" t="s">
        <v>213</v>
      </c>
      <c r="L771" s="211">
        <v>3.0000000000000001E-3</v>
      </c>
      <c r="M771" s="23" t="s">
        <v>213</v>
      </c>
      <c r="N771" s="204"/>
      <c r="O771" s="205"/>
      <c r="P771" s="205"/>
      <c r="Q771" s="205"/>
      <c r="R771" s="205"/>
      <c r="S771" s="205"/>
      <c r="T771" s="205"/>
      <c r="U771" s="205"/>
      <c r="V771" s="205"/>
      <c r="W771" s="205"/>
      <c r="X771" s="205"/>
      <c r="Y771" s="205"/>
      <c r="Z771" s="205"/>
      <c r="AA771" s="205"/>
      <c r="AB771" s="205"/>
      <c r="AC771" s="205"/>
      <c r="AD771" s="205"/>
      <c r="AE771" s="205"/>
      <c r="AF771" s="205"/>
      <c r="AG771" s="205"/>
      <c r="AH771" s="205"/>
      <c r="AI771" s="205"/>
      <c r="AJ771" s="205"/>
      <c r="AK771" s="205"/>
      <c r="AL771" s="205"/>
      <c r="AM771" s="205"/>
      <c r="AN771" s="205"/>
      <c r="AO771" s="205"/>
      <c r="AP771" s="205"/>
      <c r="AQ771" s="205"/>
      <c r="AR771" s="205"/>
      <c r="AS771" s="205"/>
      <c r="AT771" s="205"/>
      <c r="AU771" s="205"/>
      <c r="AV771" s="205"/>
      <c r="AW771" s="205"/>
      <c r="AX771" s="205"/>
      <c r="AY771" s="205"/>
      <c r="AZ771" s="205"/>
      <c r="BA771" s="205"/>
      <c r="BB771" s="205"/>
      <c r="BC771" s="205"/>
      <c r="BD771" s="205"/>
      <c r="BE771" s="205"/>
      <c r="BF771" s="205"/>
      <c r="BG771" s="205"/>
      <c r="BH771" s="205"/>
      <c r="BI771" s="205"/>
      <c r="BJ771" s="205"/>
      <c r="BK771" s="205"/>
      <c r="BL771" s="205"/>
      <c r="BM771" s="206">
        <v>16</v>
      </c>
    </row>
    <row r="772" spans="1:65">
      <c r="A772" s="29"/>
      <c r="B772" s="19">
        <v>1</v>
      </c>
      <c r="C772" s="9">
        <v>4</v>
      </c>
      <c r="D772" s="23" t="s">
        <v>213</v>
      </c>
      <c r="E772" s="211" t="s">
        <v>294</v>
      </c>
      <c r="F772" s="23" t="s">
        <v>213</v>
      </c>
      <c r="G772" s="23" t="s">
        <v>212</v>
      </c>
      <c r="H772" s="23" t="s">
        <v>213</v>
      </c>
      <c r="I772" s="23" t="s">
        <v>213</v>
      </c>
      <c r="J772" s="211" t="s">
        <v>294</v>
      </c>
      <c r="K772" s="23" t="s">
        <v>213</v>
      </c>
      <c r="L772" s="211" t="s">
        <v>213</v>
      </c>
      <c r="M772" s="23" t="s">
        <v>213</v>
      </c>
      <c r="N772" s="204"/>
      <c r="O772" s="205"/>
      <c r="P772" s="205"/>
      <c r="Q772" s="205"/>
      <c r="R772" s="205"/>
      <c r="S772" s="205"/>
      <c r="T772" s="205"/>
      <c r="U772" s="205"/>
      <c r="V772" s="205"/>
      <c r="W772" s="205"/>
      <c r="X772" s="205"/>
      <c r="Y772" s="205"/>
      <c r="Z772" s="205"/>
      <c r="AA772" s="205"/>
      <c r="AB772" s="205"/>
      <c r="AC772" s="205"/>
      <c r="AD772" s="205"/>
      <c r="AE772" s="205"/>
      <c r="AF772" s="205"/>
      <c r="AG772" s="205"/>
      <c r="AH772" s="205"/>
      <c r="AI772" s="205"/>
      <c r="AJ772" s="205"/>
      <c r="AK772" s="205"/>
      <c r="AL772" s="205"/>
      <c r="AM772" s="205"/>
      <c r="AN772" s="205"/>
      <c r="AO772" s="205"/>
      <c r="AP772" s="205"/>
      <c r="AQ772" s="205"/>
      <c r="AR772" s="205"/>
      <c r="AS772" s="205"/>
      <c r="AT772" s="205"/>
      <c r="AU772" s="205"/>
      <c r="AV772" s="205"/>
      <c r="AW772" s="205"/>
      <c r="AX772" s="205"/>
      <c r="AY772" s="205"/>
      <c r="AZ772" s="205"/>
      <c r="BA772" s="205"/>
      <c r="BB772" s="205"/>
      <c r="BC772" s="205"/>
      <c r="BD772" s="205"/>
      <c r="BE772" s="205"/>
      <c r="BF772" s="205"/>
      <c r="BG772" s="205"/>
      <c r="BH772" s="205"/>
      <c r="BI772" s="205"/>
      <c r="BJ772" s="205"/>
      <c r="BK772" s="205"/>
      <c r="BL772" s="205"/>
      <c r="BM772" s="206" t="s">
        <v>213</v>
      </c>
    </row>
    <row r="773" spans="1:65">
      <c r="A773" s="29"/>
      <c r="B773" s="19">
        <v>1</v>
      </c>
      <c r="C773" s="9">
        <v>5</v>
      </c>
      <c r="D773" s="23" t="s">
        <v>213</v>
      </c>
      <c r="E773" s="211" t="s">
        <v>294</v>
      </c>
      <c r="F773" s="23" t="s">
        <v>213</v>
      </c>
      <c r="G773" s="23" t="s">
        <v>212</v>
      </c>
      <c r="H773" s="23">
        <v>1E-3</v>
      </c>
      <c r="I773" s="23" t="s">
        <v>213</v>
      </c>
      <c r="J773" s="211" t="s">
        <v>294</v>
      </c>
      <c r="K773" s="23" t="s">
        <v>213</v>
      </c>
      <c r="L773" s="211">
        <v>3.0000000000000001E-3</v>
      </c>
      <c r="M773" s="23" t="s">
        <v>213</v>
      </c>
      <c r="N773" s="204"/>
      <c r="O773" s="205"/>
      <c r="P773" s="205"/>
      <c r="Q773" s="205"/>
      <c r="R773" s="205"/>
      <c r="S773" s="205"/>
      <c r="T773" s="205"/>
      <c r="U773" s="205"/>
      <c r="V773" s="205"/>
      <c r="W773" s="205"/>
      <c r="X773" s="205"/>
      <c r="Y773" s="205"/>
      <c r="Z773" s="205"/>
      <c r="AA773" s="205"/>
      <c r="AB773" s="205"/>
      <c r="AC773" s="205"/>
      <c r="AD773" s="205"/>
      <c r="AE773" s="205"/>
      <c r="AF773" s="205"/>
      <c r="AG773" s="205"/>
      <c r="AH773" s="205"/>
      <c r="AI773" s="205"/>
      <c r="AJ773" s="205"/>
      <c r="AK773" s="205"/>
      <c r="AL773" s="205"/>
      <c r="AM773" s="205"/>
      <c r="AN773" s="205"/>
      <c r="AO773" s="205"/>
      <c r="AP773" s="205"/>
      <c r="AQ773" s="205"/>
      <c r="AR773" s="205"/>
      <c r="AS773" s="205"/>
      <c r="AT773" s="205"/>
      <c r="AU773" s="205"/>
      <c r="AV773" s="205"/>
      <c r="AW773" s="205"/>
      <c r="AX773" s="205"/>
      <c r="AY773" s="205"/>
      <c r="AZ773" s="205"/>
      <c r="BA773" s="205"/>
      <c r="BB773" s="205"/>
      <c r="BC773" s="205"/>
      <c r="BD773" s="205"/>
      <c r="BE773" s="205"/>
      <c r="BF773" s="205"/>
      <c r="BG773" s="205"/>
      <c r="BH773" s="205"/>
      <c r="BI773" s="205"/>
      <c r="BJ773" s="205"/>
      <c r="BK773" s="205"/>
      <c r="BL773" s="205"/>
      <c r="BM773" s="206">
        <v>103</v>
      </c>
    </row>
    <row r="774" spans="1:65">
      <c r="A774" s="29"/>
      <c r="B774" s="19">
        <v>1</v>
      </c>
      <c r="C774" s="9">
        <v>6</v>
      </c>
      <c r="D774" s="23" t="s">
        <v>213</v>
      </c>
      <c r="E774" s="211" t="s">
        <v>294</v>
      </c>
      <c r="F774" s="23" t="s">
        <v>213</v>
      </c>
      <c r="G774" s="23" t="s">
        <v>212</v>
      </c>
      <c r="H774" s="23" t="s">
        <v>213</v>
      </c>
      <c r="I774" s="23" t="s">
        <v>213</v>
      </c>
      <c r="J774" s="211" t="s">
        <v>294</v>
      </c>
      <c r="K774" s="23" t="s">
        <v>213</v>
      </c>
      <c r="L774" s="211" t="s">
        <v>213</v>
      </c>
      <c r="M774" s="23" t="s">
        <v>213</v>
      </c>
      <c r="N774" s="204"/>
      <c r="O774" s="205"/>
      <c r="P774" s="205"/>
      <c r="Q774" s="205"/>
      <c r="R774" s="205"/>
      <c r="S774" s="205"/>
      <c r="T774" s="205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5"/>
      <c r="AT774" s="205"/>
      <c r="AU774" s="205"/>
      <c r="AV774" s="205"/>
      <c r="AW774" s="205"/>
      <c r="AX774" s="205"/>
      <c r="AY774" s="205"/>
      <c r="AZ774" s="205"/>
      <c r="BA774" s="205"/>
      <c r="BB774" s="205"/>
      <c r="BC774" s="205"/>
      <c r="BD774" s="205"/>
      <c r="BE774" s="205"/>
      <c r="BF774" s="205"/>
      <c r="BG774" s="205"/>
      <c r="BH774" s="205"/>
      <c r="BI774" s="205"/>
      <c r="BJ774" s="205"/>
      <c r="BK774" s="205"/>
      <c r="BL774" s="205"/>
      <c r="BM774" s="56"/>
    </row>
    <row r="775" spans="1:65">
      <c r="A775" s="29"/>
      <c r="B775" s="20" t="s">
        <v>257</v>
      </c>
      <c r="C775" s="12"/>
      <c r="D775" s="209" t="s">
        <v>650</v>
      </c>
      <c r="E775" s="209" t="s">
        <v>650</v>
      </c>
      <c r="F775" s="209">
        <v>1E-3</v>
      </c>
      <c r="G775" s="209" t="s">
        <v>650</v>
      </c>
      <c r="H775" s="209">
        <v>1E-3</v>
      </c>
      <c r="I775" s="209" t="s">
        <v>650</v>
      </c>
      <c r="J775" s="209" t="s">
        <v>650</v>
      </c>
      <c r="K775" s="209" t="s">
        <v>650</v>
      </c>
      <c r="L775" s="209">
        <v>2.6666666666666666E-3</v>
      </c>
      <c r="M775" s="209" t="s">
        <v>650</v>
      </c>
      <c r="N775" s="204"/>
      <c r="O775" s="205"/>
      <c r="P775" s="205"/>
      <c r="Q775" s="205"/>
      <c r="R775" s="205"/>
      <c r="S775" s="205"/>
      <c r="T775" s="205"/>
      <c r="U775" s="205"/>
      <c r="V775" s="205"/>
      <c r="W775" s="205"/>
      <c r="X775" s="205"/>
      <c r="Y775" s="205"/>
      <c r="Z775" s="205"/>
      <c r="AA775" s="205"/>
      <c r="AB775" s="205"/>
      <c r="AC775" s="205"/>
      <c r="AD775" s="205"/>
      <c r="AE775" s="205"/>
      <c r="AF775" s="205"/>
      <c r="AG775" s="205"/>
      <c r="AH775" s="205"/>
      <c r="AI775" s="205"/>
      <c r="AJ775" s="205"/>
      <c r="AK775" s="205"/>
      <c r="AL775" s="205"/>
      <c r="AM775" s="205"/>
      <c r="AN775" s="205"/>
      <c r="AO775" s="205"/>
      <c r="AP775" s="205"/>
      <c r="AQ775" s="205"/>
      <c r="AR775" s="205"/>
      <c r="AS775" s="205"/>
      <c r="AT775" s="205"/>
      <c r="AU775" s="205"/>
      <c r="AV775" s="205"/>
      <c r="AW775" s="205"/>
      <c r="AX775" s="205"/>
      <c r="AY775" s="205"/>
      <c r="AZ775" s="205"/>
      <c r="BA775" s="205"/>
      <c r="BB775" s="205"/>
      <c r="BC775" s="205"/>
      <c r="BD775" s="205"/>
      <c r="BE775" s="205"/>
      <c r="BF775" s="205"/>
      <c r="BG775" s="205"/>
      <c r="BH775" s="205"/>
      <c r="BI775" s="205"/>
      <c r="BJ775" s="205"/>
      <c r="BK775" s="205"/>
      <c r="BL775" s="205"/>
      <c r="BM775" s="56"/>
    </row>
    <row r="776" spans="1:65">
      <c r="A776" s="29"/>
      <c r="B776" s="3" t="s">
        <v>258</v>
      </c>
      <c r="C776" s="28"/>
      <c r="D776" s="23" t="s">
        <v>650</v>
      </c>
      <c r="E776" s="23" t="s">
        <v>650</v>
      </c>
      <c r="F776" s="23">
        <v>1E-3</v>
      </c>
      <c r="G776" s="23" t="s">
        <v>650</v>
      </c>
      <c r="H776" s="23">
        <v>1E-3</v>
      </c>
      <c r="I776" s="23" t="s">
        <v>650</v>
      </c>
      <c r="J776" s="23" t="s">
        <v>650</v>
      </c>
      <c r="K776" s="23" t="s">
        <v>650</v>
      </c>
      <c r="L776" s="23">
        <v>3.0000000000000001E-3</v>
      </c>
      <c r="M776" s="23" t="s">
        <v>650</v>
      </c>
      <c r="N776" s="204"/>
      <c r="O776" s="205"/>
      <c r="P776" s="205"/>
      <c r="Q776" s="205"/>
      <c r="R776" s="205"/>
      <c r="S776" s="205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56"/>
    </row>
    <row r="777" spans="1:65">
      <c r="A777" s="29"/>
      <c r="B777" s="3" t="s">
        <v>259</v>
      </c>
      <c r="C777" s="28"/>
      <c r="D777" s="23" t="s">
        <v>650</v>
      </c>
      <c r="E777" s="23" t="s">
        <v>650</v>
      </c>
      <c r="F777" s="23">
        <v>0</v>
      </c>
      <c r="G777" s="23" t="s">
        <v>650</v>
      </c>
      <c r="H777" s="23" t="s">
        <v>650</v>
      </c>
      <c r="I777" s="23" t="s">
        <v>650</v>
      </c>
      <c r="J777" s="23" t="s">
        <v>650</v>
      </c>
      <c r="K777" s="23" t="s">
        <v>650</v>
      </c>
      <c r="L777" s="23">
        <v>5.773502691896258E-4</v>
      </c>
      <c r="M777" s="23" t="s">
        <v>650</v>
      </c>
      <c r="N777" s="204"/>
      <c r="O777" s="205"/>
      <c r="P777" s="205"/>
      <c r="Q777" s="205"/>
      <c r="R777" s="205"/>
      <c r="S777" s="205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5"/>
      <c r="AT777" s="205"/>
      <c r="AU777" s="205"/>
      <c r="AV777" s="205"/>
      <c r="AW777" s="205"/>
      <c r="AX777" s="205"/>
      <c r="AY777" s="205"/>
      <c r="AZ777" s="205"/>
      <c r="BA777" s="205"/>
      <c r="BB777" s="205"/>
      <c r="BC777" s="205"/>
      <c r="BD777" s="205"/>
      <c r="BE777" s="205"/>
      <c r="BF777" s="205"/>
      <c r="BG777" s="205"/>
      <c r="BH777" s="205"/>
      <c r="BI777" s="205"/>
      <c r="BJ777" s="205"/>
      <c r="BK777" s="205"/>
      <c r="BL777" s="205"/>
      <c r="BM777" s="56"/>
    </row>
    <row r="778" spans="1:65">
      <c r="A778" s="29"/>
      <c r="B778" s="3" t="s">
        <v>86</v>
      </c>
      <c r="C778" s="28"/>
      <c r="D778" s="13" t="s">
        <v>650</v>
      </c>
      <c r="E778" s="13" t="s">
        <v>650</v>
      </c>
      <c r="F778" s="13">
        <v>0</v>
      </c>
      <c r="G778" s="13" t="s">
        <v>650</v>
      </c>
      <c r="H778" s="13" t="s">
        <v>650</v>
      </c>
      <c r="I778" s="13" t="s">
        <v>650</v>
      </c>
      <c r="J778" s="13" t="s">
        <v>650</v>
      </c>
      <c r="K778" s="13" t="s">
        <v>650</v>
      </c>
      <c r="L778" s="13">
        <v>0.21650635094610968</v>
      </c>
      <c r="M778" s="13" t="s">
        <v>650</v>
      </c>
      <c r="N778" s="151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3" t="s">
        <v>260</v>
      </c>
      <c r="C779" s="28"/>
      <c r="D779" s="13" t="s">
        <v>650</v>
      </c>
      <c r="E779" s="13" t="s">
        <v>650</v>
      </c>
      <c r="F779" s="13" t="s">
        <v>650</v>
      </c>
      <c r="G779" s="13" t="s">
        <v>650</v>
      </c>
      <c r="H779" s="13" t="s">
        <v>650</v>
      </c>
      <c r="I779" s="13" t="s">
        <v>650</v>
      </c>
      <c r="J779" s="13" t="s">
        <v>650</v>
      </c>
      <c r="K779" s="13" t="s">
        <v>650</v>
      </c>
      <c r="L779" s="13" t="s">
        <v>650</v>
      </c>
      <c r="M779" s="13" t="s">
        <v>650</v>
      </c>
      <c r="N779" s="151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45" t="s">
        <v>261</v>
      </c>
      <c r="C780" s="46"/>
      <c r="D780" s="44">
        <v>0.67</v>
      </c>
      <c r="E780" s="44">
        <v>131.49</v>
      </c>
      <c r="F780" s="44">
        <v>0.22</v>
      </c>
      <c r="G780" s="44">
        <v>2.02</v>
      </c>
      <c r="H780" s="44">
        <v>0.22</v>
      </c>
      <c r="I780" s="44">
        <v>0.67</v>
      </c>
      <c r="J780" s="44">
        <v>131.49</v>
      </c>
      <c r="K780" s="44">
        <v>0.67</v>
      </c>
      <c r="L780" s="44">
        <v>5.17</v>
      </c>
      <c r="M780" s="44">
        <v>0.67</v>
      </c>
      <c r="N780" s="151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B781" s="3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BM781" s="55"/>
    </row>
    <row r="782" spans="1:65" ht="15">
      <c r="B782" s="8" t="s">
        <v>564</v>
      </c>
      <c r="BM782" s="27" t="s">
        <v>66</v>
      </c>
    </row>
    <row r="783" spans="1:65" ht="15">
      <c r="A783" s="24" t="s">
        <v>60</v>
      </c>
      <c r="B783" s="18" t="s">
        <v>110</v>
      </c>
      <c r="C783" s="15" t="s">
        <v>111</v>
      </c>
      <c r="D783" s="16" t="s">
        <v>227</v>
      </c>
      <c r="E783" s="17" t="s">
        <v>227</v>
      </c>
      <c r="F783" s="17" t="s">
        <v>227</v>
      </c>
      <c r="G783" s="17" t="s">
        <v>227</v>
      </c>
      <c r="H783" s="17" t="s">
        <v>227</v>
      </c>
      <c r="I783" s="17" t="s">
        <v>227</v>
      </c>
      <c r="J783" s="17" t="s">
        <v>227</v>
      </c>
      <c r="K783" s="17" t="s">
        <v>227</v>
      </c>
      <c r="L783" s="17" t="s">
        <v>227</v>
      </c>
      <c r="M783" s="17" t="s">
        <v>227</v>
      </c>
      <c r="N783" s="17" t="s">
        <v>227</v>
      </c>
      <c r="O783" s="17" t="s">
        <v>227</v>
      </c>
      <c r="P783" s="17" t="s">
        <v>227</v>
      </c>
      <c r="Q783" s="17" t="s">
        <v>227</v>
      </c>
      <c r="R783" s="17" t="s">
        <v>227</v>
      </c>
      <c r="S783" s="17" t="s">
        <v>227</v>
      </c>
      <c r="T783" s="17" t="s">
        <v>227</v>
      </c>
      <c r="U783" s="17" t="s">
        <v>227</v>
      </c>
      <c r="V783" s="151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7">
        <v>1</v>
      </c>
    </row>
    <row r="784" spans="1:65">
      <c r="A784" s="29"/>
      <c r="B784" s="19" t="s">
        <v>228</v>
      </c>
      <c r="C784" s="9" t="s">
        <v>228</v>
      </c>
      <c r="D784" s="149" t="s">
        <v>230</v>
      </c>
      <c r="E784" s="150" t="s">
        <v>232</v>
      </c>
      <c r="F784" s="150" t="s">
        <v>234</v>
      </c>
      <c r="G784" s="150" t="s">
        <v>235</v>
      </c>
      <c r="H784" s="150" t="s">
        <v>236</v>
      </c>
      <c r="I784" s="150" t="s">
        <v>238</v>
      </c>
      <c r="J784" s="150" t="s">
        <v>239</v>
      </c>
      <c r="K784" s="150" t="s">
        <v>240</v>
      </c>
      <c r="L784" s="150" t="s">
        <v>241</v>
      </c>
      <c r="M784" s="150" t="s">
        <v>242</v>
      </c>
      <c r="N784" s="150" t="s">
        <v>243</v>
      </c>
      <c r="O784" s="150" t="s">
        <v>244</v>
      </c>
      <c r="P784" s="150" t="s">
        <v>245</v>
      </c>
      <c r="Q784" s="150" t="s">
        <v>246</v>
      </c>
      <c r="R784" s="150" t="s">
        <v>247</v>
      </c>
      <c r="S784" s="150" t="s">
        <v>248</v>
      </c>
      <c r="T784" s="150" t="s">
        <v>249</v>
      </c>
      <c r="U784" s="150" t="s">
        <v>250</v>
      </c>
      <c r="V784" s="151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 t="s">
        <v>1</v>
      </c>
    </row>
    <row r="785" spans="1:65">
      <c r="A785" s="29"/>
      <c r="B785" s="19"/>
      <c r="C785" s="9"/>
      <c r="D785" s="10" t="s">
        <v>312</v>
      </c>
      <c r="E785" s="11" t="s">
        <v>263</v>
      </c>
      <c r="F785" s="11" t="s">
        <v>312</v>
      </c>
      <c r="G785" s="11" t="s">
        <v>312</v>
      </c>
      <c r="H785" s="11" t="s">
        <v>265</v>
      </c>
      <c r="I785" s="11" t="s">
        <v>265</v>
      </c>
      <c r="J785" s="11" t="s">
        <v>265</v>
      </c>
      <c r="K785" s="11" t="s">
        <v>312</v>
      </c>
      <c r="L785" s="11" t="s">
        <v>263</v>
      </c>
      <c r="M785" s="11" t="s">
        <v>263</v>
      </c>
      <c r="N785" s="11" t="s">
        <v>265</v>
      </c>
      <c r="O785" s="11" t="s">
        <v>263</v>
      </c>
      <c r="P785" s="11" t="s">
        <v>265</v>
      </c>
      <c r="Q785" s="11" t="s">
        <v>265</v>
      </c>
      <c r="R785" s="11" t="s">
        <v>263</v>
      </c>
      <c r="S785" s="11" t="s">
        <v>263</v>
      </c>
      <c r="T785" s="11" t="s">
        <v>263</v>
      </c>
      <c r="U785" s="11" t="s">
        <v>312</v>
      </c>
      <c r="V785" s="151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3</v>
      </c>
    </row>
    <row r="786" spans="1:65">
      <c r="A786" s="29"/>
      <c r="B786" s="19"/>
      <c r="C786" s="9"/>
      <c r="D786" s="25" t="s">
        <v>116</v>
      </c>
      <c r="E786" s="25" t="s">
        <v>313</v>
      </c>
      <c r="F786" s="25" t="s">
        <v>313</v>
      </c>
      <c r="G786" s="25" t="s">
        <v>315</v>
      </c>
      <c r="H786" s="25" t="s">
        <v>314</v>
      </c>
      <c r="I786" s="25" t="s">
        <v>315</v>
      </c>
      <c r="J786" s="25" t="s">
        <v>313</v>
      </c>
      <c r="K786" s="25" t="s">
        <v>315</v>
      </c>
      <c r="L786" s="25" t="s">
        <v>315</v>
      </c>
      <c r="M786" s="25" t="s">
        <v>315</v>
      </c>
      <c r="N786" s="25" t="s">
        <v>315</v>
      </c>
      <c r="O786" s="25" t="s">
        <v>315</v>
      </c>
      <c r="P786" s="25" t="s">
        <v>314</v>
      </c>
      <c r="Q786" s="25" t="s">
        <v>313</v>
      </c>
      <c r="R786" s="25" t="s">
        <v>315</v>
      </c>
      <c r="S786" s="25" t="s">
        <v>315</v>
      </c>
      <c r="T786" s="25" t="s">
        <v>315</v>
      </c>
      <c r="U786" s="25" t="s">
        <v>316</v>
      </c>
      <c r="V786" s="151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3</v>
      </c>
    </row>
    <row r="787" spans="1:65">
      <c r="A787" s="29"/>
      <c r="B787" s="18">
        <v>1</v>
      </c>
      <c r="C787" s="14">
        <v>1</v>
      </c>
      <c r="D787" s="203">
        <v>2.4399999999999998E-2</v>
      </c>
      <c r="E787" s="203">
        <v>2.3930239338500001E-2</v>
      </c>
      <c r="F787" s="203"/>
      <c r="G787" s="210">
        <v>0.54</v>
      </c>
      <c r="H787" s="203">
        <v>0.02</v>
      </c>
      <c r="I787" s="210" t="s">
        <v>213</v>
      </c>
      <c r="J787" s="203">
        <v>0.03</v>
      </c>
      <c r="K787" s="203">
        <v>0.02</v>
      </c>
      <c r="L787" s="203">
        <v>0.02</v>
      </c>
      <c r="M787" s="210" t="s">
        <v>294</v>
      </c>
      <c r="N787" s="203">
        <v>2.3614212350000004E-2</v>
      </c>
      <c r="O787" s="210">
        <v>0.04</v>
      </c>
      <c r="P787" s="203">
        <v>2.924173055672892E-2</v>
      </c>
      <c r="Q787" s="203">
        <v>0.03</v>
      </c>
      <c r="R787" s="203">
        <v>0.02</v>
      </c>
      <c r="S787" s="203">
        <v>0.02</v>
      </c>
      <c r="T787" s="203">
        <v>0.03</v>
      </c>
      <c r="U787" s="203">
        <v>0.02</v>
      </c>
      <c r="V787" s="204"/>
      <c r="W787" s="205"/>
      <c r="X787" s="205"/>
      <c r="Y787" s="205"/>
      <c r="Z787" s="205"/>
      <c r="AA787" s="205"/>
      <c r="AB787" s="205"/>
      <c r="AC787" s="205"/>
      <c r="AD787" s="205"/>
      <c r="AE787" s="205"/>
      <c r="AF787" s="205"/>
      <c r="AG787" s="205"/>
      <c r="AH787" s="205"/>
      <c r="AI787" s="205"/>
      <c r="AJ787" s="205"/>
      <c r="AK787" s="205"/>
      <c r="AL787" s="205"/>
      <c r="AM787" s="205"/>
      <c r="AN787" s="205"/>
      <c r="AO787" s="205"/>
      <c r="AP787" s="205"/>
      <c r="AQ787" s="205"/>
      <c r="AR787" s="205"/>
      <c r="AS787" s="205"/>
      <c r="AT787" s="205"/>
      <c r="AU787" s="205"/>
      <c r="AV787" s="205"/>
      <c r="AW787" s="205"/>
      <c r="AX787" s="205"/>
      <c r="AY787" s="205"/>
      <c r="AZ787" s="205"/>
      <c r="BA787" s="205"/>
      <c r="BB787" s="205"/>
      <c r="BC787" s="205"/>
      <c r="BD787" s="205"/>
      <c r="BE787" s="205"/>
      <c r="BF787" s="205"/>
      <c r="BG787" s="205"/>
      <c r="BH787" s="205"/>
      <c r="BI787" s="205"/>
      <c r="BJ787" s="205"/>
      <c r="BK787" s="205"/>
      <c r="BL787" s="205"/>
      <c r="BM787" s="206">
        <v>1</v>
      </c>
    </row>
    <row r="788" spans="1:65">
      <c r="A788" s="29"/>
      <c r="B788" s="19">
        <v>1</v>
      </c>
      <c r="C788" s="9">
        <v>2</v>
      </c>
      <c r="D788" s="23">
        <v>2.3599999999999999E-2</v>
      </c>
      <c r="E788" s="23">
        <v>2.33380909455E-2</v>
      </c>
      <c r="F788" s="23"/>
      <c r="G788" s="211">
        <v>0.56999999999999995</v>
      </c>
      <c r="H788" s="23">
        <v>0.02</v>
      </c>
      <c r="I788" s="211" t="s">
        <v>213</v>
      </c>
      <c r="J788" s="23">
        <v>0.03</v>
      </c>
      <c r="K788" s="23">
        <v>0.02</v>
      </c>
      <c r="L788" s="23">
        <v>0.02</v>
      </c>
      <c r="M788" s="211" t="s">
        <v>294</v>
      </c>
      <c r="N788" s="23">
        <v>2.4312682239999998E-2</v>
      </c>
      <c r="O788" s="211">
        <v>0.04</v>
      </c>
      <c r="P788" s="23">
        <v>2.6693436982910101E-2</v>
      </c>
      <c r="Q788" s="23">
        <v>0.03</v>
      </c>
      <c r="R788" s="23">
        <v>0.02</v>
      </c>
      <c r="S788" s="23">
        <v>0.03</v>
      </c>
      <c r="T788" s="23">
        <v>0.03</v>
      </c>
      <c r="U788" s="23">
        <v>0.02</v>
      </c>
      <c r="V788" s="204"/>
      <c r="W788" s="205"/>
      <c r="X788" s="205"/>
      <c r="Y788" s="205"/>
      <c r="Z788" s="205"/>
      <c r="AA788" s="205"/>
      <c r="AB788" s="205"/>
      <c r="AC788" s="205"/>
      <c r="AD788" s="205"/>
      <c r="AE788" s="205"/>
      <c r="AF788" s="205"/>
      <c r="AG788" s="205"/>
      <c r="AH788" s="205"/>
      <c r="AI788" s="205"/>
      <c r="AJ788" s="205"/>
      <c r="AK788" s="205"/>
      <c r="AL788" s="205"/>
      <c r="AM788" s="205"/>
      <c r="AN788" s="205"/>
      <c r="AO788" s="205"/>
      <c r="AP788" s="205"/>
      <c r="AQ788" s="205"/>
      <c r="AR788" s="205"/>
      <c r="AS788" s="205"/>
      <c r="AT788" s="205"/>
      <c r="AU788" s="205"/>
      <c r="AV788" s="205"/>
      <c r="AW788" s="205"/>
      <c r="AX788" s="205"/>
      <c r="AY788" s="205"/>
      <c r="AZ788" s="205"/>
      <c r="BA788" s="205"/>
      <c r="BB788" s="205"/>
      <c r="BC788" s="205"/>
      <c r="BD788" s="205"/>
      <c r="BE788" s="205"/>
      <c r="BF788" s="205"/>
      <c r="BG788" s="205"/>
      <c r="BH788" s="205"/>
      <c r="BI788" s="205"/>
      <c r="BJ788" s="205"/>
      <c r="BK788" s="205"/>
      <c r="BL788" s="205"/>
      <c r="BM788" s="206">
        <v>18</v>
      </c>
    </row>
    <row r="789" spans="1:65">
      <c r="A789" s="29"/>
      <c r="B789" s="19">
        <v>1</v>
      </c>
      <c r="C789" s="9">
        <v>3</v>
      </c>
      <c r="D789" s="23">
        <v>2.46E-2</v>
      </c>
      <c r="E789" s="23">
        <v>2.4163571347E-2</v>
      </c>
      <c r="F789" s="23"/>
      <c r="G789" s="211">
        <v>0.57999999999999996</v>
      </c>
      <c r="H789" s="23">
        <v>0.02</v>
      </c>
      <c r="I789" s="211" t="s">
        <v>213</v>
      </c>
      <c r="J789" s="23">
        <v>0.03</v>
      </c>
      <c r="K789" s="23">
        <v>0.02</v>
      </c>
      <c r="L789" s="23">
        <v>0.02</v>
      </c>
      <c r="M789" s="211" t="s">
        <v>294</v>
      </c>
      <c r="N789" s="23">
        <v>2.361273585E-2</v>
      </c>
      <c r="O789" s="211">
        <v>0.04</v>
      </c>
      <c r="P789" s="23">
        <v>2.7869898772832982E-2</v>
      </c>
      <c r="Q789" s="23">
        <v>0.03</v>
      </c>
      <c r="R789" s="23">
        <v>0.02</v>
      </c>
      <c r="S789" s="23">
        <v>0.03</v>
      </c>
      <c r="T789" s="23">
        <v>0.03</v>
      </c>
      <c r="U789" s="23">
        <v>0.02</v>
      </c>
      <c r="V789" s="204"/>
      <c r="W789" s="205"/>
      <c r="X789" s="205"/>
      <c r="Y789" s="205"/>
      <c r="Z789" s="205"/>
      <c r="AA789" s="205"/>
      <c r="AB789" s="205"/>
      <c r="AC789" s="205"/>
      <c r="AD789" s="205"/>
      <c r="AE789" s="205"/>
      <c r="AF789" s="205"/>
      <c r="AG789" s="205"/>
      <c r="AH789" s="205"/>
      <c r="AI789" s="205"/>
      <c r="AJ789" s="205"/>
      <c r="AK789" s="205"/>
      <c r="AL789" s="205"/>
      <c r="AM789" s="205"/>
      <c r="AN789" s="205"/>
      <c r="AO789" s="205"/>
      <c r="AP789" s="205"/>
      <c r="AQ789" s="205"/>
      <c r="AR789" s="205"/>
      <c r="AS789" s="205"/>
      <c r="AT789" s="205"/>
      <c r="AU789" s="205"/>
      <c r="AV789" s="205"/>
      <c r="AW789" s="205"/>
      <c r="AX789" s="205"/>
      <c r="AY789" s="205"/>
      <c r="AZ789" s="205"/>
      <c r="BA789" s="205"/>
      <c r="BB789" s="205"/>
      <c r="BC789" s="205"/>
      <c r="BD789" s="205"/>
      <c r="BE789" s="205"/>
      <c r="BF789" s="205"/>
      <c r="BG789" s="205"/>
      <c r="BH789" s="205"/>
      <c r="BI789" s="205"/>
      <c r="BJ789" s="205"/>
      <c r="BK789" s="205"/>
      <c r="BL789" s="205"/>
      <c r="BM789" s="206">
        <v>16</v>
      </c>
    </row>
    <row r="790" spans="1:65">
      <c r="A790" s="29"/>
      <c r="B790" s="19">
        <v>1</v>
      </c>
      <c r="C790" s="9">
        <v>4</v>
      </c>
      <c r="D790" s="23">
        <v>2.5000000000000001E-2</v>
      </c>
      <c r="E790" s="23">
        <v>2.4617289866999997E-2</v>
      </c>
      <c r="F790" s="23"/>
      <c r="G790" s="211">
        <v>0.56999999999999995</v>
      </c>
      <c r="H790" s="23">
        <v>0.02</v>
      </c>
      <c r="I790" s="211" t="s">
        <v>213</v>
      </c>
      <c r="J790" s="23">
        <v>0.03</v>
      </c>
      <c r="K790" s="23">
        <v>0.02</v>
      </c>
      <c r="L790" s="23">
        <v>0.02</v>
      </c>
      <c r="M790" s="211" t="s">
        <v>294</v>
      </c>
      <c r="N790" s="23">
        <v>2.3214682940000002E-2</v>
      </c>
      <c r="O790" s="211">
        <v>0.04</v>
      </c>
      <c r="P790" s="23">
        <v>2.7993541109318107E-2</v>
      </c>
      <c r="Q790" s="23">
        <v>0.03</v>
      </c>
      <c r="R790" s="23">
        <v>0.02</v>
      </c>
      <c r="S790" s="23">
        <v>0.02</v>
      </c>
      <c r="T790" s="23">
        <v>0.03</v>
      </c>
      <c r="U790" s="23">
        <v>0.02</v>
      </c>
      <c r="V790" s="204"/>
      <c r="W790" s="205"/>
      <c r="X790" s="205"/>
      <c r="Y790" s="205"/>
      <c r="Z790" s="205"/>
      <c r="AA790" s="205"/>
      <c r="AB790" s="205"/>
      <c r="AC790" s="205"/>
      <c r="AD790" s="205"/>
      <c r="AE790" s="205"/>
      <c r="AF790" s="205"/>
      <c r="AG790" s="205"/>
      <c r="AH790" s="205"/>
      <c r="AI790" s="205"/>
      <c r="AJ790" s="205"/>
      <c r="AK790" s="205"/>
      <c r="AL790" s="205"/>
      <c r="AM790" s="205"/>
      <c r="AN790" s="205"/>
      <c r="AO790" s="205"/>
      <c r="AP790" s="205"/>
      <c r="AQ790" s="205"/>
      <c r="AR790" s="205"/>
      <c r="AS790" s="205"/>
      <c r="AT790" s="205"/>
      <c r="AU790" s="205"/>
      <c r="AV790" s="205"/>
      <c r="AW790" s="205"/>
      <c r="AX790" s="205"/>
      <c r="AY790" s="205"/>
      <c r="AZ790" s="205"/>
      <c r="BA790" s="205"/>
      <c r="BB790" s="205"/>
      <c r="BC790" s="205"/>
      <c r="BD790" s="205"/>
      <c r="BE790" s="205"/>
      <c r="BF790" s="205"/>
      <c r="BG790" s="205"/>
      <c r="BH790" s="205"/>
      <c r="BI790" s="205"/>
      <c r="BJ790" s="205"/>
      <c r="BK790" s="205"/>
      <c r="BL790" s="205"/>
      <c r="BM790" s="206">
        <v>2.4350439860608527E-2</v>
      </c>
    </row>
    <row r="791" spans="1:65">
      <c r="A791" s="29"/>
      <c r="B791" s="19">
        <v>1</v>
      </c>
      <c r="C791" s="9">
        <v>5</v>
      </c>
      <c r="D791" s="23">
        <v>2.52E-2</v>
      </c>
      <c r="E791" s="23">
        <v>2.4035958807000001E-2</v>
      </c>
      <c r="F791" s="23"/>
      <c r="G791" s="208">
        <v>0.64</v>
      </c>
      <c r="H791" s="23">
        <v>0.02</v>
      </c>
      <c r="I791" s="211" t="s">
        <v>213</v>
      </c>
      <c r="J791" s="23">
        <v>0.03</v>
      </c>
      <c r="K791" s="23">
        <v>0.02</v>
      </c>
      <c r="L791" s="23">
        <v>0.02</v>
      </c>
      <c r="M791" s="211" t="s">
        <v>294</v>
      </c>
      <c r="N791" s="23">
        <v>2.3613105679999996E-2</v>
      </c>
      <c r="O791" s="211">
        <v>0.03</v>
      </c>
      <c r="P791" s="23">
        <v>2.8555063137587013E-2</v>
      </c>
      <c r="Q791" s="23">
        <v>0.03</v>
      </c>
      <c r="R791" s="23">
        <v>0.02</v>
      </c>
      <c r="S791" s="23">
        <v>0.03</v>
      </c>
      <c r="T791" s="23">
        <v>0.03</v>
      </c>
      <c r="U791" s="23">
        <v>0.02</v>
      </c>
      <c r="V791" s="204"/>
      <c r="W791" s="205"/>
      <c r="X791" s="205"/>
      <c r="Y791" s="205"/>
      <c r="Z791" s="205"/>
      <c r="AA791" s="205"/>
      <c r="AB791" s="205"/>
      <c r="AC791" s="205"/>
      <c r="AD791" s="205"/>
      <c r="AE791" s="205"/>
      <c r="AF791" s="205"/>
      <c r="AG791" s="205"/>
      <c r="AH791" s="205"/>
      <c r="AI791" s="205"/>
      <c r="AJ791" s="205"/>
      <c r="AK791" s="205"/>
      <c r="AL791" s="205"/>
      <c r="AM791" s="205"/>
      <c r="AN791" s="205"/>
      <c r="AO791" s="205"/>
      <c r="AP791" s="205"/>
      <c r="AQ791" s="205"/>
      <c r="AR791" s="205"/>
      <c r="AS791" s="205"/>
      <c r="AT791" s="205"/>
      <c r="AU791" s="205"/>
      <c r="AV791" s="205"/>
      <c r="AW791" s="205"/>
      <c r="AX791" s="205"/>
      <c r="AY791" s="205"/>
      <c r="AZ791" s="205"/>
      <c r="BA791" s="205"/>
      <c r="BB791" s="205"/>
      <c r="BC791" s="205"/>
      <c r="BD791" s="205"/>
      <c r="BE791" s="205"/>
      <c r="BF791" s="205"/>
      <c r="BG791" s="205"/>
      <c r="BH791" s="205"/>
      <c r="BI791" s="205"/>
      <c r="BJ791" s="205"/>
      <c r="BK791" s="205"/>
      <c r="BL791" s="205"/>
      <c r="BM791" s="206">
        <v>104</v>
      </c>
    </row>
    <row r="792" spans="1:65">
      <c r="A792" s="29"/>
      <c r="B792" s="19">
        <v>1</v>
      </c>
      <c r="C792" s="9">
        <v>6</v>
      </c>
      <c r="D792" s="23">
        <v>2.4199999999999999E-2</v>
      </c>
      <c r="E792" s="23">
        <v>2.4469510113500001E-2</v>
      </c>
      <c r="F792" s="23"/>
      <c r="G792" s="211">
        <v>0.56000000000000005</v>
      </c>
      <c r="H792" s="23">
        <v>0.02</v>
      </c>
      <c r="I792" s="211" t="s">
        <v>213</v>
      </c>
      <c r="J792" s="23">
        <v>0.03</v>
      </c>
      <c r="K792" s="23">
        <v>0.02</v>
      </c>
      <c r="L792" s="23">
        <v>0.02</v>
      </c>
      <c r="M792" s="211" t="s">
        <v>294</v>
      </c>
      <c r="N792" s="23">
        <v>2.281636951E-2</v>
      </c>
      <c r="O792" s="211">
        <v>0.04</v>
      </c>
      <c r="P792" s="23">
        <v>2.6242189579587558E-2</v>
      </c>
      <c r="Q792" s="23">
        <v>0.03</v>
      </c>
      <c r="R792" s="23">
        <v>0.02</v>
      </c>
      <c r="S792" s="23">
        <v>0.03</v>
      </c>
      <c r="T792" s="23">
        <v>0.03</v>
      </c>
      <c r="U792" s="23">
        <v>0.02</v>
      </c>
      <c r="V792" s="204"/>
      <c r="W792" s="205"/>
      <c r="X792" s="205"/>
      <c r="Y792" s="205"/>
      <c r="Z792" s="205"/>
      <c r="AA792" s="205"/>
      <c r="AB792" s="205"/>
      <c r="AC792" s="205"/>
      <c r="AD792" s="205"/>
      <c r="AE792" s="205"/>
      <c r="AF792" s="205"/>
      <c r="AG792" s="205"/>
      <c r="AH792" s="205"/>
      <c r="AI792" s="205"/>
      <c r="AJ792" s="205"/>
      <c r="AK792" s="205"/>
      <c r="AL792" s="205"/>
      <c r="AM792" s="205"/>
      <c r="AN792" s="205"/>
      <c r="AO792" s="205"/>
      <c r="AP792" s="205"/>
      <c r="AQ792" s="205"/>
      <c r="AR792" s="205"/>
      <c r="AS792" s="205"/>
      <c r="AT792" s="205"/>
      <c r="AU792" s="205"/>
      <c r="AV792" s="205"/>
      <c r="AW792" s="205"/>
      <c r="AX792" s="205"/>
      <c r="AY792" s="205"/>
      <c r="AZ792" s="205"/>
      <c r="BA792" s="205"/>
      <c r="BB792" s="205"/>
      <c r="BC792" s="205"/>
      <c r="BD792" s="205"/>
      <c r="BE792" s="205"/>
      <c r="BF792" s="205"/>
      <c r="BG792" s="205"/>
      <c r="BH792" s="205"/>
      <c r="BI792" s="205"/>
      <c r="BJ792" s="205"/>
      <c r="BK792" s="205"/>
      <c r="BL792" s="205"/>
      <c r="BM792" s="56"/>
    </row>
    <row r="793" spans="1:65">
      <c r="A793" s="29"/>
      <c r="B793" s="20" t="s">
        <v>257</v>
      </c>
      <c r="C793" s="12"/>
      <c r="D793" s="209">
        <v>2.4499999999999997E-2</v>
      </c>
      <c r="E793" s="209">
        <v>2.4092443403083336E-2</v>
      </c>
      <c r="F793" s="209" t="s">
        <v>650</v>
      </c>
      <c r="G793" s="209">
        <v>0.57666666666666666</v>
      </c>
      <c r="H793" s="209">
        <v>0.02</v>
      </c>
      <c r="I793" s="209" t="s">
        <v>650</v>
      </c>
      <c r="J793" s="209">
        <v>0.03</v>
      </c>
      <c r="K793" s="209">
        <v>0.02</v>
      </c>
      <c r="L793" s="209">
        <v>0.02</v>
      </c>
      <c r="M793" s="209" t="s">
        <v>650</v>
      </c>
      <c r="N793" s="209">
        <v>2.3530631428333334E-2</v>
      </c>
      <c r="O793" s="209">
        <v>3.8333333333333337E-2</v>
      </c>
      <c r="P793" s="209">
        <v>2.7765976689827443E-2</v>
      </c>
      <c r="Q793" s="209">
        <v>0.03</v>
      </c>
      <c r="R793" s="209">
        <v>0.02</v>
      </c>
      <c r="S793" s="209">
        <v>2.6666666666666668E-2</v>
      </c>
      <c r="T793" s="209">
        <v>0.03</v>
      </c>
      <c r="U793" s="209">
        <v>0.02</v>
      </c>
      <c r="V793" s="204"/>
      <c r="W793" s="205"/>
      <c r="X793" s="205"/>
      <c r="Y793" s="205"/>
      <c r="Z793" s="205"/>
      <c r="AA793" s="205"/>
      <c r="AB793" s="205"/>
      <c r="AC793" s="205"/>
      <c r="AD793" s="205"/>
      <c r="AE793" s="205"/>
      <c r="AF793" s="205"/>
      <c r="AG793" s="205"/>
      <c r="AH793" s="205"/>
      <c r="AI793" s="205"/>
      <c r="AJ793" s="205"/>
      <c r="AK793" s="205"/>
      <c r="AL793" s="205"/>
      <c r="AM793" s="205"/>
      <c r="AN793" s="205"/>
      <c r="AO793" s="205"/>
      <c r="AP793" s="205"/>
      <c r="AQ793" s="205"/>
      <c r="AR793" s="205"/>
      <c r="AS793" s="205"/>
      <c r="AT793" s="205"/>
      <c r="AU793" s="205"/>
      <c r="AV793" s="205"/>
      <c r="AW793" s="205"/>
      <c r="AX793" s="205"/>
      <c r="AY793" s="205"/>
      <c r="AZ793" s="205"/>
      <c r="BA793" s="205"/>
      <c r="BB793" s="205"/>
      <c r="BC793" s="205"/>
      <c r="BD793" s="205"/>
      <c r="BE793" s="205"/>
      <c r="BF793" s="205"/>
      <c r="BG793" s="205"/>
      <c r="BH793" s="205"/>
      <c r="BI793" s="205"/>
      <c r="BJ793" s="205"/>
      <c r="BK793" s="205"/>
      <c r="BL793" s="205"/>
      <c r="BM793" s="56"/>
    </row>
    <row r="794" spans="1:65">
      <c r="A794" s="29"/>
      <c r="B794" s="3" t="s">
        <v>258</v>
      </c>
      <c r="C794" s="28"/>
      <c r="D794" s="23">
        <v>2.4500000000000001E-2</v>
      </c>
      <c r="E794" s="23">
        <v>2.4099765076999999E-2</v>
      </c>
      <c r="F794" s="23" t="s">
        <v>650</v>
      </c>
      <c r="G794" s="23">
        <v>0.56999999999999995</v>
      </c>
      <c r="H794" s="23">
        <v>0.02</v>
      </c>
      <c r="I794" s="23" t="s">
        <v>650</v>
      </c>
      <c r="J794" s="23">
        <v>0.03</v>
      </c>
      <c r="K794" s="23">
        <v>0.02</v>
      </c>
      <c r="L794" s="23">
        <v>0.02</v>
      </c>
      <c r="M794" s="23" t="s">
        <v>650</v>
      </c>
      <c r="N794" s="23">
        <v>2.3612920764999996E-2</v>
      </c>
      <c r="O794" s="23">
        <v>0.04</v>
      </c>
      <c r="P794" s="23">
        <v>2.7931719941075545E-2</v>
      </c>
      <c r="Q794" s="23">
        <v>0.03</v>
      </c>
      <c r="R794" s="23">
        <v>0.02</v>
      </c>
      <c r="S794" s="23">
        <v>0.03</v>
      </c>
      <c r="T794" s="23">
        <v>0.03</v>
      </c>
      <c r="U794" s="23">
        <v>0.02</v>
      </c>
      <c r="V794" s="204"/>
      <c r="W794" s="205"/>
      <c r="X794" s="205"/>
      <c r="Y794" s="205"/>
      <c r="Z794" s="205"/>
      <c r="AA794" s="205"/>
      <c r="AB794" s="205"/>
      <c r="AC794" s="205"/>
      <c r="AD794" s="205"/>
      <c r="AE794" s="205"/>
      <c r="AF794" s="205"/>
      <c r="AG794" s="205"/>
      <c r="AH794" s="205"/>
      <c r="AI794" s="205"/>
      <c r="AJ794" s="205"/>
      <c r="AK794" s="205"/>
      <c r="AL794" s="205"/>
      <c r="AM794" s="205"/>
      <c r="AN794" s="205"/>
      <c r="AO794" s="205"/>
      <c r="AP794" s="205"/>
      <c r="AQ794" s="205"/>
      <c r="AR794" s="205"/>
      <c r="AS794" s="205"/>
      <c r="AT794" s="205"/>
      <c r="AU794" s="205"/>
      <c r="AV794" s="205"/>
      <c r="AW794" s="205"/>
      <c r="AX794" s="205"/>
      <c r="AY794" s="205"/>
      <c r="AZ794" s="205"/>
      <c r="BA794" s="205"/>
      <c r="BB794" s="205"/>
      <c r="BC794" s="205"/>
      <c r="BD794" s="205"/>
      <c r="BE794" s="205"/>
      <c r="BF794" s="205"/>
      <c r="BG794" s="205"/>
      <c r="BH794" s="205"/>
      <c r="BI794" s="205"/>
      <c r="BJ794" s="205"/>
      <c r="BK794" s="205"/>
      <c r="BL794" s="205"/>
      <c r="BM794" s="56"/>
    </row>
    <row r="795" spans="1:65">
      <c r="A795" s="29"/>
      <c r="B795" s="3" t="s">
        <v>259</v>
      </c>
      <c r="C795" s="28"/>
      <c r="D795" s="23">
        <v>5.7619441163551791E-4</v>
      </c>
      <c r="E795" s="23">
        <v>4.5194039377337151E-4</v>
      </c>
      <c r="F795" s="23" t="s">
        <v>650</v>
      </c>
      <c r="G795" s="23">
        <v>3.3862466931200777E-2</v>
      </c>
      <c r="H795" s="23">
        <v>0</v>
      </c>
      <c r="I795" s="23" t="s">
        <v>650</v>
      </c>
      <c r="J795" s="23">
        <v>0</v>
      </c>
      <c r="K795" s="23">
        <v>0</v>
      </c>
      <c r="L795" s="23">
        <v>0</v>
      </c>
      <c r="M795" s="23" t="s">
        <v>650</v>
      </c>
      <c r="N795" s="23">
        <v>4.9842269531024828E-4</v>
      </c>
      <c r="O795" s="23">
        <v>4.0824829046386306E-3</v>
      </c>
      <c r="P795" s="23">
        <v>1.1256430022271156E-3</v>
      </c>
      <c r="Q795" s="23">
        <v>0</v>
      </c>
      <c r="R795" s="23">
        <v>0</v>
      </c>
      <c r="S795" s="23">
        <v>5.1639777949432216E-3</v>
      </c>
      <c r="T795" s="23">
        <v>0</v>
      </c>
      <c r="U795" s="23">
        <v>0</v>
      </c>
      <c r="V795" s="204"/>
      <c r="W795" s="205"/>
      <c r="X795" s="205"/>
      <c r="Y795" s="205"/>
      <c r="Z795" s="205"/>
      <c r="AA795" s="205"/>
      <c r="AB795" s="205"/>
      <c r="AC795" s="205"/>
      <c r="AD795" s="205"/>
      <c r="AE795" s="205"/>
      <c r="AF795" s="205"/>
      <c r="AG795" s="205"/>
      <c r="AH795" s="205"/>
      <c r="AI795" s="205"/>
      <c r="AJ795" s="205"/>
      <c r="AK795" s="205"/>
      <c r="AL795" s="205"/>
      <c r="AM795" s="205"/>
      <c r="AN795" s="205"/>
      <c r="AO795" s="205"/>
      <c r="AP795" s="205"/>
      <c r="AQ795" s="205"/>
      <c r="AR795" s="205"/>
      <c r="AS795" s="205"/>
      <c r="AT795" s="205"/>
      <c r="AU795" s="205"/>
      <c r="AV795" s="205"/>
      <c r="AW795" s="205"/>
      <c r="AX795" s="205"/>
      <c r="AY795" s="205"/>
      <c r="AZ795" s="205"/>
      <c r="BA795" s="205"/>
      <c r="BB795" s="205"/>
      <c r="BC795" s="205"/>
      <c r="BD795" s="205"/>
      <c r="BE795" s="205"/>
      <c r="BF795" s="205"/>
      <c r="BG795" s="205"/>
      <c r="BH795" s="205"/>
      <c r="BI795" s="205"/>
      <c r="BJ795" s="205"/>
      <c r="BK795" s="205"/>
      <c r="BL795" s="205"/>
      <c r="BM795" s="56"/>
    </row>
    <row r="796" spans="1:65">
      <c r="A796" s="29"/>
      <c r="B796" s="3" t="s">
        <v>86</v>
      </c>
      <c r="C796" s="28"/>
      <c r="D796" s="13">
        <v>2.3518139250429306E-2</v>
      </c>
      <c r="E796" s="13">
        <v>1.8758595224738911E-2</v>
      </c>
      <c r="F796" s="13" t="s">
        <v>650</v>
      </c>
      <c r="G796" s="13">
        <v>5.8721040921157416E-2</v>
      </c>
      <c r="H796" s="13">
        <v>0</v>
      </c>
      <c r="I796" s="13" t="s">
        <v>650</v>
      </c>
      <c r="J796" s="13">
        <v>0</v>
      </c>
      <c r="K796" s="13">
        <v>0</v>
      </c>
      <c r="L796" s="13">
        <v>0</v>
      </c>
      <c r="M796" s="13" t="s">
        <v>650</v>
      </c>
      <c r="N796" s="13">
        <v>2.1181866573716138E-2</v>
      </c>
      <c r="O796" s="13">
        <v>0.10649955403405122</v>
      </c>
      <c r="P796" s="13">
        <v>4.0540371217682211E-2</v>
      </c>
      <c r="Q796" s="13">
        <v>0</v>
      </c>
      <c r="R796" s="13">
        <v>0</v>
      </c>
      <c r="S796" s="13">
        <v>0.1936491673103708</v>
      </c>
      <c r="T796" s="13">
        <v>0</v>
      </c>
      <c r="U796" s="13">
        <v>0</v>
      </c>
      <c r="V796" s="151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260</v>
      </c>
      <c r="C797" s="28"/>
      <c r="D797" s="13">
        <v>6.1419892308973711E-3</v>
      </c>
      <c r="E797" s="13">
        <v>-1.0595145673017226E-2</v>
      </c>
      <c r="F797" s="13" t="s">
        <v>650</v>
      </c>
      <c r="G797" s="13">
        <v>22.681981515230646</v>
      </c>
      <c r="H797" s="13">
        <v>-0.17865960062783881</v>
      </c>
      <c r="I797" s="13" t="s">
        <v>650</v>
      </c>
      <c r="J797" s="13">
        <v>0.23201059905824173</v>
      </c>
      <c r="K797" s="13">
        <v>-0.17865960062783881</v>
      </c>
      <c r="L797" s="13">
        <v>-0.17865960062783881</v>
      </c>
      <c r="M797" s="13" t="s">
        <v>650</v>
      </c>
      <c r="N797" s="13">
        <v>-3.3667089258678673E-2</v>
      </c>
      <c r="O797" s="13">
        <v>0.57423576546330901</v>
      </c>
      <c r="P797" s="13">
        <v>0.1402659191690494</v>
      </c>
      <c r="Q797" s="13">
        <v>0.23201059905824173</v>
      </c>
      <c r="R797" s="13">
        <v>-0.17865960062783881</v>
      </c>
      <c r="S797" s="13">
        <v>9.5120532496214993E-2</v>
      </c>
      <c r="T797" s="13">
        <v>0.23201059905824173</v>
      </c>
      <c r="U797" s="13">
        <v>-0.17865960062783881</v>
      </c>
      <c r="V797" s="151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45" t="s">
        <v>261</v>
      </c>
      <c r="C798" s="46"/>
      <c r="D798" s="44">
        <v>0</v>
      </c>
      <c r="E798" s="44">
        <v>0.06</v>
      </c>
      <c r="F798" s="44" t="s">
        <v>262</v>
      </c>
      <c r="G798" s="44">
        <v>82.74</v>
      </c>
      <c r="H798" s="44">
        <v>0.67</v>
      </c>
      <c r="I798" s="44">
        <v>3.6</v>
      </c>
      <c r="J798" s="44">
        <v>0.82</v>
      </c>
      <c r="K798" s="44">
        <v>0.67</v>
      </c>
      <c r="L798" s="44">
        <v>0.67</v>
      </c>
      <c r="M798" s="44">
        <v>7.0000000000000007E-2</v>
      </c>
      <c r="N798" s="44">
        <v>0.15</v>
      </c>
      <c r="O798" s="44">
        <v>2.0699999999999998</v>
      </c>
      <c r="P798" s="44">
        <v>0.49</v>
      </c>
      <c r="Q798" s="44">
        <v>0.82</v>
      </c>
      <c r="R798" s="44">
        <v>0.67</v>
      </c>
      <c r="S798" s="44">
        <v>0.32</v>
      </c>
      <c r="T798" s="44">
        <v>0.82</v>
      </c>
      <c r="U798" s="44">
        <v>0.67</v>
      </c>
      <c r="V798" s="151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B799" s="3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BM799" s="55"/>
    </row>
    <row r="800" spans="1:65" ht="15">
      <c r="B800" s="8" t="s">
        <v>565</v>
      </c>
      <c r="BM800" s="27" t="s">
        <v>66</v>
      </c>
    </row>
    <row r="801" spans="1:65" ht="15">
      <c r="A801" s="24" t="s">
        <v>6</v>
      </c>
      <c r="B801" s="18" t="s">
        <v>110</v>
      </c>
      <c r="C801" s="15" t="s">
        <v>111</v>
      </c>
      <c r="D801" s="16" t="s">
        <v>227</v>
      </c>
      <c r="E801" s="17" t="s">
        <v>227</v>
      </c>
      <c r="F801" s="17" t="s">
        <v>227</v>
      </c>
      <c r="G801" s="17" t="s">
        <v>227</v>
      </c>
      <c r="H801" s="17" t="s">
        <v>227</v>
      </c>
      <c r="I801" s="17" t="s">
        <v>227</v>
      </c>
      <c r="J801" s="17" t="s">
        <v>227</v>
      </c>
      <c r="K801" s="17" t="s">
        <v>227</v>
      </c>
      <c r="L801" s="17" t="s">
        <v>227</v>
      </c>
      <c r="M801" s="17" t="s">
        <v>227</v>
      </c>
      <c r="N801" s="17" t="s">
        <v>227</v>
      </c>
      <c r="O801" s="17" t="s">
        <v>227</v>
      </c>
      <c r="P801" s="17" t="s">
        <v>227</v>
      </c>
      <c r="Q801" s="17" t="s">
        <v>227</v>
      </c>
      <c r="R801" s="17" t="s">
        <v>227</v>
      </c>
      <c r="S801" s="17" t="s">
        <v>227</v>
      </c>
      <c r="T801" s="17" t="s">
        <v>227</v>
      </c>
      <c r="U801" s="17" t="s">
        <v>227</v>
      </c>
      <c r="V801" s="151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7">
        <v>1</v>
      </c>
    </row>
    <row r="802" spans="1:65">
      <c r="A802" s="29"/>
      <c r="B802" s="19" t="s">
        <v>228</v>
      </c>
      <c r="C802" s="9" t="s">
        <v>228</v>
      </c>
      <c r="D802" s="149" t="s">
        <v>230</v>
      </c>
      <c r="E802" s="150" t="s">
        <v>232</v>
      </c>
      <c r="F802" s="150" t="s">
        <v>234</v>
      </c>
      <c r="G802" s="150" t="s">
        <v>235</v>
      </c>
      <c r="H802" s="150" t="s">
        <v>236</v>
      </c>
      <c r="I802" s="150" t="s">
        <v>238</v>
      </c>
      <c r="J802" s="150" t="s">
        <v>239</v>
      </c>
      <c r="K802" s="150" t="s">
        <v>240</v>
      </c>
      <c r="L802" s="150" t="s">
        <v>241</v>
      </c>
      <c r="M802" s="150" t="s">
        <v>242</v>
      </c>
      <c r="N802" s="150" t="s">
        <v>243</v>
      </c>
      <c r="O802" s="150" t="s">
        <v>244</v>
      </c>
      <c r="P802" s="150" t="s">
        <v>245</v>
      </c>
      <c r="Q802" s="150" t="s">
        <v>246</v>
      </c>
      <c r="R802" s="150" t="s">
        <v>247</v>
      </c>
      <c r="S802" s="150" t="s">
        <v>248</v>
      </c>
      <c r="T802" s="150" t="s">
        <v>249</v>
      </c>
      <c r="U802" s="150" t="s">
        <v>250</v>
      </c>
      <c r="V802" s="151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 t="s">
        <v>3</v>
      </c>
    </row>
    <row r="803" spans="1:65">
      <c r="A803" s="29"/>
      <c r="B803" s="19"/>
      <c r="C803" s="9"/>
      <c r="D803" s="10" t="s">
        <v>263</v>
      </c>
      <c r="E803" s="11" t="s">
        <v>263</v>
      </c>
      <c r="F803" s="11" t="s">
        <v>312</v>
      </c>
      <c r="G803" s="11" t="s">
        <v>312</v>
      </c>
      <c r="H803" s="11" t="s">
        <v>265</v>
      </c>
      <c r="I803" s="11" t="s">
        <v>265</v>
      </c>
      <c r="J803" s="11" t="s">
        <v>263</v>
      </c>
      <c r="K803" s="11" t="s">
        <v>312</v>
      </c>
      <c r="L803" s="11" t="s">
        <v>263</v>
      </c>
      <c r="M803" s="11" t="s">
        <v>263</v>
      </c>
      <c r="N803" s="11" t="s">
        <v>265</v>
      </c>
      <c r="O803" s="11" t="s">
        <v>263</v>
      </c>
      <c r="P803" s="11" t="s">
        <v>265</v>
      </c>
      <c r="Q803" s="11" t="s">
        <v>265</v>
      </c>
      <c r="R803" s="11" t="s">
        <v>263</v>
      </c>
      <c r="S803" s="11" t="s">
        <v>263</v>
      </c>
      <c r="T803" s="11" t="s">
        <v>263</v>
      </c>
      <c r="U803" s="11" t="s">
        <v>263</v>
      </c>
      <c r="V803" s="151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2</v>
      </c>
    </row>
    <row r="804" spans="1:65">
      <c r="A804" s="29"/>
      <c r="B804" s="19"/>
      <c r="C804" s="9"/>
      <c r="D804" s="25" t="s">
        <v>116</v>
      </c>
      <c r="E804" s="25" t="s">
        <v>313</v>
      </c>
      <c r="F804" s="25" t="s">
        <v>313</v>
      </c>
      <c r="G804" s="25" t="s">
        <v>315</v>
      </c>
      <c r="H804" s="25" t="s">
        <v>314</v>
      </c>
      <c r="I804" s="25" t="s">
        <v>315</v>
      </c>
      <c r="J804" s="25" t="s">
        <v>313</v>
      </c>
      <c r="K804" s="25" t="s">
        <v>315</v>
      </c>
      <c r="L804" s="25" t="s">
        <v>315</v>
      </c>
      <c r="M804" s="25" t="s">
        <v>315</v>
      </c>
      <c r="N804" s="25" t="s">
        <v>315</v>
      </c>
      <c r="O804" s="25" t="s">
        <v>315</v>
      </c>
      <c r="P804" s="25" t="s">
        <v>314</v>
      </c>
      <c r="Q804" s="25" t="s">
        <v>313</v>
      </c>
      <c r="R804" s="25" t="s">
        <v>315</v>
      </c>
      <c r="S804" s="25" t="s">
        <v>315</v>
      </c>
      <c r="T804" s="25" t="s">
        <v>315</v>
      </c>
      <c r="U804" s="25" t="s">
        <v>316</v>
      </c>
      <c r="V804" s="151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2</v>
      </c>
    </row>
    <row r="805" spans="1:65">
      <c r="A805" s="29"/>
      <c r="B805" s="18">
        <v>1</v>
      </c>
      <c r="C805" s="14">
        <v>1</v>
      </c>
      <c r="D805" s="152">
        <v>0.69</v>
      </c>
      <c r="E805" s="21">
        <v>0.45249914726828788</v>
      </c>
      <c r="F805" s="152" t="s">
        <v>96</v>
      </c>
      <c r="G805" s="152">
        <v>1.7</v>
      </c>
      <c r="H805" s="21">
        <v>0.46</v>
      </c>
      <c r="I805" s="21">
        <v>0.47</v>
      </c>
      <c r="J805" s="21">
        <v>0.35</v>
      </c>
      <c r="K805" s="152" t="s">
        <v>104</v>
      </c>
      <c r="L805" s="21">
        <v>0.45</v>
      </c>
      <c r="M805" s="152">
        <v>0.4</v>
      </c>
      <c r="N805" s="21">
        <v>0.41099999999999998</v>
      </c>
      <c r="O805" s="21">
        <v>0.38</v>
      </c>
      <c r="P805" s="21">
        <v>0.46383738836056143</v>
      </c>
      <c r="Q805" s="152">
        <v>0.57999999999999996</v>
      </c>
      <c r="R805" s="21">
        <v>0.44</v>
      </c>
      <c r="S805" s="21">
        <v>0.54</v>
      </c>
      <c r="T805" s="21">
        <v>0.44</v>
      </c>
      <c r="U805" s="21">
        <v>0.49</v>
      </c>
      <c r="V805" s="151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>
        <v>1</v>
      </c>
      <c r="C806" s="9">
        <v>2</v>
      </c>
      <c r="D806" s="153">
        <v>0.61</v>
      </c>
      <c r="E806" s="11">
        <v>0.4339255604217665</v>
      </c>
      <c r="F806" s="153" t="s">
        <v>96</v>
      </c>
      <c r="G806" s="153">
        <v>1.6</v>
      </c>
      <c r="H806" s="11">
        <v>0.49</v>
      </c>
      <c r="I806" s="11">
        <v>0.45</v>
      </c>
      <c r="J806" s="11">
        <v>0.3</v>
      </c>
      <c r="K806" s="153" t="s">
        <v>104</v>
      </c>
      <c r="L806" s="11">
        <v>0.46</v>
      </c>
      <c r="M806" s="153">
        <v>0.5</v>
      </c>
      <c r="N806" s="11">
        <v>0.41299999999999998</v>
      </c>
      <c r="O806" s="11">
        <v>0.35</v>
      </c>
      <c r="P806" s="11">
        <v>0.58486026463391605</v>
      </c>
      <c r="Q806" s="153">
        <v>0.62</v>
      </c>
      <c r="R806" s="11">
        <v>0.44</v>
      </c>
      <c r="S806" s="11">
        <v>0.5</v>
      </c>
      <c r="T806" s="11">
        <v>0.46</v>
      </c>
      <c r="U806" s="11">
        <v>0.48</v>
      </c>
      <c r="V806" s="151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34</v>
      </c>
    </row>
    <row r="807" spans="1:65">
      <c r="A807" s="29"/>
      <c r="B807" s="19">
        <v>1</v>
      </c>
      <c r="C807" s="9">
        <v>3</v>
      </c>
      <c r="D807" s="153">
        <v>0.63</v>
      </c>
      <c r="E807" s="11">
        <v>0.43858120061252925</v>
      </c>
      <c r="F807" s="153" t="s">
        <v>96</v>
      </c>
      <c r="G807" s="153">
        <v>4.0999999999999996</v>
      </c>
      <c r="H807" s="11">
        <v>0.42</v>
      </c>
      <c r="I807" s="11">
        <v>0.47</v>
      </c>
      <c r="J807" s="11">
        <v>0.31</v>
      </c>
      <c r="K807" s="153" t="s">
        <v>104</v>
      </c>
      <c r="L807" s="11">
        <v>0.45</v>
      </c>
      <c r="M807" s="153">
        <v>0.5</v>
      </c>
      <c r="N807" s="11">
        <v>0.41199999999999998</v>
      </c>
      <c r="O807" s="11">
        <v>0.36</v>
      </c>
      <c r="P807" s="11">
        <v>0.50392989002251687</v>
      </c>
      <c r="Q807" s="153">
        <v>0.72</v>
      </c>
      <c r="R807" s="11">
        <v>0.46</v>
      </c>
      <c r="S807" s="11">
        <v>0.52</v>
      </c>
      <c r="T807" s="11">
        <v>0.46</v>
      </c>
      <c r="U807" s="11">
        <v>0.47</v>
      </c>
      <c r="V807" s="151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16</v>
      </c>
    </row>
    <row r="808" spans="1:65">
      <c r="A808" s="29"/>
      <c r="B808" s="19">
        <v>1</v>
      </c>
      <c r="C808" s="9">
        <v>4</v>
      </c>
      <c r="D808" s="153">
        <v>0.64</v>
      </c>
      <c r="E808" s="11">
        <v>0.45139291745105664</v>
      </c>
      <c r="F808" s="153" t="s">
        <v>96</v>
      </c>
      <c r="G808" s="153">
        <v>2.6</v>
      </c>
      <c r="H808" s="11">
        <v>0.49</v>
      </c>
      <c r="I808" s="147">
        <v>0.53</v>
      </c>
      <c r="J808" s="11">
        <v>0.35</v>
      </c>
      <c r="K808" s="153" t="s">
        <v>104</v>
      </c>
      <c r="L808" s="11">
        <v>0.46</v>
      </c>
      <c r="M808" s="153">
        <v>0.5</v>
      </c>
      <c r="N808" s="11">
        <v>0.41299999999999998</v>
      </c>
      <c r="O808" s="11">
        <v>0.36</v>
      </c>
      <c r="P808" s="11">
        <v>0.55867590118942656</v>
      </c>
      <c r="Q808" s="153">
        <v>0.62</v>
      </c>
      <c r="R808" s="11">
        <v>0.44</v>
      </c>
      <c r="S808" s="11">
        <v>0.52</v>
      </c>
      <c r="T808" s="11">
        <v>0.47</v>
      </c>
      <c r="U808" s="11">
        <v>0.48</v>
      </c>
      <c r="V808" s="151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0.44672143241053353</v>
      </c>
    </row>
    <row r="809" spans="1:65">
      <c r="A809" s="29"/>
      <c r="B809" s="19">
        <v>1</v>
      </c>
      <c r="C809" s="9">
        <v>5</v>
      </c>
      <c r="D809" s="153">
        <v>0.64</v>
      </c>
      <c r="E809" s="11">
        <v>0.43270783566495097</v>
      </c>
      <c r="F809" s="153" t="s">
        <v>96</v>
      </c>
      <c r="G809" s="153">
        <v>1.1000000000000001</v>
      </c>
      <c r="H809" s="11">
        <v>0.48</v>
      </c>
      <c r="I809" s="11">
        <v>0.46</v>
      </c>
      <c r="J809" s="11">
        <v>0.33</v>
      </c>
      <c r="K809" s="153" t="s">
        <v>104</v>
      </c>
      <c r="L809" s="11">
        <v>0.44</v>
      </c>
      <c r="M809" s="153">
        <v>0.5</v>
      </c>
      <c r="N809" s="11">
        <v>0.41199999999999998</v>
      </c>
      <c r="O809" s="11">
        <v>0.38</v>
      </c>
      <c r="P809" s="11">
        <v>0.47748602267221996</v>
      </c>
      <c r="Q809" s="153">
        <v>0.73</v>
      </c>
      <c r="R809" s="11">
        <v>0.46</v>
      </c>
      <c r="S809" s="11">
        <v>0.54</v>
      </c>
      <c r="T809" s="11">
        <v>0.45</v>
      </c>
      <c r="U809" s="11">
        <v>0.49</v>
      </c>
      <c r="V809" s="151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105</v>
      </c>
    </row>
    <row r="810" spans="1:65">
      <c r="A810" s="29"/>
      <c r="B810" s="19">
        <v>1</v>
      </c>
      <c r="C810" s="9">
        <v>6</v>
      </c>
      <c r="D810" s="153">
        <v>0.62</v>
      </c>
      <c r="E810" s="11">
        <v>0.45431170452337438</v>
      </c>
      <c r="F810" s="153">
        <v>20.890999999999998</v>
      </c>
      <c r="G810" s="153">
        <v>2.5</v>
      </c>
      <c r="H810" s="11">
        <v>0.45</v>
      </c>
      <c r="I810" s="11">
        <v>0.45</v>
      </c>
      <c r="J810" s="11">
        <v>0.3</v>
      </c>
      <c r="K810" s="153" t="s">
        <v>104</v>
      </c>
      <c r="L810" s="11">
        <v>0.48</v>
      </c>
      <c r="M810" s="153">
        <v>0.5</v>
      </c>
      <c r="N810" s="11">
        <v>0.41349999999999998</v>
      </c>
      <c r="O810" s="11">
        <v>0.38</v>
      </c>
      <c r="P810" s="11">
        <v>0.54723530073780868</v>
      </c>
      <c r="Q810" s="153">
        <v>0.7</v>
      </c>
      <c r="R810" s="11">
        <v>0.45</v>
      </c>
      <c r="S810" s="11">
        <v>0.5</v>
      </c>
      <c r="T810" s="11">
        <v>0.46</v>
      </c>
      <c r="U810" s="11">
        <v>0.49</v>
      </c>
      <c r="V810" s="151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29"/>
      <c r="B811" s="20" t="s">
        <v>257</v>
      </c>
      <c r="C811" s="12"/>
      <c r="D811" s="22">
        <v>0.63833333333333331</v>
      </c>
      <c r="E811" s="22">
        <v>0.44390306099032761</v>
      </c>
      <c r="F811" s="22">
        <v>20.890999999999998</v>
      </c>
      <c r="G811" s="22">
        <v>2.2666666666666666</v>
      </c>
      <c r="H811" s="22">
        <v>0.46500000000000002</v>
      </c>
      <c r="I811" s="22">
        <v>0.47166666666666668</v>
      </c>
      <c r="J811" s="22">
        <v>0.32333333333333336</v>
      </c>
      <c r="K811" s="22" t="s">
        <v>650</v>
      </c>
      <c r="L811" s="22">
        <v>0.45666666666666672</v>
      </c>
      <c r="M811" s="22">
        <v>0.48333333333333334</v>
      </c>
      <c r="N811" s="22">
        <v>0.41241666666666665</v>
      </c>
      <c r="O811" s="22">
        <v>0.36833333333333323</v>
      </c>
      <c r="P811" s="22">
        <v>0.52267079460274157</v>
      </c>
      <c r="Q811" s="22">
        <v>0.66166666666666663</v>
      </c>
      <c r="R811" s="22">
        <v>0.44833333333333342</v>
      </c>
      <c r="S811" s="22">
        <v>0.52</v>
      </c>
      <c r="T811" s="22">
        <v>0.45666666666666672</v>
      </c>
      <c r="U811" s="22">
        <v>0.48333333333333339</v>
      </c>
      <c r="V811" s="151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A812" s="29"/>
      <c r="B812" s="3" t="s">
        <v>258</v>
      </c>
      <c r="C812" s="28"/>
      <c r="D812" s="11">
        <v>0.63500000000000001</v>
      </c>
      <c r="E812" s="11">
        <v>0.44498705903179292</v>
      </c>
      <c r="F812" s="11">
        <v>20.890999999999998</v>
      </c>
      <c r="G812" s="11">
        <v>2.1</v>
      </c>
      <c r="H812" s="11">
        <v>0.47</v>
      </c>
      <c r="I812" s="11">
        <v>0.46499999999999997</v>
      </c>
      <c r="J812" s="11">
        <v>0.32</v>
      </c>
      <c r="K812" s="11" t="s">
        <v>650</v>
      </c>
      <c r="L812" s="11">
        <v>0.45500000000000002</v>
      </c>
      <c r="M812" s="11">
        <v>0.5</v>
      </c>
      <c r="N812" s="11">
        <v>0.41249999999999998</v>
      </c>
      <c r="O812" s="11">
        <v>0.37</v>
      </c>
      <c r="P812" s="11">
        <v>0.52558259538016272</v>
      </c>
      <c r="Q812" s="11">
        <v>0.65999999999999992</v>
      </c>
      <c r="R812" s="11">
        <v>0.44500000000000001</v>
      </c>
      <c r="S812" s="11">
        <v>0.52</v>
      </c>
      <c r="T812" s="11">
        <v>0.46</v>
      </c>
      <c r="U812" s="11">
        <v>0.48499999999999999</v>
      </c>
      <c r="V812" s="151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29"/>
      <c r="B813" s="3" t="s">
        <v>259</v>
      </c>
      <c r="C813" s="28"/>
      <c r="D813" s="23">
        <v>2.786873995477129E-2</v>
      </c>
      <c r="E813" s="23">
        <v>9.915001713170498E-3</v>
      </c>
      <c r="F813" s="23" t="s">
        <v>650</v>
      </c>
      <c r="G813" s="23">
        <v>1.0633281086601012</v>
      </c>
      <c r="H813" s="23">
        <v>2.7386127875258303E-2</v>
      </c>
      <c r="I813" s="23">
        <v>2.9944392908634279E-2</v>
      </c>
      <c r="J813" s="23">
        <v>2.3380903889000236E-2</v>
      </c>
      <c r="K813" s="23" t="s">
        <v>650</v>
      </c>
      <c r="L813" s="23">
        <v>1.3662601021279457E-2</v>
      </c>
      <c r="M813" s="23">
        <v>4.0824829046386291E-2</v>
      </c>
      <c r="N813" s="23">
        <v>9.1742392963485965E-4</v>
      </c>
      <c r="O813" s="23">
        <v>1.3291601358251271E-2</v>
      </c>
      <c r="P813" s="23">
        <v>4.8211134924812521E-2</v>
      </c>
      <c r="Q813" s="23">
        <v>6.2742861479746573E-2</v>
      </c>
      <c r="R813" s="23">
        <v>9.8319208025017604E-3</v>
      </c>
      <c r="S813" s="23">
        <v>1.7888543819998333E-2</v>
      </c>
      <c r="T813" s="23">
        <v>1.032795558988644E-2</v>
      </c>
      <c r="U813" s="23">
        <v>8.1649658092772665E-3</v>
      </c>
      <c r="V813" s="151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3" t="s">
        <v>86</v>
      </c>
      <c r="C814" s="28"/>
      <c r="D814" s="13">
        <v>4.365860045133884E-2</v>
      </c>
      <c r="E814" s="13">
        <v>2.2335961574697364E-2</v>
      </c>
      <c r="F814" s="13" t="s">
        <v>650</v>
      </c>
      <c r="G814" s="13">
        <v>0.46911534205592703</v>
      </c>
      <c r="H814" s="13">
        <v>5.8894898656469463E-2</v>
      </c>
      <c r="I814" s="13">
        <v>6.3486345389330623E-2</v>
      </c>
      <c r="J814" s="13">
        <v>7.2312073883505884E-2</v>
      </c>
      <c r="K814" s="13" t="s">
        <v>650</v>
      </c>
      <c r="L814" s="13">
        <v>2.9918104426159393E-2</v>
      </c>
      <c r="M814" s="13">
        <v>8.4465163544247504E-2</v>
      </c>
      <c r="N814" s="13">
        <v>2.2245074066717147E-3</v>
      </c>
      <c r="O814" s="13">
        <v>3.6085795542763643E-2</v>
      </c>
      <c r="P814" s="13">
        <v>9.223996332424815E-2</v>
      </c>
      <c r="Q814" s="13">
        <v>9.4825483344705155E-2</v>
      </c>
      <c r="R814" s="13">
        <v>2.1929934875468605E-2</v>
      </c>
      <c r="S814" s="13">
        <v>3.4401045807689101E-2</v>
      </c>
      <c r="T814" s="13">
        <v>2.2615961145736725E-2</v>
      </c>
      <c r="U814" s="13">
        <v>1.6893032708849516E-2</v>
      </c>
      <c r="V814" s="151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260</v>
      </c>
      <c r="C815" s="28"/>
      <c r="D815" s="13">
        <v>0.4289292767728905</v>
      </c>
      <c r="E815" s="13">
        <v>-6.3090132143376332E-3</v>
      </c>
      <c r="F815" s="13">
        <v>45.765161651794962</v>
      </c>
      <c r="G815" s="13">
        <v>4.0740047425878094</v>
      </c>
      <c r="H815" s="13">
        <v>4.091714939852853E-2</v>
      </c>
      <c r="I815" s="13">
        <v>5.5840692759080879E-2</v>
      </c>
      <c r="J815" s="13">
        <v>-0.2762081470132095</v>
      </c>
      <c r="K815" s="13" t="s">
        <v>650</v>
      </c>
      <c r="L815" s="13">
        <v>2.2262720197838259E-2</v>
      </c>
      <c r="M815" s="13">
        <v>8.1956893640047657E-2</v>
      </c>
      <c r="N815" s="13">
        <v>-7.6792298857828345E-2</v>
      </c>
      <c r="O815" s="13">
        <v>-0.1754742293294812</v>
      </c>
      <c r="P815" s="13">
        <v>0.17001503998225709</v>
      </c>
      <c r="Q815" s="13">
        <v>0.48116167853482361</v>
      </c>
      <c r="R815" s="13">
        <v>3.6082909971477672E-3</v>
      </c>
      <c r="S815" s="13">
        <v>0.16403638212308569</v>
      </c>
      <c r="T815" s="13">
        <v>2.2262720197838259E-2</v>
      </c>
      <c r="U815" s="13">
        <v>8.1956893640047657E-2</v>
      </c>
      <c r="V815" s="151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45" t="s">
        <v>261</v>
      </c>
      <c r="C816" s="46"/>
      <c r="D816" s="44">
        <v>2.16</v>
      </c>
      <c r="E816" s="44">
        <v>0.31</v>
      </c>
      <c r="F816" s="44">
        <v>91.35</v>
      </c>
      <c r="G816" s="44" t="s">
        <v>262</v>
      </c>
      <c r="H816" s="44">
        <v>0.04</v>
      </c>
      <c r="I816" s="44">
        <v>0.04</v>
      </c>
      <c r="J816" s="44">
        <v>1.84</v>
      </c>
      <c r="K816" s="44">
        <v>25.85</v>
      </c>
      <c r="L816" s="44">
        <v>0.15</v>
      </c>
      <c r="M816" s="44" t="s">
        <v>262</v>
      </c>
      <c r="N816" s="44">
        <v>0.71</v>
      </c>
      <c r="O816" s="44">
        <v>1.27</v>
      </c>
      <c r="P816" s="44">
        <v>0.69</v>
      </c>
      <c r="Q816" s="44">
        <v>2.46</v>
      </c>
      <c r="R816" s="44">
        <v>0.25</v>
      </c>
      <c r="S816" s="44">
        <v>0.66</v>
      </c>
      <c r="T816" s="44">
        <v>0.15</v>
      </c>
      <c r="U816" s="44">
        <v>0.19</v>
      </c>
      <c r="V816" s="151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B817" s="30" t="s">
        <v>323</v>
      </c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BM817" s="55"/>
    </row>
    <row r="818" spans="1:65">
      <c r="BM818" s="55"/>
    </row>
    <row r="819" spans="1:65" ht="15">
      <c r="B819" s="8" t="s">
        <v>566</v>
      </c>
      <c r="BM819" s="27" t="s">
        <v>66</v>
      </c>
    </row>
    <row r="820" spans="1:65" ht="15">
      <c r="A820" s="24" t="s">
        <v>9</v>
      </c>
      <c r="B820" s="18" t="s">
        <v>110</v>
      </c>
      <c r="C820" s="15" t="s">
        <v>111</v>
      </c>
      <c r="D820" s="16" t="s">
        <v>227</v>
      </c>
      <c r="E820" s="17" t="s">
        <v>227</v>
      </c>
      <c r="F820" s="17" t="s">
        <v>227</v>
      </c>
      <c r="G820" s="17" t="s">
        <v>227</v>
      </c>
      <c r="H820" s="17" t="s">
        <v>227</v>
      </c>
      <c r="I820" s="17" t="s">
        <v>227</v>
      </c>
      <c r="J820" s="17" t="s">
        <v>227</v>
      </c>
      <c r="K820" s="17" t="s">
        <v>227</v>
      </c>
      <c r="L820" s="17" t="s">
        <v>227</v>
      </c>
      <c r="M820" s="17" t="s">
        <v>227</v>
      </c>
      <c r="N820" s="17" t="s">
        <v>227</v>
      </c>
      <c r="O820" s="17" t="s">
        <v>227</v>
      </c>
      <c r="P820" s="17" t="s">
        <v>227</v>
      </c>
      <c r="Q820" s="17" t="s">
        <v>227</v>
      </c>
      <c r="R820" s="17" t="s">
        <v>227</v>
      </c>
      <c r="S820" s="151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1</v>
      </c>
    </row>
    <row r="821" spans="1:65">
      <c r="A821" s="29"/>
      <c r="B821" s="19" t="s">
        <v>228</v>
      </c>
      <c r="C821" s="9" t="s">
        <v>228</v>
      </c>
      <c r="D821" s="149" t="s">
        <v>230</v>
      </c>
      <c r="E821" s="150" t="s">
        <v>232</v>
      </c>
      <c r="F821" s="150" t="s">
        <v>236</v>
      </c>
      <c r="G821" s="150" t="s">
        <v>238</v>
      </c>
      <c r="H821" s="150" t="s">
        <v>239</v>
      </c>
      <c r="I821" s="150" t="s">
        <v>240</v>
      </c>
      <c r="J821" s="150" t="s">
        <v>241</v>
      </c>
      <c r="K821" s="150" t="s">
        <v>242</v>
      </c>
      <c r="L821" s="150" t="s">
        <v>244</v>
      </c>
      <c r="M821" s="150" t="s">
        <v>245</v>
      </c>
      <c r="N821" s="150" t="s">
        <v>246</v>
      </c>
      <c r="O821" s="150" t="s">
        <v>247</v>
      </c>
      <c r="P821" s="150" t="s">
        <v>248</v>
      </c>
      <c r="Q821" s="150" t="s">
        <v>249</v>
      </c>
      <c r="R821" s="150" t="s">
        <v>250</v>
      </c>
      <c r="S821" s="151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 t="s">
        <v>3</v>
      </c>
    </row>
    <row r="822" spans="1:65">
      <c r="A822" s="29"/>
      <c r="B822" s="19"/>
      <c r="C822" s="9"/>
      <c r="D822" s="10" t="s">
        <v>312</v>
      </c>
      <c r="E822" s="11" t="s">
        <v>263</v>
      </c>
      <c r="F822" s="11" t="s">
        <v>265</v>
      </c>
      <c r="G822" s="11" t="s">
        <v>265</v>
      </c>
      <c r="H822" s="11" t="s">
        <v>263</v>
      </c>
      <c r="I822" s="11" t="s">
        <v>312</v>
      </c>
      <c r="J822" s="11" t="s">
        <v>263</v>
      </c>
      <c r="K822" s="11" t="s">
        <v>263</v>
      </c>
      <c r="L822" s="11" t="s">
        <v>263</v>
      </c>
      <c r="M822" s="11" t="s">
        <v>265</v>
      </c>
      <c r="N822" s="11" t="s">
        <v>265</v>
      </c>
      <c r="O822" s="11" t="s">
        <v>263</v>
      </c>
      <c r="P822" s="11" t="s">
        <v>263</v>
      </c>
      <c r="Q822" s="11" t="s">
        <v>263</v>
      </c>
      <c r="R822" s="11" t="s">
        <v>263</v>
      </c>
      <c r="S822" s="151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2</v>
      </c>
    </row>
    <row r="823" spans="1:65">
      <c r="A823" s="29"/>
      <c r="B823" s="19"/>
      <c r="C823" s="9"/>
      <c r="D823" s="25" t="s">
        <v>116</v>
      </c>
      <c r="E823" s="25" t="s">
        <v>313</v>
      </c>
      <c r="F823" s="25" t="s">
        <v>314</v>
      </c>
      <c r="G823" s="25" t="s">
        <v>315</v>
      </c>
      <c r="H823" s="25" t="s">
        <v>313</v>
      </c>
      <c r="I823" s="25" t="s">
        <v>315</v>
      </c>
      <c r="J823" s="25" t="s">
        <v>315</v>
      </c>
      <c r="K823" s="25" t="s">
        <v>315</v>
      </c>
      <c r="L823" s="25" t="s">
        <v>315</v>
      </c>
      <c r="M823" s="25" t="s">
        <v>314</v>
      </c>
      <c r="N823" s="25" t="s">
        <v>313</v>
      </c>
      <c r="O823" s="25" t="s">
        <v>315</v>
      </c>
      <c r="P823" s="25" t="s">
        <v>315</v>
      </c>
      <c r="Q823" s="25" t="s">
        <v>315</v>
      </c>
      <c r="R823" s="25" t="s">
        <v>316</v>
      </c>
      <c r="S823" s="151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</v>
      </c>
    </row>
    <row r="824" spans="1:65">
      <c r="A824" s="29"/>
      <c r="B824" s="18">
        <v>1</v>
      </c>
      <c r="C824" s="14">
        <v>1</v>
      </c>
      <c r="D824" s="21">
        <v>3.8</v>
      </c>
      <c r="E824" s="21">
        <v>3.7837245185724586</v>
      </c>
      <c r="F824" s="152">
        <v>4</v>
      </c>
      <c r="G824" s="21">
        <v>3.9</v>
      </c>
      <c r="H824" s="21">
        <v>3.5</v>
      </c>
      <c r="I824" s="152" t="s">
        <v>104</v>
      </c>
      <c r="J824" s="21">
        <v>3.6</v>
      </c>
      <c r="K824" s="21">
        <v>2.9</v>
      </c>
      <c r="L824" s="21">
        <v>3.4</v>
      </c>
      <c r="M824" s="21">
        <v>3.7867747788943471</v>
      </c>
      <c r="N824" s="21">
        <v>4.3</v>
      </c>
      <c r="O824" s="21">
        <v>4.0999999999999996</v>
      </c>
      <c r="P824" s="21">
        <v>3.9</v>
      </c>
      <c r="Q824" s="21">
        <v>3.8</v>
      </c>
      <c r="R824" s="21">
        <v>3.4</v>
      </c>
      <c r="S824" s="151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>
        <v>1</v>
      </c>
      <c r="C825" s="9">
        <v>2</v>
      </c>
      <c r="D825" s="11">
        <v>3.7</v>
      </c>
      <c r="E825" s="11">
        <v>3.7361950282575216</v>
      </c>
      <c r="F825" s="153">
        <v>4</v>
      </c>
      <c r="G825" s="11">
        <v>4</v>
      </c>
      <c r="H825" s="11">
        <v>3.5</v>
      </c>
      <c r="I825" s="153" t="s">
        <v>104</v>
      </c>
      <c r="J825" s="11">
        <v>3.7</v>
      </c>
      <c r="K825" s="11">
        <v>3.5</v>
      </c>
      <c r="L825" s="11">
        <v>3.4</v>
      </c>
      <c r="M825" s="11">
        <v>3.7495874539134029</v>
      </c>
      <c r="N825" s="11">
        <v>4.5</v>
      </c>
      <c r="O825" s="11">
        <v>4.2</v>
      </c>
      <c r="P825" s="147">
        <v>4.2</v>
      </c>
      <c r="Q825" s="11">
        <v>3.8</v>
      </c>
      <c r="R825" s="11">
        <v>3.4</v>
      </c>
      <c r="S825" s="151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35</v>
      </c>
    </row>
    <row r="826" spans="1:65">
      <c r="A826" s="29"/>
      <c r="B826" s="19">
        <v>1</v>
      </c>
      <c r="C826" s="9">
        <v>3</v>
      </c>
      <c r="D826" s="11">
        <v>3.9</v>
      </c>
      <c r="E826" s="11">
        <v>3.7939735019218079</v>
      </c>
      <c r="F826" s="153">
        <v>4</v>
      </c>
      <c r="G826" s="11">
        <v>4</v>
      </c>
      <c r="H826" s="11">
        <v>3.5</v>
      </c>
      <c r="I826" s="153" t="s">
        <v>104</v>
      </c>
      <c r="J826" s="11">
        <v>3.6</v>
      </c>
      <c r="K826" s="11">
        <v>3.6</v>
      </c>
      <c r="L826" s="11">
        <v>3.5</v>
      </c>
      <c r="M826" s="11">
        <v>3.4379631995307753</v>
      </c>
      <c r="N826" s="11">
        <v>4.4000000000000004</v>
      </c>
      <c r="O826" s="11">
        <v>4.2</v>
      </c>
      <c r="P826" s="11">
        <v>3.8</v>
      </c>
      <c r="Q826" s="11">
        <v>3.9</v>
      </c>
      <c r="R826" s="11">
        <v>3.4</v>
      </c>
      <c r="S826" s="151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16</v>
      </c>
    </row>
    <row r="827" spans="1:65">
      <c r="A827" s="29"/>
      <c r="B827" s="19">
        <v>1</v>
      </c>
      <c r="C827" s="9">
        <v>4</v>
      </c>
      <c r="D827" s="11">
        <v>4</v>
      </c>
      <c r="E827" s="11">
        <v>3.8360812981770578</v>
      </c>
      <c r="F827" s="153">
        <v>4</v>
      </c>
      <c r="G827" s="147">
        <v>3.5</v>
      </c>
      <c r="H827" s="11">
        <v>3.5</v>
      </c>
      <c r="I827" s="153" t="s">
        <v>104</v>
      </c>
      <c r="J827" s="11">
        <v>3.6</v>
      </c>
      <c r="K827" s="11">
        <v>3.3</v>
      </c>
      <c r="L827" s="11">
        <v>3.4</v>
      </c>
      <c r="M827" s="11">
        <v>3.4871814488476356</v>
      </c>
      <c r="N827" s="11">
        <v>4.4000000000000004</v>
      </c>
      <c r="O827" s="11">
        <v>4.2</v>
      </c>
      <c r="P827" s="11">
        <v>3.8</v>
      </c>
      <c r="Q827" s="11">
        <v>3.8</v>
      </c>
      <c r="R827" s="11">
        <v>3.4</v>
      </c>
      <c r="S827" s="151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3.7373650885573699</v>
      </c>
    </row>
    <row r="828" spans="1:65">
      <c r="A828" s="29"/>
      <c r="B828" s="19">
        <v>1</v>
      </c>
      <c r="C828" s="9">
        <v>5</v>
      </c>
      <c r="D828" s="11">
        <v>3.9</v>
      </c>
      <c r="E828" s="11">
        <v>3.7922369598242121</v>
      </c>
      <c r="F828" s="153">
        <v>4</v>
      </c>
      <c r="G828" s="11">
        <v>3.9</v>
      </c>
      <c r="H828" s="11">
        <v>3.5</v>
      </c>
      <c r="I828" s="153" t="s">
        <v>104</v>
      </c>
      <c r="J828" s="11">
        <v>3.6</v>
      </c>
      <c r="K828" s="11">
        <v>3.4</v>
      </c>
      <c r="L828" s="11">
        <v>3.5</v>
      </c>
      <c r="M828" s="11">
        <v>3.5370086426088991</v>
      </c>
      <c r="N828" s="11">
        <v>4.3</v>
      </c>
      <c r="O828" s="11">
        <v>4</v>
      </c>
      <c r="P828" s="11">
        <v>3.7</v>
      </c>
      <c r="Q828" s="11">
        <v>3.8</v>
      </c>
      <c r="R828" s="11">
        <v>3.4</v>
      </c>
      <c r="S828" s="151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106</v>
      </c>
    </row>
    <row r="829" spans="1:65">
      <c r="A829" s="29"/>
      <c r="B829" s="19">
        <v>1</v>
      </c>
      <c r="C829" s="9">
        <v>6</v>
      </c>
      <c r="D829" s="11">
        <v>3.8</v>
      </c>
      <c r="E829" s="11">
        <v>3.7946066671718124</v>
      </c>
      <c r="F829" s="153">
        <v>4</v>
      </c>
      <c r="G829" s="11">
        <v>4.0999999999999996</v>
      </c>
      <c r="H829" s="11">
        <v>3.4</v>
      </c>
      <c r="I829" s="153" t="s">
        <v>104</v>
      </c>
      <c r="J829" s="11">
        <v>3.7</v>
      </c>
      <c r="K829" s="11">
        <v>3.3</v>
      </c>
      <c r="L829" s="11">
        <v>3.4</v>
      </c>
      <c r="M829" s="11">
        <v>3.2991434097549752</v>
      </c>
      <c r="N829" s="11">
        <v>4.4000000000000004</v>
      </c>
      <c r="O829" s="11">
        <v>4</v>
      </c>
      <c r="P829" s="11">
        <v>3.8</v>
      </c>
      <c r="Q829" s="11">
        <v>3.9</v>
      </c>
      <c r="R829" s="11">
        <v>3.4</v>
      </c>
      <c r="S829" s="151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29"/>
      <c r="B830" s="20" t="s">
        <v>257</v>
      </c>
      <c r="C830" s="12"/>
      <c r="D830" s="22">
        <v>3.85</v>
      </c>
      <c r="E830" s="22">
        <v>3.7894696623208119</v>
      </c>
      <c r="F830" s="22">
        <v>4</v>
      </c>
      <c r="G830" s="22">
        <v>3.9</v>
      </c>
      <c r="H830" s="22">
        <v>3.4833333333333329</v>
      </c>
      <c r="I830" s="22" t="s">
        <v>650</v>
      </c>
      <c r="J830" s="22">
        <v>3.6333333333333333</v>
      </c>
      <c r="K830" s="22">
        <v>3.3333333333333335</v>
      </c>
      <c r="L830" s="22">
        <v>3.4333333333333336</v>
      </c>
      <c r="M830" s="22">
        <v>3.5496098222583394</v>
      </c>
      <c r="N830" s="22">
        <v>4.3833333333333337</v>
      </c>
      <c r="O830" s="22">
        <v>4.1166666666666663</v>
      </c>
      <c r="P830" s="22">
        <v>3.8666666666666667</v>
      </c>
      <c r="Q830" s="22">
        <v>3.8333333333333335</v>
      </c>
      <c r="R830" s="22">
        <v>3.4</v>
      </c>
      <c r="S830" s="151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29"/>
      <c r="B831" s="3" t="s">
        <v>258</v>
      </c>
      <c r="C831" s="28"/>
      <c r="D831" s="11">
        <v>3.8499999999999996</v>
      </c>
      <c r="E831" s="11">
        <v>3.7931052308730102</v>
      </c>
      <c r="F831" s="11">
        <v>4</v>
      </c>
      <c r="G831" s="11">
        <v>3.95</v>
      </c>
      <c r="H831" s="11">
        <v>3.5</v>
      </c>
      <c r="I831" s="11" t="s">
        <v>650</v>
      </c>
      <c r="J831" s="11">
        <v>3.6</v>
      </c>
      <c r="K831" s="11">
        <v>3.3499999999999996</v>
      </c>
      <c r="L831" s="11">
        <v>3.4</v>
      </c>
      <c r="M831" s="11">
        <v>3.5120950457282674</v>
      </c>
      <c r="N831" s="11">
        <v>4.4000000000000004</v>
      </c>
      <c r="O831" s="11">
        <v>4.1500000000000004</v>
      </c>
      <c r="P831" s="11">
        <v>3.8</v>
      </c>
      <c r="Q831" s="11">
        <v>3.8</v>
      </c>
      <c r="R831" s="11">
        <v>3.4</v>
      </c>
      <c r="S831" s="151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29"/>
      <c r="B832" s="3" t="s">
        <v>259</v>
      </c>
      <c r="C832" s="28"/>
      <c r="D832" s="23">
        <v>0.10488088481701512</v>
      </c>
      <c r="E832" s="23">
        <v>3.1931705979872195E-2</v>
      </c>
      <c r="F832" s="23">
        <v>0</v>
      </c>
      <c r="G832" s="23">
        <v>0.20976176963403023</v>
      </c>
      <c r="H832" s="23">
        <v>4.0824829046386339E-2</v>
      </c>
      <c r="I832" s="23" t="s">
        <v>650</v>
      </c>
      <c r="J832" s="23">
        <v>5.1639777949432274E-2</v>
      </c>
      <c r="K832" s="23">
        <v>0.24221202832779937</v>
      </c>
      <c r="L832" s="23">
        <v>5.1639777949432274E-2</v>
      </c>
      <c r="M832" s="23">
        <v>0.18734607202317735</v>
      </c>
      <c r="N832" s="23">
        <v>7.5277265270908222E-2</v>
      </c>
      <c r="O832" s="23">
        <v>9.8319208025017618E-2</v>
      </c>
      <c r="P832" s="23">
        <v>0.17511900715418272</v>
      </c>
      <c r="Q832" s="23">
        <v>5.1639777949432274E-2</v>
      </c>
      <c r="R832" s="23">
        <v>0</v>
      </c>
      <c r="S832" s="204"/>
      <c r="T832" s="205"/>
      <c r="U832" s="205"/>
      <c r="V832" s="205"/>
      <c r="W832" s="205"/>
      <c r="X832" s="205"/>
      <c r="Y832" s="205"/>
      <c r="Z832" s="205"/>
      <c r="AA832" s="205"/>
      <c r="AB832" s="205"/>
      <c r="AC832" s="205"/>
      <c r="AD832" s="205"/>
      <c r="AE832" s="205"/>
      <c r="AF832" s="205"/>
      <c r="AG832" s="205"/>
      <c r="AH832" s="205"/>
      <c r="AI832" s="205"/>
      <c r="AJ832" s="205"/>
      <c r="AK832" s="205"/>
      <c r="AL832" s="205"/>
      <c r="AM832" s="205"/>
      <c r="AN832" s="205"/>
      <c r="AO832" s="205"/>
      <c r="AP832" s="205"/>
      <c r="AQ832" s="205"/>
      <c r="AR832" s="205"/>
      <c r="AS832" s="205"/>
      <c r="AT832" s="205"/>
      <c r="AU832" s="205"/>
      <c r="AV832" s="205"/>
      <c r="AW832" s="205"/>
      <c r="AX832" s="205"/>
      <c r="AY832" s="205"/>
      <c r="AZ832" s="205"/>
      <c r="BA832" s="205"/>
      <c r="BB832" s="205"/>
      <c r="BC832" s="205"/>
      <c r="BD832" s="205"/>
      <c r="BE832" s="205"/>
      <c r="BF832" s="205"/>
      <c r="BG832" s="205"/>
      <c r="BH832" s="205"/>
      <c r="BI832" s="205"/>
      <c r="BJ832" s="205"/>
      <c r="BK832" s="205"/>
      <c r="BL832" s="205"/>
      <c r="BM832" s="56"/>
    </row>
    <row r="833" spans="1:65">
      <c r="A833" s="29"/>
      <c r="B833" s="3" t="s">
        <v>86</v>
      </c>
      <c r="C833" s="28"/>
      <c r="D833" s="13">
        <v>2.724178826415977E-2</v>
      </c>
      <c r="E833" s="13">
        <v>8.4264313545964718E-3</v>
      </c>
      <c r="F833" s="13">
        <v>0</v>
      </c>
      <c r="G833" s="13">
        <v>5.3785069136930833E-2</v>
      </c>
      <c r="H833" s="13">
        <v>1.1720046616187467E-2</v>
      </c>
      <c r="I833" s="13" t="s">
        <v>650</v>
      </c>
      <c r="J833" s="13">
        <v>1.4212782921862094E-2</v>
      </c>
      <c r="K833" s="13">
        <v>7.2663608498339805E-2</v>
      </c>
      <c r="L833" s="13">
        <v>1.5040712024106487E-2</v>
      </c>
      <c r="M833" s="13">
        <v>5.2779342351487998E-2</v>
      </c>
      <c r="N833" s="13">
        <v>1.7173520594123547E-2</v>
      </c>
      <c r="O833" s="13">
        <v>2.3883208427129789E-2</v>
      </c>
      <c r="P833" s="13">
        <v>4.5289398401943806E-2</v>
      </c>
      <c r="Q833" s="13">
        <v>1.3471246421591027E-2</v>
      </c>
      <c r="R833" s="13">
        <v>0</v>
      </c>
      <c r="S833" s="151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260</v>
      </c>
      <c r="C834" s="28"/>
      <c r="D834" s="13">
        <v>3.0137519020414283E-2</v>
      </c>
      <c r="E834" s="13">
        <v>1.3941526323711262E-2</v>
      </c>
      <c r="F834" s="13">
        <v>7.0272747034196614E-2</v>
      </c>
      <c r="G834" s="13">
        <v>4.3515928358341727E-2</v>
      </c>
      <c r="H834" s="13">
        <v>-6.7970816124387157E-2</v>
      </c>
      <c r="I834" s="13" t="s">
        <v>650</v>
      </c>
      <c r="J834" s="13">
        <v>-2.7835588110604714E-2</v>
      </c>
      <c r="K834" s="13">
        <v>-0.10810604413816938</v>
      </c>
      <c r="L834" s="13">
        <v>-8.1349225462314489E-2</v>
      </c>
      <c r="M834" s="13">
        <v>-5.0237336158000079E-2</v>
      </c>
      <c r="N834" s="13">
        <v>0.17284055195830739</v>
      </c>
      <c r="O834" s="13">
        <v>0.10148903548936072</v>
      </c>
      <c r="P834" s="13">
        <v>3.4596988799723505E-2</v>
      </c>
      <c r="Q834" s="13">
        <v>2.5678049241105283E-2</v>
      </c>
      <c r="R834" s="13">
        <v>-9.0268165020932822E-2</v>
      </c>
      <c r="S834" s="151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45" t="s">
        <v>261</v>
      </c>
      <c r="C835" s="46"/>
      <c r="D835" s="44">
        <v>0.45</v>
      </c>
      <c r="E835" s="44">
        <v>0.25</v>
      </c>
      <c r="F835" s="44" t="s">
        <v>262</v>
      </c>
      <c r="G835" s="44">
        <v>0.61</v>
      </c>
      <c r="H835" s="44">
        <v>0.74</v>
      </c>
      <c r="I835" s="44">
        <v>3.92</v>
      </c>
      <c r="J835" s="44">
        <v>0.25</v>
      </c>
      <c r="K835" s="44">
        <v>1.22</v>
      </c>
      <c r="L835" s="44">
        <v>0.9</v>
      </c>
      <c r="M835" s="44">
        <v>0.52</v>
      </c>
      <c r="N835" s="44">
        <v>2.17</v>
      </c>
      <c r="O835" s="44">
        <v>1.31</v>
      </c>
      <c r="P835" s="44">
        <v>0.5</v>
      </c>
      <c r="Q835" s="44">
        <v>0.39</v>
      </c>
      <c r="R835" s="44">
        <v>1.01</v>
      </c>
      <c r="S835" s="151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0" t="s">
        <v>324</v>
      </c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BM836" s="55"/>
    </row>
    <row r="837" spans="1:65">
      <c r="BM837" s="55"/>
    </row>
    <row r="838" spans="1:65" ht="15">
      <c r="B838" s="8" t="s">
        <v>567</v>
      </c>
      <c r="BM838" s="27" t="s">
        <v>311</v>
      </c>
    </row>
    <row r="839" spans="1:65" ht="15">
      <c r="A839" s="24" t="s">
        <v>61</v>
      </c>
      <c r="B839" s="18" t="s">
        <v>110</v>
      </c>
      <c r="C839" s="15" t="s">
        <v>111</v>
      </c>
      <c r="D839" s="16" t="s">
        <v>227</v>
      </c>
      <c r="E839" s="17" t="s">
        <v>227</v>
      </c>
      <c r="F839" s="17" t="s">
        <v>227</v>
      </c>
      <c r="G839" s="17" t="s">
        <v>227</v>
      </c>
      <c r="H839" s="17" t="s">
        <v>227</v>
      </c>
      <c r="I839" s="17" t="s">
        <v>227</v>
      </c>
      <c r="J839" s="17" t="s">
        <v>227</v>
      </c>
      <c r="K839" s="17" t="s">
        <v>227</v>
      </c>
      <c r="L839" s="17" t="s">
        <v>227</v>
      </c>
      <c r="M839" s="17" t="s">
        <v>227</v>
      </c>
      <c r="N839" s="17" t="s">
        <v>227</v>
      </c>
      <c r="O839" s="17" t="s">
        <v>227</v>
      </c>
      <c r="P839" s="17" t="s">
        <v>227</v>
      </c>
      <c r="Q839" s="17" t="s">
        <v>227</v>
      </c>
      <c r="R839" s="17" t="s">
        <v>227</v>
      </c>
      <c r="S839" s="151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</v>
      </c>
    </row>
    <row r="840" spans="1:65">
      <c r="A840" s="29"/>
      <c r="B840" s="19" t="s">
        <v>228</v>
      </c>
      <c r="C840" s="9" t="s">
        <v>228</v>
      </c>
      <c r="D840" s="149" t="s">
        <v>230</v>
      </c>
      <c r="E840" s="150" t="s">
        <v>232</v>
      </c>
      <c r="F840" s="150" t="s">
        <v>236</v>
      </c>
      <c r="G840" s="150" t="s">
        <v>238</v>
      </c>
      <c r="H840" s="150" t="s">
        <v>239</v>
      </c>
      <c r="I840" s="150" t="s">
        <v>240</v>
      </c>
      <c r="J840" s="150" t="s">
        <v>241</v>
      </c>
      <c r="K840" s="150" t="s">
        <v>242</v>
      </c>
      <c r="L840" s="150" t="s">
        <v>243</v>
      </c>
      <c r="M840" s="150" t="s">
        <v>244</v>
      </c>
      <c r="N840" s="150" t="s">
        <v>245</v>
      </c>
      <c r="O840" s="150" t="s">
        <v>246</v>
      </c>
      <c r="P840" s="150" t="s">
        <v>247</v>
      </c>
      <c r="Q840" s="150" t="s">
        <v>248</v>
      </c>
      <c r="R840" s="150" t="s">
        <v>249</v>
      </c>
      <c r="S840" s="151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 t="s">
        <v>3</v>
      </c>
    </row>
    <row r="841" spans="1:65">
      <c r="A841" s="29"/>
      <c r="B841" s="19"/>
      <c r="C841" s="9"/>
      <c r="D841" s="10" t="s">
        <v>263</v>
      </c>
      <c r="E841" s="11" t="s">
        <v>263</v>
      </c>
      <c r="F841" s="11" t="s">
        <v>265</v>
      </c>
      <c r="G841" s="11" t="s">
        <v>265</v>
      </c>
      <c r="H841" s="11" t="s">
        <v>263</v>
      </c>
      <c r="I841" s="11" t="s">
        <v>312</v>
      </c>
      <c r="J841" s="11" t="s">
        <v>263</v>
      </c>
      <c r="K841" s="11" t="s">
        <v>263</v>
      </c>
      <c r="L841" s="11" t="s">
        <v>265</v>
      </c>
      <c r="M841" s="11" t="s">
        <v>263</v>
      </c>
      <c r="N841" s="11" t="s">
        <v>265</v>
      </c>
      <c r="O841" s="11" t="s">
        <v>265</v>
      </c>
      <c r="P841" s="11" t="s">
        <v>263</v>
      </c>
      <c r="Q841" s="11" t="s">
        <v>263</v>
      </c>
      <c r="R841" s="11" t="s">
        <v>263</v>
      </c>
      <c r="S841" s="151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2</v>
      </c>
    </row>
    <row r="842" spans="1:65">
      <c r="A842" s="29"/>
      <c r="B842" s="19"/>
      <c r="C842" s="9"/>
      <c r="D842" s="25" t="s">
        <v>116</v>
      </c>
      <c r="E842" s="25" t="s">
        <v>313</v>
      </c>
      <c r="F842" s="25" t="s">
        <v>314</v>
      </c>
      <c r="G842" s="25" t="s">
        <v>315</v>
      </c>
      <c r="H842" s="25" t="s">
        <v>313</v>
      </c>
      <c r="I842" s="25" t="s">
        <v>315</v>
      </c>
      <c r="J842" s="25" t="s">
        <v>315</v>
      </c>
      <c r="K842" s="25" t="s">
        <v>315</v>
      </c>
      <c r="L842" s="25" t="s">
        <v>315</v>
      </c>
      <c r="M842" s="25" t="s">
        <v>315</v>
      </c>
      <c r="N842" s="25" t="s">
        <v>314</v>
      </c>
      <c r="O842" s="25" t="s">
        <v>313</v>
      </c>
      <c r="P842" s="25" t="s">
        <v>315</v>
      </c>
      <c r="Q842" s="25" t="s">
        <v>315</v>
      </c>
      <c r="R842" s="25" t="s">
        <v>315</v>
      </c>
      <c r="S842" s="151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2</v>
      </c>
    </row>
    <row r="843" spans="1:65">
      <c r="A843" s="29"/>
      <c r="B843" s="18">
        <v>1</v>
      </c>
      <c r="C843" s="14">
        <v>1</v>
      </c>
      <c r="D843" s="152" t="s">
        <v>102</v>
      </c>
      <c r="E843" s="152" t="s">
        <v>300</v>
      </c>
      <c r="F843" s="152" t="s">
        <v>102</v>
      </c>
      <c r="G843" s="21">
        <v>0.3</v>
      </c>
      <c r="H843" s="21">
        <v>0.3</v>
      </c>
      <c r="I843" s="152" t="s">
        <v>104</v>
      </c>
      <c r="J843" s="21">
        <v>0.2</v>
      </c>
      <c r="K843" s="152" t="s">
        <v>291</v>
      </c>
      <c r="L843" s="21">
        <v>5.8000000000000003E-2</v>
      </c>
      <c r="M843" s="21">
        <v>0.2</v>
      </c>
      <c r="N843" s="152" t="s">
        <v>102</v>
      </c>
      <c r="O843" s="152">
        <v>1.2</v>
      </c>
      <c r="P843" s="152" t="s">
        <v>97</v>
      </c>
      <c r="Q843" s="21">
        <v>0.2</v>
      </c>
      <c r="R843" s="152" t="s">
        <v>97</v>
      </c>
      <c r="S843" s="151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>
        <v>1</v>
      </c>
      <c r="C844" s="9">
        <v>2</v>
      </c>
      <c r="D844" s="153" t="s">
        <v>102</v>
      </c>
      <c r="E844" s="153" t="s">
        <v>300</v>
      </c>
      <c r="F844" s="153" t="s">
        <v>102</v>
      </c>
      <c r="G844" s="11">
        <v>0.3</v>
      </c>
      <c r="H844" s="11">
        <v>0.3</v>
      </c>
      <c r="I844" s="153" t="s">
        <v>104</v>
      </c>
      <c r="J844" s="11" t="s">
        <v>97</v>
      </c>
      <c r="K844" s="153" t="s">
        <v>291</v>
      </c>
      <c r="L844" s="11">
        <v>5.6000000000000001E-2</v>
      </c>
      <c r="M844" s="11">
        <v>0.2</v>
      </c>
      <c r="N844" s="153" t="s">
        <v>102</v>
      </c>
      <c r="O844" s="153">
        <v>1.3</v>
      </c>
      <c r="P844" s="153" t="s">
        <v>97</v>
      </c>
      <c r="Q844" s="11" t="s">
        <v>97</v>
      </c>
      <c r="R844" s="153" t="s">
        <v>97</v>
      </c>
      <c r="S844" s="151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1</v>
      </c>
    </row>
    <row r="845" spans="1:65">
      <c r="A845" s="29"/>
      <c r="B845" s="19">
        <v>1</v>
      </c>
      <c r="C845" s="9">
        <v>3</v>
      </c>
      <c r="D845" s="153" t="s">
        <v>102</v>
      </c>
      <c r="E845" s="153" t="s">
        <v>300</v>
      </c>
      <c r="F845" s="153" t="s">
        <v>102</v>
      </c>
      <c r="G845" s="11">
        <v>0.3</v>
      </c>
      <c r="H845" s="11">
        <v>0.3</v>
      </c>
      <c r="I845" s="153" t="s">
        <v>104</v>
      </c>
      <c r="J845" s="11">
        <v>0.3</v>
      </c>
      <c r="K845" s="153" t="s">
        <v>291</v>
      </c>
      <c r="L845" s="11">
        <v>5.8000000000000003E-2</v>
      </c>
      <c r="M845" s="11" t="s">
        <v>97</v>
      </c>
      <c r="N845" s="153" t="s">
        <v>102</v>
      </c>
      <c r="O845" s="153">
        <v>0.9</v>
      </c>
      <c r="P845" s="153" t="s">
        <v>97</v>
      </c>
      <c r="Q845" s="11" t="s">
        <v>97</v>
      </c>
      <c r="R845" s="153" t="s">
        <v>97</v>
      </c>
      <c r="S845" s="151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16</v>
      </c>
    </row>
    <row r="846" spans="1:65">
      <c r="A846" s="29"/>
      <c r="B846" s="19">
        <v>1</v>
      </c>
      <c r="C846" s="9">
        <v>4</v>
      </c>
      <c r="D846" s="153" t="s">
        <v>102</v>
      </c>
      <c r="E846" s="153" t="s">
        <v>300</v>
      </c>
      <c r="F846" s="153" t="s">
        <v>102</v>
      </c>
      <c r="G846" s="11">
        <v>0.2</v>
      </c>
      <c r="H846" s="11">
        <v>0.3</v>
      </c>
      <c r="I846" s="153" t="s">
        <v>104</v>
      </c>
      <c r="J846" s="11">
        <v>0.3</v>
      </c>
      <c r="K846" s="153" t="s">
        <v>291</v>
      </c>
      <c r="L846" s="11">
        <v>5.8999999999999997E-2</v>
      </c>
      <c r="M846" s="11">
        <v>0.2</v>
      </c>
      <c r="N846" s="153" t="s">
        <v>102</v>
      </c>
      <c r="O846" s="153">
        <v>1.2</v>
      </c>
      <c r="P846" s="153" t="s">
        <v>97</v>
      </c>
      <c r="Q846" s="11" t="s">
        <v>97</v>
      </c>
      <c r="R846" s="153" t="s">
        <v>97</v>
      </c>
      <c r="S846" s="151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0.19291666666666701</v>
      </c>
    </row>
    <row r="847" spans="1:65">
      <c r="A847" s="29"/>
      <c r="B847" s="19">
        <v>1</v>
      </c>
      <c r="C847" s="9">
        <v>5</v>
      </c>
      <c r="D847" s="153" t="s">
        <v>102</v>
      </c>
      <c r="E847" s="153" t="s">
        <v>300</v>
      </c>
      <c r="F847" s="153" t="s">
        <v>102</v>
      </c>
      <c r="G847" s="11">
        <v>0.2</v>
      </c>
      <c r="H847" s="11">
        <v>0.3</v>
      </c>
      <c r="I847" s="153" t="s">
        <v>104</v>
      </c>
      <c r="J847" s="11" t="s">
        <v>97</v>
      </c>
      <c r="K847" s="153" t="s">
        <v>291</v>
      </c>
      <c r="L847" s="11">
        <v>5.5E-2</v>
      </c>
      <c r="M847" s="11">
        <v>0.3</v>
      </c>
      <c r="N847" s="153" t="s">
        <v>102</v>
      </c>
      <c r="O847" s="153">
        <v>1</v>
      </c>
      <c r="P847" s="153" t="s">
        <v>97</v>
      </c>
      <c r="Q847" s="11" t="s">
        <v>97</v>
      </c>
      <c r="R847" s="153" t="s">
        <v>97</v>
      </c>
      <c r="S847" s="151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10</v>
      </c>
    </row>
    <row r="848" spans="1:65">
      <c r="A848" s="29"/>
      <c r="B848" s="19">
        <v>1</v>
      </c>
      <c r="C848" s="9">
        <v>6</v>
      </c>
      <c r="D848" s="153" t="s">
        <v>102</v>
      </c>
      <c r="E848" s="153" t="s">
        <v>300</v>
      </c>
      <c r="F848" s="153" t="s">
        <v>102</v>
      </c>
      <c r="G848" s="11">
        <v>0.4</v>
      </c>
      <c r="H848" s="11">
        <v>0.2</v>
      </c>
      <c r="I848" s="153" t="s">
        <v>104</v>
      </c>
      <c r="J848" s="11">
        <v>0.2</v>
      </c>
      <c r="K848" s="153" t="s">
        <v>291</v>
      </c>
      <c r="L848" s="11">
        <v>5.8999999999999997E-2</v>
      </c>
      <c r="M848" s="11">
        <v>0.3</v>
      </c>
      <c r="N848" s="153" t="s">
        <v>102</v>
      </c>
      <c r="O848" s="153">
        <v>1</v>
      </c>
      <c r="P848" s="153" t="s">
        <v>97</v>
      </c>
      <c r="Q848" s="11" t="s">
        <v>97</v>
      </c>
      <c r="R848" s="153" t="s">
        <v>97</v>
      </c>
      <c r="S848" s="151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29"/>
      <c r="B849" s="20" t="s">
        <v>257</v>
      </c>
      <c r="C849" s="12"/>
      <c r="D849" s="22" t="s">
        <v>650</v>
      </c>
      <c r="E849" s="22" t="s">
        <v>650</v>
      </c>
      <c r="F849" s="22" t="s">
        <v>650</v>
      </c>
      <c r="G849" s="22">
        <v>0.28333333333333327</v>
      </c>
      <c r="H849" s="22">
        <v>0.28333333333333333</v>
      </c>
      <c r="I849" s="22" t="s">
        <v>650</v>
      </c>
      <c r="J849" s="22">
        <v>0.25</v>
      </c>
      <c r="K849" s="22" t="s">
        <v>650</v>
      </c>
      <c r="L849" s="22">
        <v>5.7500000000000002E-2</v>
      </c>
      <c r="M849" s="22">
        <v>0.24000000000000005</v>
      </c>
      <c r="N849" s="22" t="s">
        <v>650</v>
      </c>
      <c r="O849" s="22">
        <v>1.0999999999999999</v>
      </c>
      <c r="P849" s="22" t="s">
        <v>650</v>
      </c>
      <c r="Q849" s="22">
        <v>0.2</v>
      </c>
      <c r="R849" s="22" t="s">
        <v>650</v>
      </c>
      <c r="S849" s="151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29"/>
      <c r="B850" s="3" t="s">
        <v>258</v>
      </c>
      <c r="C850" s="28"/>
      <c r="D850" s="11" t="s">
        <v>650</v>
      </c>
      <c r="E850" s="11" t="s">
        <v>650</v>
      </c>
      <c r="F850" s="11" t="s">
        <v>650</v>
      </c>
      <c r="G850" s="11">
        <v>0.3</v>
      </c>
      <c r="H850" s="11">
        <v>0.3</v>
      </c>
      <c r="I850" s="11" t="s">
        <v>650</v>
      </c>
      <c r="J850" s="11">
        <v>0.25</v>
      </c>
      <c r="K850" s="11" t="s">
        <v>650</v>
      </c>
      <c r="L850" s="11">
        <v>5.8000000000000003E-2</v>
      </c>
      <c r="M850" s="11">
        <v>0.2</v>
      </c>
      <c r="N850" s="11" t="s">
        <v>650</v>
      </c>
      <c r="O850" s="11">
        <v>1.1000000000000001</v>
      </c>
      <c r="P850" s="11" t="s">
        <v>650</v>
      </c>
      <c r="Q850" s="11">
        <v>0.2</v>
      </c>
      <c r="R850" s="11" t="s">
        <v>650</v>
      </c>
      <c r="S850" s="151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3" t="s">
        <v>259</v>
      </c>
      <c r="C851" s="28"/>
      <c r="D851" s="23" t="s">
        <v>650</v>
      </c>
      <c r="E851" s="23" t="s">
        <v>650</v>
      </c>
      <c r="F851" s="23" t="s">
        <v>650</v>
      </c>
      <c r="G851" s="23">
        <v>7.5277265270908458E-2</v>
      </c>
      <c r="H851" s="23">
        <v>4.0824829046386367E-2</v>
      </c>
      <c r="I851" s="23" t="s">
        <v>650</v>
      </c>
      <c r="J851" s="23">
        <v>5.7735026918962602E-2</v>
      </c>
      <c r="K851" s="23" t="s">
        <v>650</v>
      </c>
      <c r="L851" s="23">
        <v>1.6431676725154973E-3</v>
      </c>
      <c r="M851" s="23">
        <v>5.4772255750516509E-2</v>
      </c>
      <c r="N851" s="23" t="s">
        <v>650</v>
      </c>
      <c r="O851" s="23">
        <v>0.15491933384829731</v>
      </c>
      <c r="P851" s="23" t="s">
        <v>650</v>
      </c>
      <c r="Q851" s="23" t="s">
        <v>650</v>
      </c>
      <c r="R851" s="23" t="s">
        <v>650</v>
      </c>
      <c r="S851" s="151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3" t="s">
        <v>86</v>
      </c>
      <c r="C852" s="28"/>
      <c r="D852" s="13" t="s">
        <v>650</v>
      </c>
      <c r="E852" s="13" t="s">
        <v>650</v>
      </c>
      <c r="F852" s="13" t="s">
        <v>650</v>
      </c>
      <c r="G852" s="13">
        <v>0.26568446566202991</v>
      </c>
      <c r="H852" s="13">
        <v>0.14408763192842247</v>
      </c>
      <c r="I852" s="13" t="s">
        <v>650</v>
      </c>
      <c r="J852" s="13">
        <v>0.23094010767585041</v>
      </c>
      <c r="K852" s="13" t="s">
        <v>650</v>
      </c>
      <c r="L852" s="13">
        <v>2.857682908722604E-2</v>
      </c>
      <c r="M852" s="13">
        <v>0.22821773229381875</v>
      </c>
      <c r="N852" s="13" t="s">
        <v>650</v>
      </c>
      <c r="O852" s="13">
        <v>0.14083575804390666</v>
      </c>
      <c r="P852" s="13" t="s">
        <v>650</v>
      </c>
      <c r="Q852" s="13" t="s">
        <v>650</v>
      </c>
      <c r="R852" s="13" t="s">
        <v>650</v>
      </c>
      <c r="S852" s="151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29"/>
      <c r="B853" s="3" t="s">
        <v>260</v>
      </c>
      <c r="C853" s="28"/>
      <c r="D853" s="13" t="s">
        <v>650</v>
      </c>
      <c r="E853" s="13" t="s">
        <v>650</v>
      </c>
      <c r="F853" s="13" t="s">
        <v>650</v>
      </c>
      <c r="G853" s="13">
        <v>0.46868250539956513</v>
      </c>
      <c r="H853" s="13">
        <v>0.46868250539956535</v>
      </c>
      <c r="I853" s="13" t="s">
        <v>650</v>
      </c>
      <c r="J853" s="13">
        <v>0.29589632829373413</v>
      </c>
      <c r="K853" s="13" t="s">
        <v>650</v>
      </c>
      <c r="L853" s="13">
        <v>-0.70194384449244107</v>
      </c>
      <c r="M853" s="13">
        <v>0.24406047516198504</v>
      </c>
      <c r="N853" s="13" t="s">
        <v>650</v>
      </c>
      <c r="O853" s="13">
        <v>4.7019438444924297</v>
      </c>
      <c r="P853" s="13" t="s">
        <v>650</v>
      </c>
      <c r="Q853" s="13">
        <v>3.6717062634987307E-2</v>
      </c>
      <c r="R853" s="13" t="s">
        <v>650</v>
      </c>
      <c r="S853" s="151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45" t="s">
        <v>261</v>
      </c>
      <c r="C854" s="46"/>
      <c r="D854" s="44">
        <v>0.8</v>
      </c>
      <c r="E854" s="44">
        <v>1.72</v>
      </c>
      <c r="F854" s="44">
        <v>0.8</v>
      </c>
      <c r="G854" s="44">
        <v>0</v>
      </c>
      <c r="H854" s="44">
        <v>0</v>
      </c>
      <c r="I854" s="44">
        <v>8.15</v>
      </c>
      <c r="J854" s="44">
        <v>0.31</v>
      </c>
      <c r="K854" s="44">
        <v>0.12</v>
      </c>
      <c r="L854" s="44">
        <v>0.83</v>
      </c>
      <c r="M854" s="44">
        <v>0.25</v>
      </c>
      <c r="N854" s="44">
        <v>0.8</v>
      </c>
      <c r="O854" s="44">
        <v>3</v>
      </c>
      <c r="P854" s="44">
        <v>0.67</v>
      </c>
      <c r="Q854" s="44">
        <v>0.61</v>
      </c>
      <c r="R854" s="44">
        <v>0.67</v>
      </c>
      <c r="S854" s="151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BM855" s="55"/>
    </row>
    <row r="856" spans="1:65" ht="15">
      <c r="B856" s="8" t="s">
        <v>568</v>
      </c>
      <c r="BM856" s="27" t="s">
        <v>311</v>
      </c>
    </row>
    <row r="857" spans="1:65" ht="15">
      <c r="A857" s="24" t="s">
        <v>12</v>
      </c>
      <c r="B857" s="18" t="s">
        <v>110</v>
      </c>
      <c r="C857" s="15" t="s">
        <v>111</v>
      </c>
      <c r="D857" s="16" t="s">
        <v>227</v>
      </c>
      <c r="E857" s="17" t="s">
        <v>227</v>
      </c>
      <c r="F857" s="17" t="s">
        <v>227</v>
      </c>
      <c r="G857" s="151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9" t="s">
        <v>228</v>
      </c>
      <c r="C858" s="9" t="s">
        <v>228</v>
      </c>
      <c r="D858" s="149" t="s">
        <v>230</v>
      </c>
      <c r="E858" s="150" t="s">
        <v>232</v>
      </c>
      <c r="F858" s="150" t="s">
        <v>238</v>
      </c>
      <c r="G858" s="151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3</v>
      </c>
    </row>
    <row r="859" spans="1:65">
      <c r="A859" s="29"/>
      <c r="B859" s="19"/>
      <c r="C859" s="9"/>
      <c r="D859" s="10" t="s">
        <v>263</v>
      </c>
      <c r="E859" s="11" t="s">
        <v>263</v>
      </c>
      <c r="F859" s="11" t="s">
        <v>265</v>
      </c>
      <c r="G859" s="151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2</v>
      </c>
    </row>
    <row r="860" spans="1:65">
      <c r="A860" s="29"/>
      <c r="B860" s="19"/>
      <c r="C860" s="9"/>
      <c r="D860" s="25" t="s">
        <v>116</v>
      </c>
      <c r="E860" s="25" t="s">
        <v>313</v>
      </c>
      <c r="F860" s="25" t="s">
        <v>315</v>
      </c>
      <c r="G860" s="151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2</v>
      </c>
    </row>
    <row r="861" spans="1:65">
      <c r="A861" s="29"/>
      <c r="B861" s="18">
        <v>1</v>
      </c>
      <c r="C861" s="14">
        <v>1</v>
      </c>
      <c r="D861" s="21">
        <v>4.1539999999999999</v>
      </c>
      <c r="E861" s="21">
        <v>4.0853924335121139</v>
      </c>
      <c r="F861" s="21">
        <v>4.5</v>
      </c>
      <c r="G861" s="151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>
        <v>1</v>
      </c>
      <c r="C862" s="9">
        <v>2</v>
      </c>
      <c r="D862" s="11">
        <v>4.0049999999999999</v>
      </c>
      <c r="E862" s="11">
        <v>3.8767820144550185</v>
      </c>
      <c r="F862" s="11">
        <v>3.4</v>
      </c>
      <c r="G862" s="151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5</v>
      </c>
    </row>
    <row r="863" spans="1:65">
      <c r="A863" s="29"/>
      <c r="B863" s="19">
        <v>1</v>
      </c>
      <c r="C863" s="9">
        <v>3</v>
      </c>
      <c r="D863" s="11">
        <v>4.0590000000000002</v>
      </c>
      <c r="E863" s="11">
        <v>3.9254212552574477</v>
      </c>
      <c r="F863" s="11">
        <v>4.3</v>
      </c>
      <c r="G863" s="151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16</v>
      </c>
    </row>
    <row r="864" spans="1:65">
      <c r="A864" s="29"/>
      <c r="B864" s="19">
        <v>1</v>
      </c>
      <c r="C864" s="9">
        <v>4</v>
      </c>
      <c r="D864" s="11">
        <v>4.0350000000000001</v>
      </c>
      <c r="E864" s="11">
        <v>4.0473992131246384</v>
      </c>
      <c r="F864" s="11">
        <v>3</v>
      </c>
      <c r="G864" s="151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3.9985726605399599</v>
      </c>
    </row>
    <row r="865" spans="1:65">
      <c r="A865" s="29"/>
      <c r="B865" s="19">
        <v>1</v>
      </c>
      <c r="C865" s="9">
        <v>5</v>
      </c>
      <c r="D865" s="11">
        <v>4.0640000000000001</v>
      </c>
      <c r="E865" s="11">
        <v>3.9870852849804668</v>
      </c>
      <c r="F865" s="11">
        <v>4.8</v>
      </c>
      <c r="G865" s="151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11</v>
      </c>
    </row>
    <row r="866" spans="1:65">
      <c r="A866" s="29"/>
      <c r="B866" s="19">
        <v>1</v>
      </c>
      <c r="C866" s="9">
        <v>6</v>
      </c>
      <c r="D866" s="11">
        <v>4.109</v>
      </c>
      <c r="E866" s="11">
        <v>4.0262276883895707</v>
      </c>
      <c r="F866" s="11">
        <v>3.6</v>
      </c>
      <c r="G866" s="151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29"/>
      <c r="B867" s="20" t="s">
        <v>257</v>
      </c>
      <c r="C867" s="12"/>
      <c r="D867" s="22">
        <v>4.0710000000000006</v>
      </c>
      <c r="E867" s="22">
        <v>3.9913846482865427</v>
      </c>
      <c r="F867" s="22">
        <v>3.9333333333333336</v>
      </c>
      <c r="G867" s="151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29"/>
      <c r="B868" s="3" t="s">
        <v>258</v>
      </c>
      <c r="C868" s="28"/>
      <c r="D868" s="11">
        <v>4.0615000000000006</v>
      </c>
      <c r="E868" s="11">
        <v>4.0066564866850189</v>
      </c>
      <c r="F868" s="11">
        <v>3.95</v>
      </c>
      <c r="G868" s="151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3" t="s">
        <v>259</v>
      </c>
      <c r="C869" s="28"/>
      <c r="D869" s="23">
        <v>5.325035211151187E-2</v>
      </c>
      <c r="E869" s="23">
        <v>7.8348643927652603E-2</v>
      </c>
      <c r="F869" s="23">
        <v>0.70332543439482453</v>
      </c>
      <c r="G869" s="151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86</v>
      </c>
      <c r="C870" s="28"/>
      <c r="D870" s="13">
        <v>1.308041073729105E-2</v>
      </c>
      <c r="E870" s="13">
        <v>1.962943961346517E-2</v>
      </c>
      <c r="F870" s="13">
        <v>0.17881155111732827</v>
      </c>
      <c r="G870" s="151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260</v>
      </c>
      <c r="C871" s="28"/>
      <c r="D871" s="13">
        <v>1.8113298321371651E-2</v>
      </c>
      <c r="E871" s="13">
        <v>-1.7976445255959428E-3</v>
      </c>
      <c r="F871" s="13">
        <v>-1.6315653795776375E-2</v>
      </c>
      <c r="G871" s="151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45" t="s">
        <v>261</v>
      </c>
      <c r="C872" s="46"/>
      <c r="D872" s="44">
        <v>0.92</v>
      </c>
      <c r="E872" s="44">
        <v>0</v>
      </c>
      <c r="F872" s="44">
        <v>0.67</v>
      </c>
      <c r="G872" s="151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0"/>
      <c r="C873" s="20"/>
      <c r="D873" s="20"/>
      <c r="E873" s="20"/>
      <c r="F873" s="20"/>
      <c r="BM873" s="55"/>
    </row>
    <row r="874" spans="1:65" ht="15">
      <c r="B874" s="8" t="s">
        <v>569</v>
      </c>
      <c r="BM874" s="27" t="s">
        <v>66</v>
      </c>
    </row>
    <row r="875" spans="1:65" ht="15">
      <c r="A875" s="24" t="s">
        <v>15</v>
      </c>
      <c r="B875" s="18" t="s">
        <v>110</v>
      </c>
      <c r="C875" s="15" t="s">
        <v>111</v>
      </c>
      <c r="D875" s="16" t="s">
        <v>227</v>
      </c>
      <c r="E875" s="17" t="s">
        <v>227</v>
      </c>
      <c r="F875" s="17" t="s">
        <v>227</v>
      </c>
      <c r="G875" s="17" t="s">
        <v>227</v>
      </c>
      <c r="H875" s="17" t="s">
        <v>227</v>
      </c>
      <c r="I875" s="17" t="s">
        <v>227</v>
      </c>
      <c r="J875" s="17" t="s">
        <v>227</v>
      </c>
      <c r="K875" s="17" t="s">
        <v>227</v>
      </c>
      <c r="L875" s="17" t="s">
        <v>227</v>
      </c>
      <c r="M875" s="17" t="s">
        <v>227</v>
      </c>
      <c r="N875" s="17" t="s">
        <v>227</v>
      </c>
      <c r="O875" s="17" t="s">
        <v>227</v>
      </c>
      <c r="P875" s="17" t="s">
        <v>227</v>
      </c>
      <c r="Q875" s="17" t="s">
        <v>227</v>
      </c>
      <c r="R875" s="17" t="s">
        <v>227</v>
      </c>
      <c r="S875" s="151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9" t="s">
        <v>228</v>
      </c>
      <c r="C876" s="9" t="s">
        <v>228</v>
      </c>
      <c r="D876" s="149" t="s">
        <v>230</v>
      </c>
      <c r="E876" s="150" t="s">
        <v>232</v>
      </c>
      <c r="F876" s="150" t="s">
        <v>235</v>
      </c>
      <c r="G876" s="150" t="s">
        <v>236</v>
      </c>
      <c r="H876" s="150" t="s">
        <v>238</v>
      </c>
      <c r="I876" s="150" t="s">
        <v>239</v>
      </c>
      <c r="J876" s="150" t="s">
        <v>240</v>
      </c>
      <c r="K876" s="150" t="s">
        <v>241</v>
      </c>
      <c r="L876" s="150" t="s">
        <v>244</v>
      </c>
      <c r="M876" s="150" t="s">
        <v>245</v>
      </c>
      <c r="N876" s="150" t="s">
        <v>246</v>
      </c>
      <c r="O876" s="150" t="s">
        <v>247</v>
      </c>
      <c r="P876" s="150" t="s">
        <v>248</v>
      </c>
      <c r="Q876" s="150" t="s">
        <v>249</v>
      </c>
      <c r="R876" s="150" t="s">
        <v>250</v>
      </c>
      <c r="S876" s="151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9"/>
      <c r="C877" s="9"/>
      <c r="D877" s="10" t="s">
        <v>263</v>
      </c>
      <c r="E877" s="11" t="s">
        <v>263</v>
      </c>
      <c r="F877" s="11" t="s">
        <v>312</v>
      </c>
      <c r="G877" s="11" t="s">
        <v>265</v>
      </c>
      <c r="H877" s="11" t="s">
        <v>265</v>
      </c>
      <c r="I877" s="11" t="s">
        <v>263</v>
      </c>
      <c r="J877" s="11" t="s">
        <v>312</v>
      </c>
      <c r="K877" s="11" t="s">
        <v>263</v>
      </c>
      <c r="L877" s="11" t="s">
        <v>263</v>
      </c>
      <c r="M877" s="11" t="s">
        <v>265</v>
      </c>
      <c r="N877" s="11" t="s">
        <v>265</v>
      </c>
      <c r="O877" s="11" t="s">
        <v>263</v>
      </c>
      <c r="P877" s="11" t="s">
        <v>263</v>
      </c>
      <c r="Q877" s="11" t="s">
        <v>263</v>
      </c>
      <c r="R877" s="11" t="s">
        <v>263</v>
      </c>
      <c r="S877" s="151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2</v>
      </c>
    </row>
    <row r="878" spans="1:65">
      <c r="A878" s="29"/>
      <c r="B878" s="19"/>
      <c r="C878" s="9"/>
      <c r="D878" s="25" t="s">
        <v>116</v>
      </c>
      <c r="E878" s="25" t="s">
        <v>313</v>
      </c>
      <c r="F878" s="25" t="s">
        <v>315</v>
      </c>
      <c r="G878" s="25" t="s">
        <v>314</v>
      </c>
      <c r="H878" s="25" t="s">
        <v>315</v>
      </c>
      <c r="I878" s="25" t="s">
        <v>313</v>
      </c>
      <c r="J878" s="25" t="s">
        <v>315</v>
      </c>
      <c r="K878" s="25" t="s">
        <v>315</v>
      </c>
      <c r="L878" s="25" t="s">
        <v>315</v>
      </c>
      <c r="M878" s="25" t="s">
        <v>314</v>
      </c>
      <c r="N878" s="25" t="s">
        <v>313</v>
      </c>
      <c r="O878" s="25" t="s">
        <v>315</v>
      </c>
      <c r="P878" s="25" t="s">
        <v>315</v>
      </c>
      <c r="Q878" s="25" t="s">
        <v>315</v>
      </c>
      <c r="R878" s="25" t="s">
        <v>316</v>
      </c>
      <c r="S878" s="151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2</v>
      </c>
    </row>
    <row r="879" spans="1:65">
      <c r="A879" s="29"/>
      <c r="B879" s="18">
        <v>1</v>
      </c>
      <c r="C879" s="14">
        <v>1</v>
      </c>
      <c r="D879" s="21">
        <v>1.33</v>
      </c>
      <c r="E879" s="152" t="s">
        <v>325</v>
      </c>
      <c r="F879" s="152">
        <v>1</v>
      </c>
      <c r="G879" s="152">
        <v>1.6</v>
      </c>
      <c r="H879" s="21">
        <v>1.45</v>
      </c>
      <c r="I879" s="21">
        <v>1.2</v>
      </c>
      <c r="J879" s="152" t="s">
        <v>96</v>
      </c>
      <c r="K879" s="21">
        <v>1.2</v>
      </c>
      <c r="L879" s="21">
        <v>1.1000000000000001</v>
      </c>
      <c r="M879" s="21">
        <v>1.19236334425626</v>
      </c>
      <c r="N879" s="152">
        <v>1.6</v>
      </c>
      <c r="O879" s="21">
        <v>1.2</v>
      </c>
      <c r="P879" s="21">
        <v>1.4</v>
      </c>
      <c r="Q879" s="21">
        <v>1.2</v>
      </c>
      <c r="R879" s="21">
        <v>1.1000000000000001</v>
      </c>
      <c r="S879" s="151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>
        <v>1</v>
      </c>
      <c r="C880" s="9">
        <v>2</v>
      </c>
      <c r="D880" s="11">
        <v>1.22</v>
      </c>
      <c r="E880" s="153" t="s">
        <v>325</v>
      </c>
      <c r="F880" s="153">
        <v>5</v>
      </c>
      <c r="G880" s="153">
        <v>1.6</v>
      </c>
      <c r="H880" s="11">
        <v>1.49</v>
      </c>
      <c r="I880" s="11">
        <v>1.2</v>
      </c>
      <c r="J880" s="153" t="s">
        <v>96</v>
      </c>
      <c r="K880" s="11">
        <v>1.2</v>
      </c>
      <c r="L880" s="11">
        <v>1.1000000000000001</v>
      </c>
      <c r="M880" s="11">
        <v>1.3339097124510257</v>
      </c>
      <c r="N880" s="153">
        <v>1.6</v>
      </c>
      <c r="O880" s="11">
        <v>1.2</v>
      </c>
      <c r="P880" s="11">
        <v>1.5</v>
      </c>
      <c r="Q880" s="11">
        <v>1.2</v>
      </c>
      <c r="R880" s="11">
        <v>1</v>
      </c>
      <c r="S880" s="151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21</v>
      </c>
    </row>
    <row r="881" spans="1:65">
      <c r="A881" s="29"/>
      <c r="B881" s="19">
        <v>1</v>
      </c>
      <c r="C881" s="9">
        <v>3</v>
      </c>
      <c r="D881" s="11">
        <v>1.31</v>
      </c>
      <c r="E881" s="153" t="s">
        <v>325</v>
      </c>
      <c r="F881" s="153">
        <v>2</v>
      </c>
      <c r="G881" s="153">
        <v>1.5</v>
      </c>
      <c r="H881" s="11">
        <v>1.48</v>
      </c>
      <c r="I881" s="11">
        <v>1.2</v>
      </c>
      <c r="J881" s="153" t="s">
        <v>96</v>
      </c>
      <c r="K881" s="11">
        <v>1.2</v>
      </c>
      <c r="L881" s="11">
        <v>1.1000000000000001</v>
      </c>
      <c r="M881" s="11">
        <v>1.3007904520087941</v>
      </c>
      <c r="N881" s="153">
        <v>1.6</v>
      </c>
      <c r="O881" s="11">
        <v>1.3</v>
      </c>
      <c r="P881" s="11">
        <v>1.4</v>
      </c>
      <c r="Q881" s="11">
        <v>1.2</v>
      </c>
      <c r="R881" s="11">
        <v>1</v>
      </c>
      <c r="S881" s="151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16</v>
      </c>
    </row>
    <row r="882" spans="1:65">
      <c r="A882" s="29"/>
      <c r="B882" s="19">
        <v>1</v>
      </c>
      <c r="C882" s="9">
        <v>4</v>
      </c>
      <c r="D882" s="11">
        <v>1.32</v>
      </c>
      <c r="E882" s="153" t="s">
        <v>325</v>
      </c>
      <c r="F882" s="153">
        <v>4</v>
      </c>
      <c r="G882" s="153">
        <v>1.6</v>
      </c>
      <c r="H882" s="11">
        <v>1.39</v>
      </c>
      <c r="I882" s="11">
        <v>1.2</v>
      </c>
      <c r="J882" s="153" t="s">
        <v>96</v>
      </c>
      <c r="K882" s="11">
        <v>1.2</v>
      </c>
      <c r="L882" s="11">
        <v>1.1000000000000001</v>
      </c>
      <c r="M882" s="11">
        <v>1.2229507328946483</v>
      </c>
      <c r="N882" s="153">
        <v>1.6</v>
      </c>
      <c r="O882" s="11">
        <v>1.2</v>
      </c>
      <c r="P882" s="11">
        <v>1.4</v>
      </c>
      <c r="Q882" s="11">
        <v>1.2</v>
      </c>
      <c r="R882" s="11">
        <v>1</v>
      </c>
      <c r="S882" s="151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1.2366592338620925</v>
      </c>
    </row>
    <row r="883" spans="1:65">
      <c r="A883" s="29"/>
      <c r="B883" s="19">
        <v>1</v>
      </c>
      <c r="C883" s="9">
        <v>5</v>
      </c>
      <c r="D883" s="11">
        <v>1.29</v>
      </c>
      <c r="E883" s="153" t="s">
        <v>325</v>
      </c>
      <c r="F883" s="153">
        <v>7</v>
      </c>
      <c r="G883" s="153">
        <v>1.6</v>
      </c>
      <c r="H883" s="11">
        <v>1.44</v>
      </c>
      <c r="I883" s="11">
        <v>1.2</v>
      </c>
      <c r="J883" s="153" t="s">
        <v>96</v>
      </c>
      <c r="K883" s="11">
        <v>1.2</v>
      </c>
      <c r="L883" s="11">
        <v>1.2</v>
      </c>
      <c r="M883" s="11">
        <v>1.3339097124510257</v>
      </c>
      <c r="N883" s="153">
        <v>1.6</v>
      </c>
      <c r="O883" s="11">
        <v>1.2</v>
      </c>
      <c r="P883" s="11">
        <v>1.4</v>
      </c>
      <c r="Q883" s="11">
        <v>1.2</v>
      </c>
      <c r="R883" s="11">
        <v>1</v>
      </c>
      <c r="S883" s="151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107</v>
      </c>
    </row>
    <row r="884" spans="1:65">
      <c r="A884" s="29"/>
      <c r="B884" s="19">
        <v>1</v>
      </c>
      <c r="C884" s="9">
        <v>6</v>
      </c>
      <c r="D884" s="11">
        <v>1.28</v>
      </c>
      <c r="E884" s="153" t="s">
        <v>325</v>
      </c>
      <c r="F884" s="153">
        <v>4</v>
      </c>
      <c r="G884" s="153">
        <v>1.6</v>
      </c>
      <c r="H884" s="11">
        <v>1.51</v>
      </c>
      <c r="I884" s="11">
        <v>1.1000000000000001</v>
      </c>
      <c r="J884" s="153" t="s">
        <v>96</v>
      </c>
      <c r="K884" s="11">
        <v>1.2</v>
      </c>
      <c r="L884" s="11">
        <v>1.1000000000000001</v>
      </c>
      <c r="M884" s="11">
        <v>1.2056300776637929</v>
      </c>
      <c r="N884" s="153">
        <v>1.6</v>
      </c>
      <c r="O884" s="11">
        <v>1.2</v>
      </c>
      <c r="P884" s="11">
        <v>1.4</v>
      </c>
      <c r="Q884" s="11">
        <v>1.2</v>
      </c>
      <c r="R884" s="11">
        <v>1</v>
      </c>
      <c r="S884" s="151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20" t="s">
        <v>257</v>
      </c>
      <c r="C885" s="12"/>
      <c r="D885" s="22">
        <v>1.2916666666666667</v>
      </c>
      <c r="E885" s="22" t="s">
        <v>650</v>
      </c>
      <c r="F885" s="22">
        <v>3.8333333333333335</v>
      </c>
      <c r="G885" s="22">
        <v>1.5833333333333333</v>
      </c>
      <c r="H885" s="22">
        <v>1.46</v>
      </c>
      <c r="I885" s="22">
        <v>1.1833333333333333</v>
      </c>
      <c r="J885" s="22" t="s">
        <v>650</v>
      </c>
      <c r="K885" s="22">
        <v>1.2</v>
      </c>
      <c r="L885" s="22">
        <v>1.1166666666666669</v>
      </c>
      <c r="M885" s="22">
        <v>1.2649256719542576</v>
      </c>
      <c r="N885" s="22">
        <v>1.5999999999999999</v>
      </c>
      <c r="O885" s="22">
        <v>1.2166666666666668</v>
      </c>
      <c r="P885" s="22">
        <v>1.4166666666666667</v>
      </c>
      <c r="Q885" s="22">
        <v>1.2</v>
      </c>
      <c r="R885" s="22">
        <v>1.0166666666666666</v>
      </c>
      <c r="S885" s="151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29"/>
      <c r="B886" s="3" t="s">
        <v>258</v>
      </c>
      <c r="C886" s="28"/>
      <c r="D886" s="11">
        <v>1.3</v>
      </c>
      <c r="E886" s="11" t="s">
        <v>650</v>
      </c>
      <c r="F886" s="11">
        <v>4</v>
      </c>
      <c r="G886" s="11">
        <v>1.6</v>
      </c>
      <c r="H886" s="11">
        <v>1.4649999999999999</v>
      </c>
      <c r="I886" s="11">
        <v>1.2</v>
      </c>
      <c r="J886" s="11" t="s">
        <v>650</v>
      </c>
      <c r="K886" s="11">
        <v>1.2</v>
      </c>
      <c r="L886" s="11">
        <v>1.1000000000000001</v>
      </c>
      <c r="M886" s="11">
        <v>1.2618705924517211</v>
      </c>
      <c r="N886" s="11">
        <v>1.6</v>
      </c>
      <c r="O886" s="11">
        <v>1.2</v>
      </c>
      <c r="P886" s="11">
        <v>1.4</v>
      </c>
      <c r="Q886" s="11">
        <v>1.2</v>
      </c>
      <c r="R886" s="11">
        <v>1</v>
      </c>
      <c r="S886" s="151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3" t="s">
        <v>259</v>
      </c>
      <c r="C887" s="28"/>
      <c r="D887" s="23">
        <v>3.9707262140151002E-2</v>
      </c>
      <c r="E887" s="23" t="s">
        <v>650</v>
      </c>
      <c r="F887" s="23">
        <v>2.1369760566432805</v>
      </c>
      <c r="G887" s="23">
        <v>4.0824829046386332E-2</v>
      </c>
      <c r="H887" s="23">
        <v>4.289522117905447E-2</v>
      </c>
      <c r="I887" s="23">
        <v>4.0824829046386249E-2</v>
      </c>
      <c r="J887" s="23" t="s">
        <v>650</v>
      </c>
      <c r="K887" s="23">
        <v>0</v>
      </c>
      <c r="L887" s="23">
        <v>4.0824829046386249E-2</v>
      </c>
      <c r="M887" s="23">
        <v>6.5340695660742174E-2</v>
      </c>
      <c r="N887" s="23">
        <v>2.4323767777952469E-16</v>
      </c>
      <c r="O887" s="23">
        <v>4.0824829046386332E-2</v>
      </c>
      <c r="P887" s="23">
        <v>4.0824829046386332E-2</v>
      </c>
      <c r="Q887" s="23">
        <v>0</v>
      </c>
      <c r="R887" s="23">
        <v>4.0824829046386339E-2</v>
      </c>
      <c r="S887" s="151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86</v>
      </c>
      <c r="C888" s="28"/>
      <c r="D888" s="13">
        <v>3.074110617302013E-2</v>
      </c>
      <c r="E888" s="13" t="s">
        <v>650</v>
      </c>
      <c r="F888" s="13">
        <v>0.55747201477650798</v>
      </c>
      <c r="G888" s="13">
        <v>2.578410255561242E-2</v>
      </c>
      <c r="H888" s="13">
        <v>2.9380288478804431E-2</v>
      </c>
      <c r="I888" s="13">
        <v>3.449985553215739E-2</v>
      </c>
      <c r="J888" s="13" t="s">
        <v>650</v>
      </c>
      <c r="K888" s="13">
        <v>0</v>
      </c>
      <c r="L888" s="13">
        <v>3.655954839974887E-2</v>
      </c>
      <c r="M888" s="13">
        <v>5.1655758997912908E-2</v>
      </c>
      <c r="N888" s="13">
        <v>1.5202354861220294E-16</v>
      </c>
      <c r="O888" s="13">
        <v>3.3554654010728491E-2</v>
      </c>
      <c r="P888" s="13">
        <v>2.881752638568447E-2</v>
      </c>
      <c r="Q888" s="13">
        <v>0</v>
      </c>
      <c r="R888" s="13">
        <v>4.0155569553822629E-2</v>
      </c>
      <c r="S888" s="151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260</v>
      </c>
      <c r="C889" s="28"/>
      <c r="D889" s="13">
        <v>4.4480671229685242E-2</v>
      </c>
      <c r="E889" s="13" t="s">
        <v>650</v>
      </c>
      <c r="F889" s="13">
        <v>2.0997490888106789</v>
      </c>
      <c r="G889" s="13">
        <v>0.28033114537832371</v>
      </c>
      <c r="H889" s="13">
        <v>0.18060008773832803</v>
      </c>
      <c r="I889" s="13">
        <v>-4.3120933454094845E-2</v>
      </c>
      <c r="J889" s="13" t="s">
        <v>650</v>
      </c>
      <c r="K889" s="13">
        <v>-2.9643763502744114E-2</v>
      </c>
      <c r="L889" s="13">
        <v>-9.7029613259497771E-2</v>
      </c>
      <c r="M889" s="13">
        <v>2.2857095405246719E-2</v>
      </c>
      <c r="N889" s="13">
        <v>0.29380831532967444</v>
      </c>
      <c r="O889" s="13">
        <v>-1.616659355139316E-2</v>
      </c>
      <c r="P889" s="13">
        <v>0.14555944586481617</v>
      </c>
      <c r="Q889" s="13">
        <v>-2.9643763502744114E-2</v>
      </c>
      <c r="R889" s="13">
        <v>-0.1778926329676026</v>
      </c>
      <c r="S889" s="151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45" t="s">
        <v>261</v>
      </c>
      <c r="C890" s="46"/>
      <c r="D890" s="44">
        <v>0.21</v>
      </c>
      <c r="E890" s="44">
        <v>0.05</v>
      </c>
      <c r="F890" s="44" t="s">
        <v>262</v>
      </c>
      <c r="G890" s="44">
        <v>2.04</v>
      </c>
      <c r="H890" s="44">
        <v>1.27</v>
      </c>
      <c r="I890" s="44">
        <v>0.47</v>
      </c>
      <c r="J890" s="44">
        <v>23.48</v>
      </c>
      <c r="K890" s="44">
        <v>0.36</v>
      </c>
      <c r="L890" s="44">
        <v>0.88</v>
      </c>
      <c r="M890" s="44">
        <v>0.05</v>
      </c>
      <c r="N890" s="44">
        <v>2.15</v>
      </c>
      <c r="O890" s="44">
        <v>0.26</v>
      </c>
      <c r="P890" s="44">
        <v>1</v>
      </c>
      <c r="Q890" s="44">
        <v>0.36</v>
      </c>
      <c r="R890" s="44">
        <v>1.51</v>
      </c>
      <c r="S890" s="151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0" t="s">
        <v>322</v>
      </c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BM891" s="55"/>
    </row>
    <row r="892" spans="1:65">
      <c r="BM892" s="55"/>
    </row>
    <row r="893" spans="1:65" ht="15">
      <c r="B893" s="8" t="s">
        <v>570</v>
      </c>
      <c r="BM893" s="27" t="s">
        <v>66</v>
      </c>
    </row>
    <row r="894" spans="1:65" ht="15">
      <c r="A894" s="24" t="s">
        <v>18</v>
      </c>
      <c r="B894" s="18" t="s">
        <v>110</v>
      </c>
      <c r="C894" s="15" t="s">
        <v>111</v>
      </c>
      <c r="D894" s="16" t="s">
        <v>227</v>
      </c>
      <c r="E894" s="17" t="s">
        <v>227</v>
      </c>
      <c r="F894" s="17" t="s">
        <v>227</v>
      </c>
      <c r="G894" s="17" t="s">
        <v>227</v>
      </c>
      <c r="H894" s="17" t="s">
        <v>227</v>
      </c>
      <c r="I894" s="17" t="s">
        <v>227</v>
      </c>
      <c r="J894" s="17" t="s">
        <v>227</v>
      </c>
      <c r="K894" s="17" t="s">
        <v>227</v>
      </c>
      <c r="L894" s="17" t="s">
        <v>227</v>
      </c>
      <c r="M894" s="17" t="s">
        <v>227</v>
      </c>
      <c r="N894" s="17" t="s">
        <v>227</v>
      </c>
      <c r="O894" s="17" t="s">
        <v>227</v>
      </c>
      <c r="P894" s="17" t="s">
        <v>227</v>
      </c>
      <c r="Q894" s="17" t="s">
        <v>227</v>
      </c>
      <c r="R894" s="17" t="s">
        <v>227</v>
      </c>
      <c r="S894" s="17" t="s">
        <v>227</v>
      </c>
      <c r="T894" s="151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9" t="s">
        <v>228</v>
      </c>
      <c r="C895" s="9" t="s">
        <v>228</v>
      </c>
      <c r="D895" s="149" t="s">
        <v>230</v>
      </c>
      <c r="E895" s="150" t="s">
        <v>232</v>
      </c>
      <c r="F895" s="150" t="s">
        <v>235</v>
      </c>
      <c r="G895" s="150" t="s">
        <v>236</v>
      </c>
      <c r="H895" s="150" t="s">
        <v>238</v>
      </c>
      <c r="I895" s="150" t="s">
        <v>239</v>
      </c>
      <c r="J895" s="150" t="s">
        <v>240</v>
      </c>
      <c r="K895" s="150" t="s">
        <v>241</v>
      </c>
      <c r="L895" s="150" t="s">
        <v>242</v>
      </c>
      <c r="M895" s="150" t="s">
        <v>244</v>
      </c>
      <c r="N895" s="150" t="s">
        <v>245</v>
      </c>
      <c r="O895" s="150" t="s">
        <v>246</v>
      </c>
      <c r="P895" s="150" t="s">
        <v>247</v>
      </c>
      <c r="Q895" s="150" t="s">
        <v>248</v>
      </c>
      <c r="R895" s="150" t="s">
        <v>249</v>
      </c>
      <c r="S895" s="150" t="s">
        <v>250</v>
      </c>
      <c r="T895" s="151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 t="s">
        <v>3</v>
      </c>
    </row>
    <row r="896" spans="1:65">
      <c r="A896" s="29"/>
      <c r="B896" s="19"/>
      <c r="C896" s="9"/>
      <c r="D896" s="10" t="s">
        <v>263</v>
      </c>
      <c r="E896" s="11" t="s">
        <v>263</v>
      </c>
      <c r="F896" s="11" t="s">
        <v>312</v>
      </c>
      <c r="G896" s="11" t="s">
        <v>265</v>
      </c>
      <c r="H896" s="11" t="s">
        <v>265</v>
      </c>
      <c r="I896" s="11" t="s">
        <v>263</v>
      </c>
      <c r="J896" s="11" t="s">
        <v>312</v>
      </c>
      <c r="K896" s="11" t="s">
        <v>263</v>
      </c>
      <c r="L896" s="11" t="s">
        <v>263</v>
      </c>
      <c r="M896" s="11" t="s">
        <v>263</v>
      </c>
      <c r="N896" s="11" t="s">
        <v>265</v>
      </c>
      <c r="O896" s="11" t="s">
        <v>265</v>
      </c>
      <c r="P896" s="11" t="s">
        <v>263</v>
      </c>
      <c r="Q896" s="11" t="s">
        <v>263</v>
      </c>
      <c r="R896" s="11" t="s">
        <v>263</v>
      </c>
      <c r="S896" s="11" t="s">
        <v>312</v>
      </c>
      <c r="T896" s="151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0</v>
      </c>
    </row>
    <row r="897" spans="1:65">
      <c r="A897" s="29"/>
      <c r="B897" s="19"/>
      <c r="C897" s="9"/>
      <c r="D897" s="25" t="s">
        <v>116</v>
      </c>
      <c r="E897" s="25" t="s">
        <v>313</v>
      </c>
      <c r="F897" s="25" t="s">
        <v>315</v>
      </c>
      <c r="G897" s="25" t="s">
        <v>314</v>
      </c>
      <c r="H897" s="25" t="s">
        <v>315</v>
      </c>
      <c r="I897" s="25" t="s">
        <v>313</v>
      </c>
      <c r="J897" s="25" t="s">
        <v>315</v>
      </c>
      <c r="K897" s="25" t="s">
        <v>315</v>
      </c>
      <c r="L897" s="25" t="s">
        <v>315</v>
      </c>
      <c r="M897" s="25" t="s">
        <v>315</v>
      </c>
      <c r="N897" s="25" t="s">
        <v>314</v>
      </c>
      <c r="O897" s="25" t="s">
        <v>313</v>
      </c>
      <c r="P897" s="25" t="s">
        <v>315</v>
      </c>
      <c r="Q897" s="25" t="s">
        <v>315</v>
      </c>
      <c r="R897" s="25" t="s">
        <v>315</v>
      </c>
      <c r="S897" s="25" t="s">
        <v>316</v>
      </c>
      <c r="T897" s="151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8">
        <v>1</v>
      </c>
      <c r="C898" s="14">
        <v>1</v>
      </c>
      <c r="D898" s="212">
        <v>66.56</v>
      </c>
      <c r="E898" s="212">
        <v>65.382984380859739</v>
      </c>
      <c r="F898" s="213">
        <v>224</v>
      </c>
      <c r="G898" s="212">
        <v>62</v>
      </c>
      <c r="H898" s="213">
        <v>78.400000000000006</v>
      </c>
      <c r="I898" s="212">
        <v>61.600000000000009</v>
      </c>
      <c r="J898" s="212">
        <v>62.513333333333321</v>
      </c>
      <c r="K898" s="212">
        <v>64.099999999999994</v>
      </c>
      <c r="L898" s="212">
        <v>63.7</v>
      </c>
      <c r="M898" s="212">
        <v>65.2</v>
      </c>
      <c r="N898" s="212">
        <v>57.322503724726474</v>
      </c>
      <c r="O898" s="212">
        <v>61.8</v>
      </c>
      <c r="P898" s="212">
        <v>64.8</v>
      </c>
      <c r="Q898" s="212">
        <v>68</v>
      </c>
      <c r="R898" s="212">
        <v>62.8</v>
      </c>
      <c r="S898" s="213">
        <v>51.3</v>
      </c>
      <c r="T898" s="214"/>
      <c r="U898" s="215"/>
      <c r="V898" s="215"/>
      <c r="W898" s="215"/>
      <c r="X898" s="215"/>
      <c r="Y898" s="215"/>
      <c r="Z898" s="215"/>
      <c r="AA898" s="215"/>
      <c r="AB898" s="215"/>
      <c r="AC898" s="215"/>
      <c r="AD898" s="215"/>
      <c r="AE898" s="215"/>
      <c r="AF898" s="215"/>
      <c r="AG898" s="215"/>
      <c r="AH898" s="215"/>
      <c r="AI898" s="215"/>
      <c r="AJ898" s="215"/>
      <c r="AK898" s="215"/>
      <c r="AL898" s="215"/>
      <c r="AM898" s="215"/>
      <c r="AN898" s="215"/>
      <c r="AO898" s="215"/>
      <c r="AP898" s="215"/>
      <c r="AQ898" s="215"/>
      <c r="AR898" s="215"/>
      <c r="AS898" s="215"/>
      <c r="AT898" s="215"/>
      <c r="AU898" s="215"/>
      <c r="AV898" s="215"/>
      <c r="AW898" s="215"/>
      <c r="AX898" s="215"/>
      <c r="AY898" s="215"/>
      <c r="AZ898" s="215"/>
      <c r="BA898" s="215"/>
      <c r="BB898" s="215"/>
      <c r="BC898" s="215"/>
      <c r="BD898" s="215"/>
      <c r="BE898" s="215"/>
      <c r="BF898" s="215"/>
      <c r="BG898" s="215"/>
      <c r="BH898" s="215"/>
      <c r="BI898" s="215"/>
      <c r="BJ898" s="215"/>
      <c r="BK898" s="215"/>
      <c r="BL898" s="215"/>
      <c r="BM898" s="216">
        <v>1</v>
      </c>
    </row>
    <row r="899" spans="1:65">
      <c r="A899" s="29"/>
      <c r="B899" s="19">
        <v>1</v>
      </c>
      <c r="C899" s="9">
        <v>2</v>
      </c>
      <c r="D899" s="217">
        <v>65.78</v>
      </c>
      <c r="E899" s="217">
        <v>64.850215435952819</v>
      </c>
      <c r="F899" s="218">
        <v>231</v>
      </c>
      <c r="G899" s="217">
        <v>63</v>
      </c>
      <c r="H899" s="218">
        <v>78.5</v>
      </c>
      <c r="I899" s="217">
        <v>60.7</v>
      </c>
      <c r="J899" s="217">
        <v>63.486666666666679</v>
      </c>
      <c r="K899" s="217">
        <v>62.8</v>
      </c>
      <c r="L899" s="217">
        <v>61.8</v>
      </c>
      <c r="M899" s="217">
        <v>65.5</v>
      </c>
      <c r="N899" s="217">
        <v>62.192854883254114</v>
      </c>
      <c r="O899" s="217">
        <v>62</v>
      </c>
      <c r="P899" s="217">
        <v>63.7</v>
      </c>
      <c r="Q899" s="217">
        <v>70.8</v>
      </c>
      <c r="R899" s="217">
        <v>62.8</v>
      </c>
      <c r="S899" s="218">
        <v>49.8</v>
      </c>
      <c r="T899" s="214"/>
      <c r="U899" s="215"/>
      <c r="V899" s="215"/>
      <c r="W899" s="215"/>
      <c r="X899" s="215"/>
      <c r="Y899" s="215"/>
      <c r="Z899" s="215"/>
      <c r="AA899" s="215"/>
      <c r="AB899" s="215"/>
      <c r="AC899" s="215"/>
      <c r="AD899" s="215"/>
      <c r="AE899" s="215"/>
      <c r="AF899" s="215"/>
      <c r="AG899" s="215"/>
      <c r="AH899" s="215"/>
      <c r="AI899" s="215"/>
      <c r="AJ899" s="215"/>
      <c r="AK899" s="215"/>
      <c r="AL899" s="215"/>
      <c r="AM899" s="215"/>
      <c r="AN899" s="215"/>
      <c r="AO899" s="215"/>
      <c r="AP899" s="215"/>
      <c r="AQ899" s="215"/>
      <c r="AR899" s="215"/>
      <c r="AS899" s="215"/>
      <c r="AT899" s="215"/>
      <c r="AU899" s="215"/>
      <c r="AV899" s="215"/>
      <c r="AW899" s="215"/>
      <c r="AX899" s="215"/>
      <c r="AY899" s="215"/>
      <c r="AZ899" s="215"/>
      <c r="BA899" s="215"/>
      <c r="BB899" s="215"/>
      <c r="BC899" s="215"/>
      <c r="BD899" s="215"/>
      <c r="BE899" s="215"/>
      <c r="BF899" s="215"/>
      <c r="BG899" s="215"/>
      <c r="BH899" s="215"/>
      <c r="BI899" s="215"/>
      <c r="BJ899" s="215"/>
      <c r="BK899" s="215"/>
      <c r="BL899" s="215"/>
      <c r="BM899" s="216">
        <v>22</v>
      </c>
    </row>
    <row r="900" spans="1:65">
      <c r="A900" s="29"/>
      <c r="B900" s="19">
        <v>1</v>
      </c>
      <c r="C900" s="9">
        <v>3</v>
      </c>
      <c r="D900" s="217">
        <v>66.08</v>
      </c>
      <c r="E900" s="217">
        <v>65.131894790494727</v>
      </c>
      <c r="F900" s="218">
        <v>235</v>
      </c>
      <c r="G900" s="217">
        <v>61.199999999999996</v>
      </c>
      <c r="H900" s="218">
        <v>73.2</v>
      </c>
      <c r="I900" s="217">
        <v>61.3</v>
      </c>
      <c r="J900" s="217">
        <v>64.53</v>
      </c>
      <c r="K900" s="217">
        <v>63.4</v>
      </c>
      <c r="L900" s="217">
        <v>59.6</v>
      </c>
      <c r="M900" s="217">
        <v>65.099999999999994</v>
      </c>
      <c r="N900" s="217">
        <v>60.261010639440983</v>
      </c>
      <c r="O900" s="219">
        <v>59.5</v>
      </c>
      <c r="P900" s="217">
        <v>64.599999999999994</v>
      </c>
      <c r="Q900" s="217">
        <v>66.8</v>
      </c>
      <c r="R900" s="217">
        <v>64.599999999999994</v>
      </c>
      <c r="S900" s="218">
        <v>50.7</v>
      </c>
      <c r="T900" s="214"/>
      <c r="U900" s="215"/>
      <c r="V900" s="215"/>
      <c r="W900" s="215"/>
      <c r="X900" s="215"/>
      <c r="Y900" s="215"/>
      <c r="Z900" s="215"/>
      <c r="AA900" s="215"/>
      <c r="AB900" s="215"/>
      <c r="AC900" s="215"/>
      <c r="AD900" s="215"/>
      <c r="AE900" s="215"/>
      <c r="AF900" s="215"/>
      <c r="AG900" s="215"/>
      <c r="AH900" s="215"/>
      <c r="AI900" s="215"/>
      <c r="AJ900" s="215"/>
      <c r="AK900" s="215"/>
      <c r="AL900" s="215"/>
      <c r="AM900" s="215"/>
      <c r="AN900" s="215"/>
      <c r="AO900" s="215"/>
      <c r="AP900" s="215"/>
      <c r="AQ900" s="215"/>
      <c r="AR900" s="215"/>
      <c r="AS900" s="215"/>
      <c r="AT900" s="215"/>
      <c r="AU900" s="215"/>
      <c r="AV900" s="215"/>
      <c r="AW900" s="215"/>
      <c r="AX900" s="215"/>
      <c r="AY900" s="215"/>
      <c r="AZ900" s="215"/>
      <c r="BA900" s="215"/>
      <c r="BB900" s="215"/>
      <c r="BC900" s="215"/>
      <c r="BD900" s="215"/>
      <c r="BE900" s="215"/>
      <c r="BF900" s="215"/>
      <c r="BG900" s="215"/>
      <c r="BH900" s="215"/>
      <c r="BI900" s="215"/>
      <c r="BJ900" s="215"/>
      <c r="BK900" s="215"/>
      <c r="BL900" s="215"/>
      <c r="BM900" s="216">
        <v>16</v>
      </c>
    </row>
    <row r="901" spans="1:65">
      <c r="A901" s="29"/>
      <c r="B901" s="19">
        <v>1</v>
      </c>
      <c r="C901" s="9">
        <v>4</v>
      </c>
      <c r="D901" s="217">
        <v>66.849999999999994</v>
      </c>
      <c r="E901" s="217">
        <v>66.104640606009355</v>
      </c>
      <c r="F901" s="218">
        <v>232</v>
      </c>
      <c r="G901" s="217">
        <v>62.4</v>
      </c>
      <c r="H901" s="218">
        <v>72.400000000000006</v>
      </c>
      <c r="I901" s="217">
        <v>62.6</v>
      </c>
      <c r="J901" s="217">
        <v>63.596666666666671</v>
      </c>
      <c r="K901" s="217">
        <v>64.599999999999994</v>
      </c>
      <c r="L901" s="217">
        <v>59.8</v>
      </c>
      <c r="M901" s="217">
        <v>63.6</v>
      </c>
      <c r="N901" s="217">
        <v>59.820116582011813</v>
      </c>
      <c r="O901" s="217">
        <v>62.5</v>
      </c>
      <c r="P901" s="217">
        <v>65.099999999999994</v>
      </c>
      <c r="Q901" s="217">
        <v>69</v>
      </c>
      <c r="R901" s="217">
        <v>63.3</v>
      </c>
      <c r="S901" s="218">
        <v>50.7</v>
      </c>
      <c r="T901" s="214"/>
      <c r="U901" s="215"/>
      <c r="V901" s="215"/>
      <c r="W901" s="215"/>
      <c r="X901" s="215"/>
      <c r="Y901" s="215"/>
      <c r="Z901" s="215"/>
      <c r="AA901" s="215"/>
      <c r="AB901" s="215"/>
      <c r="AC901" s="215"/>
      <c r="AD901" s="215"/>
      <c r="AE901" s="215"/>
      <c r="AF901" s="215"/>
      <c r="AG901" s="215"/>
      <c r="AH901" s="215"/>
      <c r="AI901" s="215"/>
      <c r="AJ901" s="215"/>
      <c r="AK901" s="215"/>
      <c r="AL901" s="215"/>
      <c r="AM901" s="215"/>
      <c r="AN901" s="215"/>
      <c r="AO901" s="215"/>
      <c r="AP901" s="215"/>
      <c r="AQ901" s="215"/>
      <c r="AR901" s="215"/>
      <c r="AS901" s="215"/>
      <c r="AT901" s="215"/>
      <c r="AU901" s="215"/>
      <c r="AV901" s="215"/>
      <c r="AW901" s="215"/>
      <c r="AX901" s="215"/>
      <c r="AY901" s="215"/>
      <c r="AZ901" s="215"/>
      <c r="BA901" s="215"/>
      <c r="BB901" s="215"/>
      <c r="BC901" s="215"/>
      <c r="BD901" s="215"/>
      <c r="BE901" s="215"/>
      <c r="BF901" s="215"/>
      <c r="BG901" s="215"/>
      <c r="BH901" s="215"/>
      <c r="BI901" s="215"/>
      <c r="BJ901" s="215"/>
      <c r="BK901" s="215"/>
      <c r="BL901" s="215"/>
      <c r="BM901" s="216">
        <v>63.402942739131802</v>
      </c>
    </row>
    <row r="902" spans="1:65">
      <c r="A902" s="29"/>
      <c r="B902" s="19">
        <v>1</v>
      </c>
      <c r="C902" s="9">
        <v>5</v>
      </c>
      <c r="D902" s="217">
        <v>65.45</v>
      </c>
      <c r="E902" s="217">
        <v>64.699580420506635</v>
      </c>
      <c r="F902" s="218">
        <v>238</v>
      </c>
      <c r="G902" s="217">
        <v>60.9</v>
      </c>
      <c r="H902" s="218">
        <v>77.3</v>
      </c>
      <c r="I902" s="217">
        <v>61.70000000000001</v>
      </c>
      <c r="J902" s="217">
        <v>63.406666666666666</v>
      </c>
      <c r="K902" s="217">
        <v>61.600000000000009</v>
      </c>
      <c r="L902" s="217">
        <v>62.6</v>
      </c>
      <c r="M902" s="217">
        <v>64.8</v>
      </c>
      <c r="N902" s="217">
        <v>60.240550059070742</v>
      </c>
      <c r="O902" s="217">
        <v>61.199999999999996</v>
      </c>
      <c r="P902" s="217">
        <v>62.7</v>
      </c>
      <c r="Q902" s="217">
        <v>66.3</v>
      </c>
      <c r="R902" s="217">
        <v>63.899999999999991</v>
      </c>
      <c r="S902" s="218">
        <v>50.1</v>
      </c>
      <c r="T902" s="214"/>
      <c r="U902" s="215"/>
      <c r="V902" s="215"/>
      <c r="W902" s="215"/>
      <c r="X902" s="215"/>
      <c r="Y902" s="215"/>
      <c r="Z902" s="215"/>
      <c r="AA902" s="215"/>
      <c r="AB902" s="215"/>
      <c r="AC902" s="215"/>
      <c r="AD902" s="215"/>
      <c r="AE902" s="215"/>
      <c r="AF902" s="215"/>
      <c r="AG902" s="215"/>
      <c r="AH902" s="215"/>
      <c r="AI902" s="215"/>
      <c r="AJ902" s="215"/>
      <c r="AK902" s="215"/>
      <c r="AL902" s="215"/>
      <c r="AM902" s="215"/>
      <c r="AN902" s="215"/>
      <c r="AO902" s="215"/>
      <c r="AP902" s="215"/>
      <c r="AQ902" s="215"/>
      <c r="AR902" s="215"/>
      <c r="AS902" s="215"/>
      <c r="AT902" s="215"/>
      <c r="AU902" s="215"/>
      <c r="AV902" s="215"/>
      <c r="AW902" s="215"/>
      <c r="AX902" s="215"/>
      <c r="AY902" s="215"/>
      <c r="AZ902" s="215"/>
      <c r="BA902" s="215"/>
      <c r="BB902" s="215"/>
      <c r="BC902" s="215"/>
      <c r="BD902" s="215"/>
      <c r="BE902" s="215"/>
      <c r="BF902" s="215"/>
      <c r="BG902" s="215"/>
      <c r="BH902" s="215"/>
      <c r="BI902" s="215"/>
      <c r="BJ902" s="215"/>
      <c r="BK902" s="215"/>
      <c r="BL902" s="215"/>
      <c r="BM902" s="216">
        <v>108</v>
      </c>
    </row>
    <row r="903" spans="1:65">
      <c r="A903" s="29"/>
      <c r="B903" s="19">
        <v>1</v>
      </c>
      <c r="C903" s="9">
        <v>6</v>
      </c>
      <c r="D903" s="217">
        <v>66.88</v>
      </c>
      <c r="E903" s="217">
        <v>65.625094646628057</v>
      </c>
      <c r="F903" s="218">
        <v>234</v>
      </c>
      <c r="G903" s="217">
        <v>61.500000000000007</v>
      </c>
      <c r="H903" s="218">
        <v>75.5</v>
      </c>
      <c r="I903" s="217">
        <v>61.100000000000009</v>
      </c>
      <c r="J903" s="217">
        <v>63.153333333333329</v>
      </c>
      <c r="K903" s="217">
        <v>64.900000000000006</v>
      </c>
      <c r="L903" s="217">
        <v>56</v>
      </c>
      <c r="M903" s="217">
        <v>64.5</v>
      </c>
      <c r="N903" s="217">
        <v>56.551420816658172</v>
      </c>
      <c r="O903" s="217">
        <v>61.8</v>
      </c>
      <c r="P903" s="217">
        <v>63.3</v>
      </c>
      <c r="Q903" s="217">
        <v>67.5</v>
      </c>
      <c r="R903" s="217">
        <v>64.2</v>
      </c>
      <c r="S903" s="218">
        <v>50.2</v>
      </c>
      <c r="T903" s="214"/>
      <c r="U903" s="215"/>
      <c r="V903" s="215"/>
      <c r="W903" s="215"/>
      <c r="X903" s="215"/>
      <c r="Y903" s="215"/>
      <c r="Z903" s="215"/>
      <c r="AA903" s="215"/>
      <c r="AB903" s="215"/>
      <c r="AC903" s="215"/>
      <c r="AD903" s="215"/>
      <c r="AE903" s="215"/>
      <c r="AF903" s="215"/>
      <c r="AG903" s="215"/>
      <c r="AH903" s="215"/>
      <c r="AI903" s="215"/>
      <c r="AJ903" s="215"/>
      <c r="AK903" s="215"/>
      <c r="AL903" s="215"/>
      <c r="AM903" s="215"/>
      <c r="AN903" s="215"/>
      <c r="AO903" s="215"/>
      <c r="AP903" s="215"/>
      <c r="AQ903" s="215"/>
      <c r="AR903" s="215"/>
      <c r="AS903" s="215"/>
      <c r="AT903" s="215"/>
      <c r="AU903" s="215"/>
      <c r="AV903" s="215"/>
      <c r="AW903" s="215"/>
      <c r="AX903" s="215"/>
      <c r="AY903" s="215"/>
      <c r="AZ903" s="215"/>
      <c r="BA903" s="215"/>
      <c r="BB903" s="215"/>
      <c r="BC903" s="215"/>
      <c r="BD903" s="215"/>
      <c r="BE903" s="215"/>
      <c r="BF903" s="215"/>
      <c r="BG903" s="215"/>
      <c r="BH903" s="215"/>
      <c r="BI903" s="215"/>
      <c r="BJ903" s="215"/>
      <c r="BK903" s="215"/>
      <c r="BL903" s="215"/>
      <c r="BM903" s="220"/>
    </row>
    <row r="904" spans="1:65">
      <c r="A904" s="29"/>
      <c r="B904" s="20" t="s">
        <v>257</v>
      </c>
      <c r="C904" s="12"/>
      <c r="D904" s="221">
        <v>66.266666666666666</v>
      </c>
      <c r="E904" s="221">
        <v>65.299068380075227</v>
      </c>
      <c r="F904" s="221">
        <v>232.33333333333334</v>
      </c>
      <c r="G904" s="221">
        <v>61.833333333333336</v>
      </c>
      <c r="H904" s="221">
        <v>75.88333333333334</v>
      </c>
      <c r="I904" s="221">
        <v>61.500000000000007</v>
      </c>
      <c r="J904" s="221">
        <v>63.447777777777766</v>
      </c>
      <c r="K904" s="221">
        <v>63.566666666666663</v>
      </c>
      <c r="L904" s="221">
        <v>60.583333333333336</v>
      </c>
      <c r="M904" s="221">
        <v>64.783333333333331</v>
      </c>
      <c r="N904" s="221">
        <v>59.398076117527047</v>
      </c>
      <c r="O904" s="221">
        <v>61.466666666666669</v>
      </c>
      <c r="P904" s="221">
        <v>64.033333333333331</v>
      </c>
      <c r="Q904" s="221">
        <v>68.066666666666677</v>
      </c>
      <c r="R904" s="221">
        <v>63.599999999999994</v>
      </c>
      <c r="S904" s="221">
        <v>50.466666666666669</v>
      </c>
      <c r="T904" s="214"/>
      <c r="U904" s="215"/>
      <c r="V904" s="215"/>
      <c r="W904" s="215"/>
      <c r="X904" s="215"/>
      <c r="Y904" s="215"/>
      <c r="Z904" s="215"/>
      <c r="AA904" s="215"/>
      <c r="AB904" s="215"/>
      <c r="AC904" s="215"/>
      <c r="AD904" s="215"/>
      <c r="AE904" s="215"/>
      <c r="AF904" s="215"/>
      <c r="AG904" s="215"/>
      <c r="AH904" s="215"/>
      <c r="AI904" s="215"/>
      <c r="AJ904" s="215"/>
      <c r="AK904" s="215"/>
      <c r="AL904" s="215"/>
      <c r="AM904" s="215"/>
      <c r="AN904" s="215"/>
      <c r="AO904" s="215"/>
      <c r="AP904" s="215"/>
      <c r="AQ904" s="215"/>
      <c r="AR904" s="215"/>
      <c r="AS904" s="215"/>
      <c r="AT904" s="215"/>
      <c r="AU904" s="215"/>
      <c r="AV904" s="215"/>
      <c r="AW904" s="215"/>
      <c r="AX904" s="215"/>
      <c r="AY904" s="215"/>
      <c r="AZ904" s="215"/>
      <c r="BA904" s="215"/>
      <c r="BB904" s="215"/>
      <c r="BC904" s="215"/>
      <c r="BD904" s="215"/>
      <c r="BE904" s="215"/>
      <c r="BF904" s="215"/>
      <c r="BG904" s="215"/>
      <c r="BH904" s="215"/>
      <c r="BI904" s="215"/>
      <c r="BJ904" s="215"/>
      <c r="BK904" s="215"/>
      <c r="BL904" s="215"/>
      <c r="BM904" s="220"/>
    </row>
    <row r="905" spans="1:65">
      <c r="A905" s="29"/>
      <c r="B905" s="3" t="s">
        <v>258</v>
      </c>
      <c r="C905" s="28"/>
      <c r="D905" s="217">
        <v>66.319999999999993</v>
      </c>
      <c r="E905" s="217">
        <v>65.257439585677233</v>
      </c>
      <c r="F905" s="217">
        <v>233</v>
      </c>
      <c r="G905" s="217">
        <v>61.75</v>
      </c>
      <c r="H905" s="217">
        <v>76.400000000000006</v>
      </c>
      <c r="I905" s="217">
        <v>61.45</v>
      </c>
      <c r="J905" s="217">
        <v>63.446666666666673</v>
      </c>
      <c r="K905" s="217">
        <v>63.75</v>
      </c>
      <c r="L905" s="217">
        <v>60.8</v>
      </c>
      <c r="M905" s="217">
        <v>64.949999999999989</v>
      </c>
      <c r="N905" s="217">
        <v>60.030333320541274</v>
      </c>
      <c r="O905" s="217">
        <v>61.8</v>
      </c>
      <c r="P905" s="217">
        <v>64.150000000000006</v>
      </c>
      <c r="Q905" s="217">
        <v>67.75</v>
      </c>
      <c r="R905" s="217">
        <v>63.599999999999994</v>
      </c>
      <c r="S905" s="217">
        <v>50.45</v>
      </c>
      <c r="T905" s="214"/>
      <c r="U905" s="215"/>
      <c r="V905" s="215"/>
      <c r="W905" s="215"/>
      <c r="X905" s="215"/>
      <c r="Y905" s="215"/>
      <c r="Z905" s="215"/>
      <c r="AA905" s="215"/>
      <c r="AB905" s="215"/>
      <c r="AC905" s="215"/>
      <c r="AD905" s="215"/>
      <c r="AE905" s="215"/>
      <c r="AF905" s="215"/>
      <c r="AG905" s="215"/>
      <c r="AH905" s="215"/>
      <c r="AI905" s="215"/>
      <c r="AJ905" s="215"/>
      <c r="AK905" s="215"/>
      <c r="AL905" s="215"/>
      <c r="AM905" s="215"/>
      <c r="AN905" s="215"/>
      <c r="AO905" s="215"/>
      <c r="AP905" s="215"/>
      <c r="AQ905" s="215"/>
      <c r="AR905" s="215"/>
      <c r="AS905" s="215"/>
      <c r="AT905" s="215"/>
      <c r="AU905" s="215"/>
      <c r="AV905" s="215"/>
      <c r="AW905" s="215"/>
      <c r="AX905" s="215"/>
      <c r="AY905" s="215"/>
      <c r="AZ905" s="215"/>
      <c r="BA905" s="215"/>
      <c r="BB905" s="215"/>
      <c r="BC905" s="215"/>
      <c r="BD905" s="215"/>
      <c r="BE905" s="215"/>
      <c r="BF905" s="215"/>
      <c r="BG905" s="215"/>
      <c r="BH905" s="215"/>
      <c r="BI905" s="215"/>
      <c r="BJ905" s="215"/>
      <c r="BK905" s="215"/>
      <c r="BL905" s="215"/>
      <c r="BM905" s="220"/>
    </row>
    <row r="906" spans="1:65">
      <c r="A906" s="29"/>
      <c r="B906" s="3" t="s">
        <v>259</v>
      </c>
      <c r="C906" s="28"/>
      <c r="D906" s="222">
        <v>0.5901073348693977</v>
      </c>
      <c r="E906" s="222">
        <v>0.51982370492981655</v>
      </c>
      <c r="F906" s="222">
        <v>4.7609522856952333</v>
      </c>
      <c r="G906" s="222">
        <v>0.78655366420014028</v>
      </c>
      <c r="H906" s="222">
        <v>2.633185649867221</v>
      </c>
      <c r="I906" s="222">
        <v>0.64807406984078586</v>
      </c>
      <c r="J906" s="222">
        <v>0.65672814151051717</v>
      </c>
      <c r="K906" s="222">
        <v>1.2339638028186484</v>
      </c>
      <c r="L906" s="222">
        <v>2.7513027217423152</v>
      </c>
      <c r="M906" s="222">
        <v>0.67354782062349938</v>
      </c>
      <c r="N906" s="222">
        <v>2.0906827590064059</v>
      </c>
      <c r="O906" s="222">
        <v>1.0500793620801556</v>
      </c>
      <c r="P906" s="222">
        <v>0.9458682078739411</v>
      </c>
      <c r="Q906" s="222">
        <v>1.6366632722300172</v>
      </c>
      <c r="R906" s="222">
        <v>0.75099933422074305</v>
      </c>
      <c r="S906" s="222">
        <v>0.53913510984415258</v>
      </c>
      <c r="T906" s="223"/>
      <c r="U906" s="224"/>
      <c r="V906" s="224"/>
      <c r="W906" s="224"/>
      <c r="X906" s="224"/>
      <c r="Y906" s="224"/>
      <c r="Z906" s="224"/>
      <c r="AA906" s="224"/>
      <c r="AB906" s="224"/>
      <c r="AC906" s="224"/>
      <c r="AD906" s="224"/>
      <c r="AE906" s="224"/>
      <c r="AF906" s="224"/>
      <c r="AG906" s="224"/>
      <c r="AH906" s="224"/>
      <c r="AI906" s="224"/>
      <c r="AJ906" s="224"/>
      <c r="AK906" s="224"/>
      <c r="AL906" s="224"/>
      <c r="AM906" s="224"/>
      <c r="AN906" s="224"/>
      <c r="AO906" s="224"/>
      <c r="AP906" s="224"/>
      <c r="AQ906" s="224"/>
      <c r="AR906" s="224"/>
      <c r="AS906" s="224"/>
      <c r="AT906" s="224"/>
      <c r="AU906" s="224"/>
      <c r="AV906" s="224"/>
      <c r="AW906" s="224"/>
      <c r="AX906" s="224"/>
      <c r="AY906" s="224"/>
      <c r="AZ906" s="224"/>
      <c r="BA906" s="224"/>
      <c r="BB906" s="224"/>
      <c r="BC906" s="224"/>
      <c r="BD906" s="224"/>
      <c r="BE906" s="224"/>
      <c r="BF906" s="224"/>
      <c r="BG906" s="224"/>
      <c r="BH906" s="224"/>
      <c r="BI906" s="224"/>
      <c r="BJ906" s="224"/>
      <c r="BK906" s="224"/>
      <c r="BL906" s="224"/>
      <c r="BM906" s="225"/>
    </row>
    <row r="907" spans="1:65">
      <c r="A907" s="29"/>
      <c r="B907" s="3" t="s">
        <v>86</v>
      </c>
      <c r="C907" s="28"/>
      <c r="D907" s="13">
        <v>8.9050402646287385E-3</v>
      </c>
      <c r="E907" s="13">
        <v>7.9606603558900219E-3</v>
      </c>
      <c r="F907" s="13">
        <v>2.0491903668702582E-2</v>
      </c>
      <c r="G907" s="13">
        <v>1.2720544434503616E-2</v>
      </c>
      <c r="H907" s="13">
        <v>3.4700447834841476E-2</v>
      </c>
      <c r="I907" s="13">
        <v>1.0537789753508713E-2</v>
      </c>
      <c r="J907" s="13">
        <v>1.0350687833554551E-2</v>
      </c>
      <c r="K907" s="13">
        <v>1.9412120652626878E-2</v>
      </c>
      <c r="L907" s="13">
        <v>4.5413524980615932E-2</v>
      </c>
      <c r="M907" s="13">
        <v>1.0396930598767678E-2</v>
      </c>
      <c r="N907" s="13">
        <v>3.5197819452429911E-2</v>
      </c>
      <c r="O907" s="13">
        <v>1.7083720641217281E-2</v>
      </c>
      <c r="P907" s="13">
        <v>1.4771497259874146E-2</v>
      </c>
      <c r="Q907" s="13">
        <v>2.4045003999461561E-2</v>
      </c>
      <c r="R907" s="13">
        <v>1.1808165632401621E-2</v>
      </c>
      <c r="S907" s="13">
        <v>1.0682994250544635E-2</v>
      </c>
      <c r="T907" s="151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260</v>
      </c>
      <c r="C908" s="28"/>
      <c r="D908" s="13">
        <v>4.51670506733024E-2</v>
      </c>
      <c r="E908" s="13">
        <v>2.990595639613991E-2</v>
      </c>
      <c r="F908" s="13">
        <v>2.6643935327932189</v>
      </c>
      <c r="G908" s="13">
        <v>-2.4756097083009965E-2</v>
      </c>
      <c r="H908" s="13">
        <v>0.19684245012966461</v>
      </c>
      <c r="I908" s="13">
        <v>-3.0013476613559686E-2</v>
      </c>
      <c r="J908" s="13">
        <v>7.0714444328601189E-4</v>
      </c>
      <c r="K908" s="13">
        <v>2.5822764758489658E-3</v>
      </c>
      <c r="L908" s="13">
        <v>-4.4471270322571699E-2</v>
      </c>
      <c r="M908" s="13">
        <v>2.1771711762355928E-2</v>
      </c>
      <c r="N908" s="13">
        <v>-6.3165311397021084E-2</v>
      </c>
      <c r="O908" s="13">
        <v>-3.0539214566614681E-2</v>
      </c>
      <c r="P908" s="13">
        <v>9.942607818618665E-3</v>
      </c>
      <c r="Q908" s="13">
        <v>7.3556900138271653E-2</v>
      </c>
      <c r="R908" s="13">
        <v>3.1080144289039602E-3</v>
      </c>
      <c r="S908" s="13">
        <v>-0.2040327390747585</v>
      </c>
      <c r="T908" s="151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45" t="s">
        <v>261</v>
      </c>
      <c r="C909" s="46"/>
      <c r="D909" s="44">
        <v>0.86</v>
      </c>
      <c r="E909" s="44">
        <v>0.55000000000000004</v>
      </c>
      <c r="F909" s="44">
        <v>54.19</v>
      </c>
      <c r="G909" s="44">
        <v>0.56000000000000005</v>
      </c>
      <c r="H909" s="44">
        <v>3.95</v>
      </c>
      <c r="I909" s="44">
        <v>0.67</v>
      </c>
      <c r="J909" s="44">
        <v>0.04</v>
      </c>
      <c r="K909" s="44">
        <v>0.01</v>
      </c>
      <c r="L909" s="44">
        <v>0.96</v>
      </c>
      <c r="M909" s="44">
        <v>0.39</v>
      </c>
      <c r="N909" s="44">
        <v>1.34</v>
      </c>
      <c r="O909" s="44">
        <v>0.68</v>
      </c>
      <c r="P909" s="44">
        <v>0.14000000000000001</v>
      </c>
      <c r="Q909" s="44">
        <v>1.44</v>
      </c>
      <c r="R909" s="44">
        <v>0.01</v>
      </c>
      <c r="S909" s="44">
        <v>4.21</v>
      </c>
      <c r="T909" s="151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BM910" s="55"/>
    </row>
    <row r="911" spans="1:65" ht="15">
      <c r="B911" s="8" t="s">
        <v>571</v>
      </c>
      <c r="BM911" s="27" t="s">
        <v>66</v>
      </c>
    </row>
    <row r="912" spans="1:65" ht="15">
      <c r="A912" s="24" t="s">
        <v>21</v>
      </c>
      <c r="B912" s="18" t="s">
        <v>110</v>
      </c>
      <c r="C912" s="15" t="s">
        <v>111</v>
      </c>
      <c r="D912" s="16" t="s">
        <v>227</v>
      </c>
      <c r="E912" s="17" t="s">
        <v>227</v>
      </c>
      <c r="F912" s="17" t="s">
        <v>227</v>
      </c>
      <c r="G912" s="17" t="s">
        <v>227</v>
      </c>
      <c r="H912" s="17" t="s">
        <v>227</v>
      </c>
      <c r="I912" s="17" t="s">
        <v>227</v>
      </c>
      <c r="J912" s="17" t="s">
        <v>227</v>
      </c>
      <c r="K912" s="17" t="s">
        <v>227</v>
      </c>
      <c r="L912" s="17" t="s">
        <v>227</v>
      </c>
      <c r="M912" s="17" t="s">
        <v>227</v>
      </c>
      <c r="N912" s="17" t="s">
        <v>227</v>
      </c>
      <c r="O912" s="17" t="s">
        <v>227</v>
      </c>
      <c r="P912" s="17" t="s">
        <v>227</v>
      </c>
      <c r="Q912" s="151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1</v>
      </c>
    </row>
    <row r="913" spans="1:65">
      <c r="A913" s="29"/>
      <c r="B913" s="19" t="s">
        <v>228</v>
      </c>
      <c r="C913" s="9" t="s">
        <v>228</v>
      </c>
      <c r="D913" s="149" t="s">
        <v>230</v>
      </c>
      <c r="E913" s="150" t="s">
        <v>236</v>
      </c>
      <c r="F913" s="150" t="s">
        <v>238</v>
      </c>
      <c r="G913" s="150" t="s">
        <v>239</v>
      </c>
      <c r="H913" s="150" t="s">
        <v>240</v>
      </c>
      <c r="I913" s="150" t="s">
        <v>241</v>
      </c>
      <c r="J913" s="150" t="s">
        <v>244</v>
      </c>
      <c r="K913" s="150" t="s">
        <v>245</v>
      </c>
      <c r="L913" s="150" t="s">
        <v>246</v>
      </c>
      <c r="M913" s="150" t="s">
        <v>247</v>
      </c>
      <c r="N913" s="150" t="s">
        <v>248</v>
      </c>
      <c r="O913" s="150" t="s">
        <v>249</v>
      </c>
      <c r="P913" s="150" t="s">
        <v>250</v>
      </c>
      <c r="Q913" s="151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 t="s">
        <v>3</v>
      </c>
    </row>
    <row r="914" spans="1:65">
      <c r="A914" s="29"/>
      <c r="B914" s="19"/>
      <c r="C914" s="9"/>
      <c r="D914" s="10" t="s">
        <v>263</v>
      </c>
      <c r="E914" s="11" t="s">
        <v>265</v>
      </c>
      <c r="F914" s="11" t="s">
        <v>265</v>
      </c>
      <c r="G914" s="11" t="s">
        <v>263</v>
      </c>
      <c r="H914" s="11" t="s">
        <v>312</v>
      </c>
      <c r="I914" s="11" t="s">
        <v>263</v>
      </c>
      <c r="J914" s="11" t="s">
        <v>263</v>
      </c>
      <c r="K914" s="11" t="s">
        <v>265</v>
      </c>
      <c r="L914" s="11" t="s">
        <v>265</v>
      </c>
      <c r="M914" s="11" t="s">
        <v>263</v>
      </c>
      <c r="N914" s="11" t="s">
        <v>263</v>
      </c>
      <c r="O914" s="11" t="s">
        <v>263</v>
      </c>
      <c r="P914" s="11" t="s">
        <v>263</v>
      </c>
      <c r="Q914" s="151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3</v>
      </c>
    </row>
    <row r="915" spans="1:65">
      <c r="A915" s="29"/>
      <c r="B915" s="19"/>
      <c r="C915" s="9"/>
      <c r="D915" s="25" t="s">
        <v>116</v>
      </c>
      <c r="E915" s="25" t="s">
        <v>314</v>
      </c>
      <c r="F915" s="25" t="s">
        <v>315</v>
      </c>
      <c r="G915" s="25" t="s">
        <v>313</v>
      </c>
      <c r="H915" s="25" t="s">
        <v>315</v>
      </c>
      <c r="I915" s="25" t="s">
        <v>315</v>
      </c>
      <c r="J915" s="25" t="s">
        <v>315</v>
      </c>
      <c r="K915" s="25" t="s">
        <v>314</v>
      </c>
      <c r="L915" s="25" t="s">
        <v>313</v>
      </c>
      <c r="M915" s="25" t="s">
        <v>315</v>
      </c>
      <c r="N915" s="25" t="s">
        <v>315</v>
      </c>
      <c r="O915" s="25" t="s">
        <v>315</v>
      </c>
      <c r="P915" s="25" t="s">
        <v>316</v>
      </c>
      <c r="Q915" s="151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3</v>
      </c>
    </row>
    <row r="916" spans="1:65">
      <c r="A916" s="29"/>
      <c r="B916" s="18">
        <v>1</v>
      </c>
      <c r="C916" s="14">
        <v>1</v>
      </c>
      <c r="D916" s="203" t="s">
        <v>106</v>
      </c>
      <c r="E916" s="203" t="s">
        <v>294</v>
      </c>
      <c r="F916" s="203" t="s">
        <v>294</v>
      </c>
      <c r="G916" s="203" t="s">
        <v>106</v>
      </c>
      <c r="H916" s="210" t="s">
        <v>104</v>
      </c>
      <c r="I916" s="203" t="s">
        <v>106</v>
      </c>
      <c r="J916" s="203" t="s">
        <v>106</v>
      </c>
      <c r="K916" s="203" t="s">
        <v>294</v>
      </c>
      <c r="L916" s="210">
        <v>0.3</v>
      </c>
      <c r="M916" s="203" t="s">
        <v>106</v>
      </c>
      <c r="N916" s="203">
        <v>0.01</v>
      </c>
      <c r="O916" s="203" t="s">
        <v>106</v>
      </c>
      <c r="P916" s="210">
        <v>0.03</v>
      </c>
      <c r="Q916" s="204"/>
      <c r="R916" s="205"/>
      <c r="S916" s="205"/>
      <c r="T916" s="205"/>
      <c r="U916" s="205"/>
      <c r="V916" s="205"/>
      <c r="W916" s="205"/>
      <c r="X916" s="205"/>
      <c r="Y916" s="205"/>
      <c r="Z916" s="205"/>
      <c r="AA916" s="205"/>
      <c r="AB916" s="205"/>
      <c r="AC916" s="205"/>
      <c r="AD916" s="205"/>
      <c r="AE916" s="205"/>
      <c r="AF916" s="205"/>
      <c r="AG916" s="205"/>
      <c r="AH916" s="205"/>
      <c r="AI916" s="205"/>
      <c r="AJ916" s="205"/>
      <c r="AK916" s="205"/>
      <c r="AL916" s="205"/>
      <c r="AM916" s="205"/>
      <c r="AN916" s="205"/>
      <c r="AO916" s="205"/>
      <c r="AP916" s="205"/>
      <c r="AQ916" s="205"/>
      <c r="AR916" s="205"/>
      <c r="AS916" s="205"/>
      <c r="AT916" s="205"/>
      <c r="AU916" s="205"/>
      <c r="AV916" s="205"/>
      <c r="AW916" s="205"/>
      <c r="AX916" s="205"/>
      <c r="AY916" s="205"/>
      <c r="AZ916" s="205"/>
      <c r="BA916" s="205"/>
      <c r="BB916" s="205"/>
      <c r="BC916" s="205"/>
      <c r="BD916" s="205"/>
      <c r="BE916" s="205"/>
      <c r="BF916" s="205"/>
      <c r="BG916" s="205"/>
      <c r="BH916" s="205"/>
      <c r="BI916" s="205"/>
      <c r="BJ916" s="205"/>
      <c r="BK916" s="205"/>
      <c r="BL916" s="205"/>
      <c r="BM916" s="206">
        <v>1</v>
      </c>
    </row>
    <row r="917" spans="1:65">
      <c r="A917" s="29"/>
      <c r="B917" s="19">
        <v>1</v>
      </c>
      <c r="C917" s="9">
        <v>2</v>
      </c>
      <c r="D917" s="23" t="s">
        <v>106</v>
      </c>
      <c r="E917" s="23" t="s">
        <v>294</v>
      </c>
      <c r="F917" s="23" t="s">
        <v>294</v>
      </c>
      <c r="G917" s="23" t="s">
        <v>106</v>
      </c>
      <c r="H917" s="211" t="s">
        <v>104</v>
      </c>
      <c r="I917" s="23" t="s">
        <v>106</v>
      </c>
      <c r="J917" s="23" t="s">
        <v>106</v>
      </c>
      <c r="K917" s="23" t="s">
        <v>294</v>
      </c>
      <c r="L917" s="211">
        <v>0.3</v>
      </c>
      <c r="M917" s="23" t="s">
        <v>106</v>
      </c>
      <c r="N917" s="23">
        <v>0.01</v>
      </c>
      <c r="O917" s="23" t="s">
        <v>106</v>
      </c>
      <c r="P917" s="211">
        <v>0.04</v>
      </c>
      <c r="Q917" s="204"/>
      <c r="R917" s="205"/>
      <c r="S917" s="205"/>
      <c r="T917" s="205"/>
      <c r="U917" s="205"/>
      <c r="V917" s="205"/>
      <c r="W917" s="205"/>
      <c r="X917" s="205"/>
      <c r="Y917" s="205"/>
      <c r="Z917" s="205"/>
      <c r="AA917" s="205"/>
      <c r="AB917" s="205"/>
      <c r="AC917" s="205"/>
      <c r="AD917" s="205"/>
      <c r="AE917" s="205"/>
      <c r="AF917" s="205"/>
      <c r="AG917" s="205"/>
      <c r="AH917" s="205"/>
      <c r="AI917" s="205"/>
      <c r="AJ917" s="205"/>
      <c r="AK917" s="205"/>
      <c r="AL917" s="205"/>
      <c r="AM917" s="205"/>
      <c r="AN917" s="205"/>
      <c r="AO917" s="205"/>
      <c r="AP917" s="205"/>
      <c r="AQ917" s="205"/>
      <c r="AR917" s="205"/>
      <c r="AS917" s="205"/>
      <c r="AT917" s="205"/>
      <c r="AU917" s="205"/>
      <c r="AV917" s="205"/>
      <c r="AW917" s="205"/>
      <c r="AX917" s="205"/>
      <c r="AY917" s="205"/>
      <c r="AZ917" s="205"/>
      <c r="BA917" s="205"/>
      <c r="BB917" s="205"/>
      <c r="BC917" s="205"/>
      <c r="BD917" s="205"/>
      <c r="BE917" s="205"/>
      <c r="BF917" s="205"/>
      <c r="BG917" s="205"/>
      <c r="BH917" s="205"/>
      <c r="BI917" s="205"/>
      <c r="BJ917" s="205"/>
      <c r="BK917" s="205"/>
      <c r="BL917" s="205"/>
      <c r="BM917" s="206">
        <v>23</v>
      </c>
    </row>
    <row r="918" spans="1:65">
      <c r="A918" s="29"/>
      <c r="B918" s="19">
        <v>1</v>
      </c>
      <c r="C918" s="9">
        <v>3</v>
      </c>
      <c r="D918" s="23" t="s">
        <v>106</v>
      </c>
      <c r="E918" s="23" t="s">
        <v>294</v>
      </c>
      <c r="F918" s="23" t="s">
        <v>294</v>
      </c>
      <c r="G918" s="23" t="s">
        <v>106</v>
      </c>
      <c r="H918" s="211" t="s">
        <v>104</v>
      </c>
      <c r="I918" s="23" t="s">
        <v>106</v>
      </c>
      <c r="J918" s="23" t="s">
        <v>106</v>
      </c>
      <c r="K918" s="23" t="s">
        <v>294</v>
      </c>
      <c r="L918" s="211">
        <v>0.3</v>
      </c>
      <c r="M918" s="23" t="s">
        <v>106</v>
      </c>
      <c r="N918" s="23">
        <v>0.01</v>
      </c>
      <c r="O918" s="23" t="s">
        <v>106</v>
      </c>
      <c r="P918" s="211">
        <v>0.03</v>
      </c>
      <c r="Q918" s="204"/>
      <c r="R918" s="205"/>
      <c r="S918" s="205"/>
      <c r="T918" s="205"/>
      <c r="U918" s="205"/>
      <c r="V918" s="205"/>
      <c r="W918" s="205"/>
      <c r="X918" s="205"/>
      <c r="Y918" s="205"/>
      <c r="Z918" s="205"/>
      <c r="AA918" s="205"/>
      <c r="AB918" s="205"/>
      <c r="AC918" s="205"/>
      <c r="AD918" s="205"/>
      <c r="AE918" s="205"/>
      <c r="AF918" s="205"/>
      <c r="AG918" s="205"/>
      <c r="AH918" s="205"/>
      <c r="AI918" s="205"/>
      <c r="AJ918" s="205"/>
      <c r="AK918" s="205"/>
      <c r="AL918" s="205"/>
      <c r="AM918" s="205"/>
      <c r="AN918" s="205"/>
      <c r="AO918" s="205"/>
      <c r="AP918" s="205"/>
      <c r="AQ918" s="205"/>
      <c r="AR918" s="205"/>
      <c r="AS918" s="205"/>
      <c r="AT918" s="205"/>
      <c r="AU918" s="205"/>
      <c r="AV918" s="205"/>
      <c r="AW918" s="205"/>
      <c r="AX918" s="205"/>
      <c r="AY918" s="205"/>
      <c r="AZ918" s="205"/>
      <c r="BA918" s="205"/>
      <c r="BB918" s="205"/>
      <c r="BC918" s="205"/>
      <c r="BD918" s="205"/>
      <c r="BE918" s="205"/>
      <c r="BF918" s="205"/>
      <c r="BG918" s="205"/>
      <c r="BH918" s="205"/>
      <c r="BI918" s="205"/>
      <c r="BJ918" s="205"/>
      <c r="BK918" s="205"/>
      <c r="BL918" s="205"/>
      <c r="BM918" s="206">
        <v>16</v>
      </c>
    </row>
    <row r="919" spans="1:65">
      <c r="A919" s="29"/>
      <c r="B919" s="19">
        <v>1</v>
      </c>
      <c r="C919" s="9">
        <v>4</v>
      </c>
      <c r="D919" s="23" t="s">
        <v>106</v>
      </c>
      <c r="E919" s="23" t="s">
        <v>294</v>
      </c>
      <c r="F919" s="23" t="s">
        <v>294</v>
      </c>
      <c r="G919" s="23" t="s">
        <v>106</v>
      </c>
      <c r="H919" s="211" t="s">
        <v>104</v>
      </c>
      <c r="I919" s="23" t="s">
        <v>106</v>
      </c>
      <c r="J919" s="23" t="s">
        <v>106</v>
      </c>
      <c r="K919" s="23" t="s">
        <v>294</v>
      </c>
      <c r="L919" s="211">
        <v>0.3</v>
      </c>
      <c r="M919" s="23" t="s">
        <v>106</v>
      </c>
      <c r="N919" s="23">
        <v>0.01</v>
      </c>
      <c r="O919" s="23" t="s">
        <v>106</v>
      </c>
      <c r="P919" s="211">
        <v>0.03</v>
      </c>
      <c r="Q919" s="204"/>
      <c r="R919" s="205"/>
      <c r="S919" s="205"/>
      <c r="T919" s="205"/>
      <c r="U919" s="205"/>
      <c r="V919" s="205"/>
      <c r="W919" s="205"/>
      <c r="X919" s="205"/>
      <c r="Y919" s="205"/>
      <c r="Z919" s="205"/>
      <c r="AA919" s="205"/>
      <c r="AB919" s="205"/>
      <c r="AC919" s="205"/>
      <c r="AD919" s="205"/>
      <c r="AE919" s="205"/>
      <c r="AF919" s="205"/>
      <c r="AG919" s="205"/>
      <c r="AH919" s="205"/>
      <c r="AI919" s="205"/>
      <c r="AJ919" s="205"/>
      <c r="AK919" s="205"/>
      <c r="AL919" s="205"/>
      <c r="AM919" s="205"/>
      <c r="AN919" s="205"/>
      <c r="AO919" s="205"/>
      <c r="AP919" s="205"/>
      <c r="AQ919" s="205"/>
      <c r="AR919" s="205"/>
      <c r="AS919" s="205"/>
      <c r="AT919" s="205"/>
      <c r="AU919" s="205"/>
      <c r="AV919" s="205"/>
      <c r="AW919" s="205"/>
      <c r="AX919" s="205"/>
      <c r="AY919" s="205"/>
      <c r="AZ919" s="205"/>
      <c r="BA919" s="205"/>
      <c r="BB919" s="205"/>
      <c r="BC919" s="205"/>
      <c r="BD919" s="205"/>
      <c r="BE919" s="205"/>
      <c r="BF919" s="205"/>
      <c r="BG919" s="205"/>
      <c r="BH919" s="205"/>
      <c r="BI919" s="205"/>
      <c r="BJ919" s="205"/>
      <c r="BK919" s="205"/>
      <c r="BL919" s="205"/>
      <c r="BM919" s="206" t="s">
        <v>106</v>
      </c>
    </row>
    <row r="920" spans="1:65">
      <c r="A920" s="29"/>
      <c r="B920" s="19">
        <v>1</v>
      </c>
      <c r="C920" s="9">
        <v>5</v>
      </c>
      <c r="D920" s="23" t="s">
        <v>106</v>
      </c>
      <c r="E920" s="23" t="s">
        <v>294</v>
      </c>
      <c r="F920" s="23" t="s">
        <v>294</v>
      </c>
      <c r="G920" s="23" t="s">
        <v>106</v>
      </c>
      <c r="H920" s="211" t="s">
        <v>104</v>
      </c>
      <c r="I920" s="23" t="s">
        <v>106</v>
      </c>
      <c r="J920" s="23" t="s">
        <v>106</v>
      </c>
      <c r="K920" s="23" t="s">
        <v>294</v>
      </c>
      <c r="L920" s="211">
        <v>0.3</v>
      </c>
      <c r="M920" s="23" t="s">
        <v>106</v>
      </c>
      <c r="N920" s="23">
        <v>0.01</v>
      </c>
      <c r="O920" s="23" t="s">
        <v>106</v>
      </c>
      <c r="P920" s="211">
        <v>0.03</v>
      </c>
      <c r="Q920" s="204"/>
      <c r="R920" s="205"/>
      <c r="S920" s="205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205"/>
      <c r="AK920" s="205"/>
      <c r="AL920" s="205"/>
      <c r="AM920" s="205"/>
      <c r="AN920" s="205"/>
      <c r="AO920" s="205"/>
      <c r="AP920" s="205"/>
      <c r="AQ920" s="205"/>
      <c r="AR920" s="205"/>
      <c r="AS920" s="205"/>
      <c r="AT920" s="205"/>
      <c r="AU920" s="205"/>
      <c r="AV920" s="205"/>
      <c r="AW920" s="205"/>
      <c r="AX920" s="205"/>
      <c r="AY920" s="205"/>
      <c r="AZ920" s="205"/>
      <c r="BA920" s="205"/>
      <c r="BB920" s="205"/>
      <c r="BC920" s="205"/>
      <c r="BD920" s="205"/>
      <c r="BE920" s="205"/>
      <c r="BF920" s="205"/>
      <c r="BG920" s="205"/>
      <c r="BH920" s="205"/>
      <c r="BI920" s="205"/>
      <c r="BJ920" s="205"/>
      <c r="BK920" s="205"/>
      <c r="BL920" s="205"/>
      <c r="BM920" s="206">
        <v>109</v>
      </c>
    </row>
    <row r="921" spans="1:65">
      <c r="A921" s="29"/>
      <c r="B921" s="19">
        <v>1</v>
      </c>
      <c r="C921" s="9">
        <v>6</v>
      </c>
      <c r="D921" s="23" t="s">
        <v>106</v>
      </c>
      <c r="E921" s="23" t="s">
        <v>294</v>
      </c>
      <c r="F921" s="23" t="s">
        <v>294</v>
      </c>
      <c r="G921" s="23" t="s">
        <v>106</v>
      </c>
      <c r="H921" s="211" t="s">
        <v>104</v>
      </c>
      <c r="I921" s="23" t="s">
        <v>106</v>
      </c>
      <c r="J921" s="23" t="s">
        <v>106</v>
      </c>
      <c r="K921" s="23" t="s">
        <v>294</v>
      </c>
      <c r="L921" s="211">
        <v>0.3</v>
      </c>
      <c r="M921" s="23" t="s">
        <v>106</v>
      </c>
      <c r="N921" s="23">
        <v>0.01</v>
      </c>
      <c r="O921" s="23" t="s">
        <v>106</v>
      </c>
      <c r="P921" s="211">
        <v>0.04</v>
      </c>
      <c r="Q921" s="204"/>
      <c r="R921" s="205"/>
      <c r="S921" s="205"/>
      <c r="T921" s="205"/>
      <c r="U921" s="205"/>
      <c r="V921" s="205"/>
      <c r="W921" s="205"/>
      <c r="X921" s="205"/>
      <c r="Y921" s="205"/>
      <c r="Z921" s="205"/>
      <c r="AA921" s="205"/>
      <c r="AB921" s="205"/>
      <c r="AC921" s="205"/>
      <c r="AD921" s="205"/>
      <c r="AE921" s="205"/>
      <c r="AF921" s="205"/>
      <c r="AG921" s="205"/>
      <c r="AH921" s="205"/>
      <c r="AI921" s="205"/>
      <c r="AJ921" s="205"/>
      <c r="AK921" s="205"/>
      <c r="AL921" s="205"/>
      <c r="AM921" s="205"/>
      <c r="AN921" s="205"/>
      <c r="AO921" s="205"/>
      <c r="AP921" s="205"/>
      <c r="AQ921" s="205"/>
      <c r="AR921" s="205"/>
      <c r="AS921" s="205"/>
      <c r="AT921" s="205"/>
      <c r="AU921" s="205"/>
      <c r="AV921" s="205"/>
      <c r="AW921" s="205"/>
      <c r="AX921" s="205"/>
      <c r="AY921" s="205"/>
      <c r="AZ921" s="205"/>
      <c r="BA921" s="205"/>
      <c r="BB921" s="205"/>
      <c r="BC921" s="205"/>
      <c r="BD921" s="205"/>
      <c r="BE921" s="205"/>
      <c r="BF921" s="205"/>
      <c r="BG921" s="205"/>
      <c r="BH921" s="205"/>
      <c r="BI921" s="205"/>
      <c r="BJ921" s="205"/>
      <c r="BK921" s="205"/>
      <c r="BL921" s="205"/>
      <c r="BM921" s="56"/>
    </row>
    <row r="922" spans="1:65">
      <c r="A922" s="29"/>
      <c r="B922" s="20" t="s">
        <v>257</v>
      </c>
      <c r="C922" s="12"/>
      <c r="D922" s="209" t="s">
        <v>650</v>
      </c>
      <c r="E922" s="209" t="s">
        <v>650</v>
      </c>
      <c r="F922" s="209" t="s">
        <v>650</v>
      </c>
      <c r="G922" s="209" t="s">
        <v>650</v>
      </c>
      <c r="H922" s="209" t="s">
        <v>650</v>
      </c>
      <c r="I922" s="209" t="s">
        <v>650</v>
      </c>
      <c r="J922" s="209" t="s">
        <v>650</v>
      </c>
      <c r="K922" s="209" t="s">
        <v>650</v>
      </c>
      <c r="L922" s="209">
        <v>0.3</v>
      </c>
      <c r="M922" s="209" t="s">
        <v>650</v>
      </c>
      <c r="N922" s="209">
        <v>0.01</v>
      </c>
      <c r="O922" s="209" t="s">
        <v>650</v>
      </c>
      <c r="P922" s="209">
        <v>3.3333333333333333E-2</v>
      </c>
      <c r="Q922" s="204"/>
      <c r="R922" s="205"/>
      <c r="S922" s="205"/>
      <c r="T922" s="205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205"/>
      <c r="AK922" s="205"/>
      <c r="AL922" s="205"/>
      <c r="AM922" s="205"/>
      <c r="AN922" s="205"/>
      <c r="AO922" s="205"/>
      <c r="AP922" s="205"/>
      <c r="AQ922" s="205"/>
      <c r="AR922" s="205"/>
      <c r="AS922" s="205"/>
      <c r="AT922" s="205"/>
      <c r="AU922" s="205"/>
      <c r="AV922" s="205"/>
      <c r="AW922" s="205"/>
      <c r="AX922" s="205"/>
      <c r="AY922" s="205"/>
      <c r="AZ922" s="205"/>
      <c r="BA922" s="205"/>
      <c r="BB922" s="205"/>
      <c r="BC922" s="205"/>
      <c r="BD922" s="205"/>
      <c r="BE922" s="205"/>
      <c r="BF922" s="205"/>
      <c r="BG922" s="205"/>
      <c r="BH922" s="205"/>
      <c r="BI922" s="205"/>
      <c r="BJ922" s="205"/>
      <c r="BK922" s="205"/>
      <c r="BL922" s="205"/>
      <c r="BM922" s="56"/>
    </row>
    <row r="923" spans="1:65">
      <c r="A923" s="29"/>
      <c r="B923" s="3" t="s">
        <v>258</v>
      </c>
      <c r="C923" s="28"/>
      <c r="D923" s="23" t="s">
        <v>650</v>
      </c>
      <c r="E923" s="23" t="s">
        <v>650</v>
      </c>
      <c r="F923" s="23" t="s">
        <v>650</v>
      </c>
      <c r="G923" s="23" t="s">
        <v>650</v>
      </c>
      <c r="H923" s="23" t="s">
        <v>650</v>
      </c>
      <c r="I923" s="23" t="s">
        <v>650</v>
      </c>
      <c r="J923" s="23" t="s">
        <v>650</v>
      </c>
      <c r="K923" s="23" t="s">
        <v>650</v>
      </c>
      <c r="L923" s="23">
        <v>0.3</v>
      </c>
      <c r="M923" s="23" t="s">
        <v>650</v>
      </c>
      <c r="N923" s="23">
        <v>0.01</v>
      </c>
      <c r="O923" s="23" t="s">
        <v>650</v>
      </c>
      <c r="P923" s="23">
        <v>0.03</v>
      </c>
      <c r="Q923" s="204"/>
      <c r="R923" s="205"/>
      <c r="S923" s="205"/>
      <c r="T923" s="205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205"/>
      <c r="AK923" s="205"/>
      <c r="AL923" s="205"/>
      <c r="AM923" s="205"/>
      <c r="AN923" s="205"/>
      <c r="AO923" s="205"/>
      <c r="AP923" s="205"/>
      <c r="AQ923" s="205"/>
      <c r="AR923" s="205"/>
      <c r="AS923" s="205"/>
      <c r="AT923" s="205"/>
      <c r="AU923" s="205"/>
      <c r="AV923" s="205"/>
      <c r="AW923" s="205"/>
      <c r="AX923" s="205"/>
      <c r="AY923" s="205"/>
      <c r="AZ923" s="205"/>
      <c r="BA923" s="205"/>
      <c r="BB923" s="205"/>
      <c r="BC923" s="205"/>
      <c r="BD923" s="205"/>
      <c r="BE923" s="205"/>
      <c r="BF923" s="205"/>
      <c r="BG923" s="205"/>
      <c r="BH923" s="205"/>
      <c r="BI923" s="205"/>
      <c r="BJ923" s="205"/>
      <c r="BK923" s="205"/>
      <c r="BL923" s="205"/>
      <c r="BM923" s="56"/>
    </row>
    <row r="924" spans="1:65">
      <c r="A924" s="29"/>
      <c r="B924" s="3" t="s">
        <v>259</v>
      </c>
      <c r="C924" s="28"/>
      <c r="D924" s="23" t="s">
        <v>650</v>
      </c>
      <c r="E924" s="23" t="s">
        <v>650</v>
      </c>
      <c r="F924" s="23" t="s">
        <v>650</v>
      </c>
      <c r="G924" s="23" t="s">
        <v>650</v>
      </c>
      <c r="H924" s="23" t="s">
        <v>650</v>
      </c>
      <c r="I924" s="23" t="s">
        <v>650</v>
      </c>
      <c r="J924" s="23" t="s">
        <v>650</v>
      </c>
      <c r="K924" s="23" t="s">
        <v>650</v>
      </c>
      <c r="L924" s="23">
        <v>0</v>
      </c>
      <c r="M924" s="23" t="s">
        <v>650</v>
      </c>
      <c r="N924" s="23">
        <v>0</v>
      </c>
      <c r="O924" s="23" t="s">
        <v>650</v>
      </c>
      <c r="P924" s="23">
        <v>5.1639777949432234E-3</v>
      </c>
      <c r="Q924" s="204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205"/>
      <c r="AK924" s="205"/>
      <c r="AL924" s="205"/>
      <c r="AM924" s="205"/>
      <c r="AN924" s="205"/>
      <c r="AO924" s="205"/>
      <c r="AP924" s="205"/>
      <c r="AQ924" s="205"/>
      <c r="AR924" s="205"/>
      <c r="AS924" s="205"/>
      <c r="AT924" s="205"/>
      <c r="AU924" s="205"/>
      <c r="AV924" s="205"/>
      <c r="AW924" s="205"/>
      <c r="AX924" s="205"/>
      <c r="AY924" s="205"/>
      <c r="AZ924" s="205"/>
      <c r="BA924" s="205"/>
      <c r="BB924" s="205"/>
      <c r="BC924" s="205"/>
      <c r="BD924" s="205"/>
      <c r="BE924" s="205"/>
      <c r="BF924" s="205"/>
      <c r="BG924" s="205"/>
      <c r="BH924" s="205"/>
      <c r="BI924" s="205"/>
      <c r="BJ924" s="205"/>
      <c r="BK924" s="205"/>
      <c r="BL924" s="205"/>
      <c r="BM924" s="56"/>
    </row>
    <row r="925" spans="1:65">
      <c r="A925" s="29"/>
      <c r="B925" s="3" t="s">
        <v>86</v>
      </c>
      <c r="C925" s="28"/>
      <c r="D925" s="13" t="s">
        <v>650</v>
      </c>
      <c r="E925" s="13" t="s">
        <v>650</v>
      </c>
      <c r="F925" s="13" t="s">
        <v>650</v>
      </c>
      <c r="G925" s="13" t="s">
        <v>650</v>
      </c>
      <c r="H925" s="13" t="s">
        <v>650</v>
      </c>
      <c r="I925" s="13" t="s">
        <v>650</v>
      </c>
      <c r="J925" s="13" t="s">
        <v>650</v>
      </c>
      <c r="K925" s="13" t="s">
        <v>650</v>
      </c>
      <c r="L925" s="13">
        <v>0</v>
      </c>
      <c r="M925" s="13" t="s">
        <v>650</v>
      </c>
      <c r="N925" s="13">
        <v>0</v>
      </c>
      <c r="O925" s="13" t="s">
        <v>650</v>
      </c>
      <c r="P925" s="13">
        <v>0.1549193338482967</v>
      </c>
      <c r="Q925" s="151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3" t="s">
        <v>260</v>
      </c>
      <c r="C926" s="28"/>
      <c r="D926" s="13" t="s">
        <v>650</v>
      </c>
      <c r="E926" s="13" t="s">
        <v>650</v>
      </c>
      <c r="F926" s="13" t="s">
        <v>650</v>
      </c>
      <c r="G926" s="13" t="s">
        <v>650</v>
      </c>
      <c r="H926" s="13" t="s">
        <v>650</v>
      </c>
      <c r="I926" s="13" t="s">
        <v>650</v>
      </c>
      <c r="J926" s="13" t="s">
        <v>650</v>
      </c>
      <c r="K926" s="13" t="s">
        <v>650</v>
      </c>
      <c r="L926" s="13" t="s">
        <v>650</v>
      </c>
      <c r="M926" s="13" t="s">
        <v>650</v>
      </c>
      <c r="N926" s="13" t="s">
        <v>650</v>
      </c>
      <c r="O926" s="13" t="s">
        <v>650</v>
      </c>
      <c r="P926" s="13" t="s">
        <v>650</v>
      </c>
      <c r="Q926" s="151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45" t="s">
        <v>261</v>
      </c>
      <c r="C927" s="46"/>
      <c r="D927" s="44">
        <v>0.67</v>
      </c>
      <c r="E927" s="44">
        <v>2.02</v>
      </c>
      <c r="F927" s="44">
        <v>2.02</v>
      </c>
      <c r="G927" s="44">
        <v>0.67</v>
      </c>
      <c r="H927" s="44">
        <v>335.81</v>
      </c>
      <c r="I927" s="44">
        <v>0.67</v>
      </c>
      <c r="J927" s="44">
        <v>0.67</v>
      </c>
      <c r="K927" s="44">
        <v>2.02</v>
      </c>
      <c r="L927" s="44">
        <v>39.11</v>
      </c>
      <c r="M927" s="44">
        <v>0.67</v>
      </c>
      <c r="N927" s="44">
        <v>0</v>
      </c>
      <c r="O927" s="44">
        <v>0.67</v>
      </c>
      <c r="P927" s="44">
        <v>3.15</v>
      </c>
      <c r="Q927" s="151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BM928" s="55"/>
    </row>
    <row r="929" spans="1:65" ht="15">
      <c r="B929" s="8" t="s">
        <v>572</v>
      </c>
      <c r="BM929" s="27" t="s">
        <v>66</v>
      </c>
    </row>
    <row r="930" spans="1:65" ht="15">
      <c r="A930" s="24" t="s">
        <v>24</v>
      </c>
      <c r="B930" s="18" t="s">
        <v>110</v>
      </c>
      <c r="C930" s="15" t="s">
        <v>111</v>
      </c>
      <c r="D930" s="16" t="s">
        <v>227</v>
      </c>
      <c r="E930" s="17" t="s">
        <v>227</v>
      </c>
      <c r="F930" s="17" t="s">
        <v>227</v>
      </c>
      <c r="G930" s="17" t="s">
        <v>227</v>
      </c>
      <c r="H930" s="17" t="s">
        <v>227</v>
      </c>
      <c r="I930" s="151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1</v>
      </c>
    </row>
    <row r="931" spans="1:65">
      <c r="A931" s="29"/>
      <c r="B931" s="19" t="s">
        <v>228</v>
      </c>
      <c r="C931" s="9" t="s">
        <v>228</v>
      </c>
      <c r="D931" s="149" t="s">
        <v>230</v>
      </c>
      <c r="E931" s="150" t="s">
        <v>232</v>
      </c>
      <c r="F931" s="150" t="s">
        <v>238</v>
      </c>
      <c r="G931" s="150" t="s">
        <v>246</v>
      </c>
      <c r="H931" s="150" t="s">
        <v>250</v>
      </c>
      <c r="I931" s="151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 t="s">
        <v>3</v>
      </c>
    </row>
    <row r="932" spans="1:65">
      <c r="A932" s="29"/>
      <c r="B932" s="19"/>
      <c r="C932" s="9"/>
      <c r="D932" s="10" t="s">
        <v>263</v>
      </c>
      <c r="E932" s="11" t="s">
        <v>263</v>
      </c>
      <c r="F932" s="11" t="s">
        <v>265</v>
      </c>
      <c r="G932" s="11" t="s">
        <v>265</v>
      </c>
      <c r="H932" s="11" t="s">
        <v>263</v>
      </c>
      <c r="I932" s="151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2</v>
      </c>
    </row>
    <row r="933" spans="1:65">
      <c r="A933" s="29"/>
      <c r="B933" s="19"/>
      <c r="C933" s="9"/>
      <c r="D933" s="25" t="s">
        <v>116</v>
      </c>
      <c r="E933" s="25" t="s">
        <v>313</v>
      </c>
      <c r="F933" s="25" t="s">
        <v>315</v>
      </c>
      <c r="G933" s="25" t="s">
        <v>313</v>
      </c>
      <c r="H933" s="25" t="s">
        <v>316</v>
      </c>
      <c r="I933" s="151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3</v>
      </c>
    </row>
    <row r="934" spans="1:65">
      <c r="A934" s="29"/>
      <c r="B934" s="18">
        <v>1</v>
      </c>
      <c r="C934" s="14">
        <v>1</v>
      </c>
      <c r="D934" s="21">
        <v>0.45400000000000001</v>
      </c>
      <c r="E934" s="21">
        <v>0.44363136591616897</v>
      </c>
      <c r="F934" s="21">
        <v>0.4</v>
      </c>
      <c r="G934" s="21">
        <v>0.5</v>
      </c>
      <c r="H934" s="21">
        <v>0.43</v>
      </c>
      <c r="I934" s="151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>
        <v>1</v>
      </c>
      <c r="C935" s="9">
        <v>2</v>
      </c>
      <c r="D935" s="11">
        <v>0.42599999999999999</v>
      </c>
      <c r="E935" s="11">
        <v>0.41997410459907197</v>
      </c>
      <c r="F935" s="11">
        <v>0.4</v>
      </c>
      <c r="G935" s="11">
        <v>0.5</v>
      </c>
      <c r="H935" s="11">
        <v>0.44</v>
      </c>
      <c r="I935" s="151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24</v>
      </c>
    </row>
    <row r="936" spans="1:65">
      <c r="A936" s="29"/>
      <c r="B936" s="19">
        <v>1</v>
      </c>
      <c r="C936" s="9">
        <v>3</v>
      </c>
      <c r="D936" s="11">
        <v>0.437</v>
      </c>
      <c r="E936" s="11">
        <v>0.45319156033146701</v>
      </c>
      <c r="F936" s="11">
        <v>0.4</v>
      </c>
      <c r="G936" s="11">
        <v>0.5</v>
      </c>
      <c r="H936" s="11">
        <v>0.43</v>
      </c>
      <c r="I936" s="151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16</v>
      </c>
    </row>
    <row r="937" spans="1:65">
      <c r="A937" s="29"/>
      <c r="B937" s="19">
        <v>1</v>
      </c>
      <c r="C937" s="9">
        <v>4</v>
      </c>
      <c r="D937" s="11">
        <v>0.45200000000000001</v>
      </c>
      <c r="E937" s="11">
        <v>0.457093059533274</v>
      </c>
      <c r="F937" s="11">
        <v>0.4</v>
      </c>
      <c r="G937" s="11">
        <v>0.5</v>
      </c>
      <c r="H937" s="11">
        <v>0.44</v>
      </c>
      <c r="I937" s="151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0.44776244926730457</v>
      </c>
    </row>
    <row r="938" spans="1:65">
      <c r="A938" s="29"/>
      <c r="B938" s="19">
        <v>1</v>
      </c>
      <c r="C938" s="9">
        <v>5</v>
      </c>
      <c r="D938" s="11">
        <v>0.44800000000000001</v>
      </c>
      <c r="E938" s="11">
        <v>0.44098767192288202</v>
      </c>
      <c r="F938" s="11">
        <v>0.4</v>
      </c>
      <c r="G938" s="11">
        <v>0.5</v>
      </c>
      <c r="H938" s="11">
        <v>0.44</v>
      </c>
      <c r="I938" s="151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110</v>
      </c>
    </row>
    <row r="939" spans="1:65">
      <c r="A939" s="29"/>
      <c r="B939" s="19">
        <v>1</v>
      </c>
      <c r="C939" s="9">
        <v>6</v>
      </c>
      <c r="D939" s="11">
        <v>0.45700000000000002</v>
      </c>
      <c r="E939" s="11">
        <v>0.443995715716273</v>
      </c>
      <c r="F939" s="11">
        <v>0.5</v>
      </c>
      <c r="G939" s="11">
        <v>0.5</v>
      </c>
      <c r="H939" s="11">
        <v>0.42</v>
      </c>
      <c r="I939" s="151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20" t="s">
        <v>257</v>
      </c>
      <c r="C940" s="12"/>
      <c r="D940" s="22">
        <v>0.44566666666666666</v>
      </c>
      <c r="E940" s="22">
        <v>0.44314557966985618</v>
      </c>
      <c r="F940" s="22">
        <v>0.41666666666666669</v>
      </c>
      <c r="G940" s="22">
        <v>0.5</v>
      </c>
      <c r="H940" s="22">
        <v>0.43333333333333335</v>
      </c>
      <c r="I940" s="151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258</v>
      </c>
      <c r="C941" s="28"/>
      <c r="D941" s="11">
        <v>0.45</v>
      </c>
      <c r="E941" s="11">
        <v>0.44381354081622099</v>
      </c>
      <c r="F941" s="11">
        <v>0.4</v>
      </c>
      <c r="G941" s="11">
        <v>0.5</v>
      </c>
      <c r="H941" s="11">
        <v>0.435</v>
      </c>
      <c r="I941" s="151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259</v>
      </c>
      <c r="C942" s="28"/>
      <c r="D942" s="23">
        <v>1.1877148928369422E-2</v>
      </c>
      <c r="E942" s="23">
        <v>1.2945937311518647E-2</v>
      </c>
      <c r="F942" s="23">
        <v>4.0824829046386291E-2</v>
      </c>
      <c r="G942" s="23">
        <v>0</v>
      </c>
      <c r="H942" s="23">
        <v>8.1649658092772665E-3</v>
      </c>
      <c r="I942" s="204"/>
      <c r="J942" s="205"/>
      <c r="K942" s="205"/>
      <c r="L942" s="205"/>
      <c r="M942" s="205"/>
      <c r="N942" s="205"/>
      <c r="O942" s="205"/>
      <c r="P942" s="205"/>
      <c r="Q942" s="205"/>
      <c r="R942" s="205"/>
      <c r="S942" s="205"/>
      <c r="T942" s="205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205"/>
      <c r="AK942" s="205"/>
      <c r="AL942" s="205"/>
      <c r="AM942" s="205"/>
      <c r="AN942" s="205"/>
      <c r="AO942" s="205"/>
      <c r="AP942" s="205"/>
      <c r="AQ942" s="205"/>
      <c r="AR942" s="205"/>
      <c r="AS942" s="205"/>
      <c r="AT942" s="205"/>
      <c r="AU942" s="205"/>
      <c r="AV942" s="205"/>
      <c r="AW942" s="205"/>
      <c r="AX942" s="205"/>
      <c r="AY942" s="205"/>
      <c r="AZ942" s="205"/>
      <c r="BA942" s="205"/>
      <c r="BB942" s="205"/>
      <c r="BC942" s="205"/>
      <c r="BD942" s="205"/>
      <c r="BE942" s="205"/>
      <c r="BF942" s="205"/>
      <c r="BG942" s="205"/>
      <c r="BH942" s="205"/>
      <c r="BI942" s="205"/>
      <c r="BJ942" s="205"/>
      <c r="BK942" s="205"/>
      <c r="BL942" s="205"/>
      <c r="BM942" s="56"/>
    </row>
    <row r="943" spans="1:65">
      <c r="A943" s="29"/>
      <c r="B943" s="3" t="s">
        <v>86</v>
      </c>
      <c r="C943" s="28"/>
      <c r="D943" s="13">
        <v>2.6650296772706257E-2</v>
      </c>
      <c r="E943" s="13">
        <v>2.9213734504952935E-2</v>
      </c>
      <c r="F943" s="13">
        <v>9.7979589711327086E-2</v>
      </c>
      <c r="G943" s="13">
        <v>0</v>
      </c>
      <c r="H943" s="13">
        <v>1.8842228790639844E-2</v>
      </c>
      <c r="I943" s="151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29"/>
      <c r="B944" s="3" t="s">
        <v>260</v>
      </c>
      <c r="C944" s="28"/>
      <c r="D944" s="13">
        <v>-4.6805680200904254E-3</v>
      </c>
      <c r="E944" s="13">
        <v>-1.0310979862208636E-2</v>
      </c>
      <c r="F944" s="13">
        <v>-6.9447053122747127E-2</v>
      </c>
      <c r="G944" s="13">
        <v>0.11666353625270331</v>
      </c>
      <c r="H944" s="13">
        <v>-3.2224935247657127E-2</v>
      </c>
      <c r="I944" s="151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9"/>
      <c r="B945" s="45" t="s">
        <v>261</v>
      </c>
      <c r="C945" s="46"/>
      <c r="D945" s="44">
        <v>0.17</v>
      </c>
      <c r="E945" s="44">
        <v>0</v>
      </c>
      <c r="F945" s="44">
        <v>1.82</v>
      </c>
      <c r="G945" s="44">
        <v>3.91</v>
      </c>
      <c r="H945" s="44">
        <v>0.67</v>
      </c>
      <c r="I945" s="151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B946" s="30"/>
      <c r="C946" s="20"/>
      <c r="D946" s="20"/>
      <c r="E946" s="20"/>
      <c r="F946" s="20"/>
      <c r="G946" s="20"/>
      <c r="H946" s="20"/>
      <c r="BM946" s="55"/>
    </row>
    <row r="947" spans="1:65" ht="15">
      <c r="B947" s="8" t="s">
        <v>573</v>
      </c>
      <c r="BM947" s="27" t="s">
        <v>311</v>
      </c>
    </row>
    <row r="948" spans="1:65" ht="15">
      <c r="A948" s="24" t="s">
        <v>27</v>
      </c>
      <c r="B948" s="18" t="s">
        <v>110</v>
      </c>
      <c r="C948" s="15" t="s">
        <v>111</v>
      </c>
      <c r="D948" s="16" t="s">
        <v>227</v>
      </c>
      <c r="E948" s="17" t="s">
        <v>227</v>
      </c>
      <c r="F948" s="17" t="s">
        <v>227</v>
      </c>
      <c r="G948" s="17" t="s">
        <v>227</v>
      </c>
      <c r="H948" s="17" t="s">
        <v>227</v>
      </c>
      <c r="I948" s="17" t="s">
        <v>227</v>
      </c>
      <c r="J948" s="17" t="s">
        <v>227</v>
      </c>
      <c r="K948" s="17" t="s">
        <v>227</v>
      </c>
      <c r="L948" s="17" t="s">
        <v>227</v>
      </c>
      <c r="M948" s="17" t="s">
        <v>227</v>
      </c>
      <c r="N948" s="17" t="s">
        <v>227</v>
      </c>
      <c r="O948" s="17" t="s">
        <v>227</v>
      </c>
      <c r="P948" s="17" t="s">
        <v>227</v>
      </c>
      <c r="Q948" s="17" t="s">
        <v>227</v>
      </c>
      <c r="R948" s="17" t="s">
        <v>227</v>
      </c>
      <c r="S948" s="151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1</v>
      </c>
    </row>
    <row r="949" spans="1:65">
      <c r="A949" s="29"/>
      <c r="B949" s="19" t="s">
        <v>228</v>
      </c>
      <c r="C949" s="9" t="s">
        <v>228</v>
      </c>
      <c r="D949" s="149" t="s">
        <v>230</v>
      </c>
      <c r="E949" s="150" t="s">
        <v>232</v>
      </c>
      <c r="F949" s="150" t="s">
        <v>236</v>
      </c>
      <c r="G949" s="150" t="s">
        <v>238</v>
      </c>
      <c r="H949" s="150" t="s">
        <v>239</v>
      </c>
      <c r="I949" s="150" t="s">
        <v>240</v>
      </c>
      <c r="J949" s="150" t="s">
        <v>241</v>
      </c>
      <c r="K949" s="150" t="s">
        <v>242</v>
      </c>
      <c r="L949" s="150" t="s">
        <v>243</v>
      </c>
      <c r="M949" s="150" t="s">
        <v>244</v>
      </c>
      <c r="N949" s="150" t="s">
        <v>245</v>
      </c>
      <c r="O949" s="150" t="s">
        <v>246</v>
      </c>
      <c r="P949" s="150" t="s">
        <v>247</v>
      </c>
      <c r="Q949" s="150" t="s">
        <v>248</v>
      </c>
      <c r="R949" s="150" t="s">
        <v>249</v>
      </c>
      <c r="S949" s="151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 t="s">
        <v>3</v>
      </c>
    </row>
    <row r="950" spans="1:65">
      <c r="A950" s="29"/>
      <c r="B950" s="19"/>
      <c r="C950" s="9"/>
      <c r="D950" s="10" t="s">
        <v>263</v>
      </c>
      <c r="E950" s="11" t="s">
        <v>263</v>
      </c>
      <c r="F950" s="11" t="s">
        <v>265</v>
      </c>
      <c r="G950" s="11" t="s">
        <v>265</v>
      </c>
      <c r="H950" s="11" t="s">
        <v>263</v>
      </c>
      <c r="I950" s="11" t="s">
        <v>312</v>
      </c>
      <c r="J950" s="11" t="s">
        <v>263</v>
      </c>
      <c r="K950" s="11" t="s">
        <v>263</v>
      </c>
      <c r="L950" s="11" t="s">
        <v>265</v>
      </c>
      <c r="M950" s="11" t="s">
        <v>263</v>
      </c>
      <c r="N950" s="11" t="s">
        <v>265</v>
      </c>
      <c r="O950" s="11" t="s">
        <v>265</v>
      </c>
      <c r="P950" s="11" t="s">
        <v>263</v>
      </c>
      <c r="Q950" s="11" t="s">
        <v>263</v>
      </c>
      <c r="R950" s="11" t="s">
        <v>263</v>
      </c>
      <c r="S950" s="151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3</v>
      </c>
    </row>
    <row r="951" spans="1:65">
      <c r="A951" s="29"/>
      <c r="B951" s="19"/>
      <c r="C951" s="9"/>
      <c r="D951" s="25" t="s">
        <v>116</v>
      </c>
      <c r="E951" s="25" t="s">
        <v>313</v>
      </c>
      <c r="F951" s="25" t="s">
        <v>314</v>
      </c>
      <c r="G951" s="25" t="s">
        <v>315</v>
      </c>
      <c r="H951" s="25" t="s">
        <v>313</v>
      </c>
      <c r="I951" s="25" t="s">
        <v>315</v>
      </c>
      <c r="J951" s="25" t="s">
        <v>315</v>
      </c>
      <c r="K951" s="25" t="s">
        <v>315</v>
      </c>
      <c r="L951" s="25" t="s">
        <v>315</v>
      </c>
      <c r="M951" s="25" t="s">
        <v>315</v>
      </c>
      <c r="N951" s="25" t="s">
        <v>314</v>
      </c>
      <c r="O951" s="25" t="s">
        <v>313</v>
      </c>
      <c r="P951" s="25" t="s">
        <v>315</v>
      </c>
      <c r="Q951" s="25" t="s">
        <v>315</v>
      </c>
      <c r="R951" s="25" t="s">
        <v>315</v>
      </c>
      <c r="S951" s="151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3</v>
      </c>
    </row>
    <row r="952" spans="1:65">
      <c r="A952" s="29"/>
      <c r="B952" s="18">
        <v>1</v>
      </c>
      <c r="C952" s="14">
        <v>1</v>
      </c>
      <c r="D952" s="210" t="s">
        <v>105</v>
      </c>
      <c r="E952" s="210" t="s">
        <v>105</v>
      </c>
      <c r="F952" s="210" t="s">
        <v>294</v>
      </c>
      <c r="G952" s="203">
        <v>0.03</v>
      </c>
      <c r="H952" s="203">
        <v>0.03</v>
      </c>
      <c r="I952" s="210" t="s">
        <v>104</v>
      </c>
      <c r="J952" s="203">
        <v>0.02</v>
      </c>
      <c r="K952" s="210" t="s">
        <v>97</v>
      </c>
      <c r="L952" s="210" t="s">
        <v>303</v>
      </c>
      <c r="M952" s="203" t="s">
        <v>106</v>
      </c>
      <c r="N952" s="210" t="s">
        <v>294</v>
      </c>
      <c r="O952" s="203">
        <v>0.03</v>
      </c>
      <c r="P952" s="203">
        <v>0.02</v>
      </c>
      <c r="Q952" s="203">
        <v>0.05</v>
      </c>
      <c r="R952" s="203">
        <v>0.02</v>
      </c>
      <c r="S952" s="204"/>
      <c r="T952" s="205"/>
      <c r="U952" s="205"/>
      <c r="V952" s="205"/>
      <c r="W952" s="205"/>
      <c r="X952" s="205"/>
      <c r="Y952" s="205"/>
      <c r="Z952" s="205"/>
      <c r="AA952" s="205"/>
      <c r="AB952" s="205"/>
      <c r="AC952" s="205"/>
      <c r="AD952" s="205"/>
      <c r="AE952" s="205"/>
      <c r="AF952" s="205"/>
      <c r="AG952" s="205"/>
      <c r="AH952" s="205"/>
      <c r="AI952" s="205"/>
      <c r="AJ952" s="205"/>
      <c r="AK952" s="205"/>
      <c r="AL952" s="205"/>
      <c r="AM952" s="205"/>
      <c r="AN952" s="205"/>
      <c r="AO952" s="205"/>
      <c r="AP952" s="205"/>
      <c r="AQ952" s="205"/>
      <c r="AR952" s="205"/>
      <c r="AS952" s="205"/>
      <c r="AT952" s="205"/>
      <c r="AU952" s="205"/>
      <c r="AV952" s="205"/>
      <c r="AW952" s="205"/>
      <c r="AX952" s="205"/>
      <c r="AY952" s="205"/>
      <c r="AZ952" s="205"/>
      <c r="BA952" s="205"/>
      <c r="BB952" s="205"/>
      <c r="BC952" s="205"/>
      <c r="BD952" s="205"/>
      <c r="BE952" s="205"/>
      <c r="BF952" s="205"/>
      <c r="BG952" s="205"/>
      <c r="BH952" s="205"/>
      <c r="BI952" s="205"/>
      <c r="BJ952" s="205"/>
      <c r="BK952" s="205"/>
      <c r="BL952" s="205"/>
      <c r="BM952" s="206">
        <v>1</v>
      </c>
    </row>
    <row r="953" spans="1:65">
      <c r="A953" s="29"/>
      <c r="B953" s="19">
        <v>1</v>
      </c>
      <c r="C953" s="9">
        <v>2</v>
      </c>
      <c r="D953" s="211" t="s">
        <v>105</v>
      </c>
      <c r="E953" s="211" t="s">
        <v>105</v>
      </c>
      <c r="F953" s="211" t="s">
        <v>294</v>
      </c>
      <c r="G953" s="23">
        <v>0.06</v>
      </c>
      <c r="H953" s="23">
        <v>0.03</v>
      </c>
      <c r="I953" s="211" t="s">
        <v>104</v>
      </c>
      <c r="J953" s="23">
        <v>0.01</v>
      </c>
      <c r="K953" s="211" t="s">
        <v>97</v>
      </c>
      <c r="L953" s="211" t="s">
        <v>303</v>
      </c>
      <c r="M953" s="23">
        <v>0.01</v>
      </c>
      <c r="N953" s="211" t="s">
        <v>294</v>
      </c>
      <c r="O953" s="23">
        <v>0.03</v>
      </c>
      <c r="P953" s="23">
        <v>0.01</v>
      </c>
      <c r="Q953" s="23">
        <v>0.02</v>
      </c>
      <c r="R953" s="23">
        <v>0.03</v>
      </c>
      <c r="S953" s="204"/>
      <c r="T953" s="205"/>
      <c r="U953" s="205"/>
      <c r="V953" s="205"/>
      <c r="W953" s="205"/>
      <c r="X953" s="205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205"/>
      <c r="AK953" s="205"/>
      <c r="AL953" s="205"/>
      <c r="AM953" s="205"/>
      <c r="AN953" s="205"/>
      <c r="AO953" s="205"/>
      <c r="AP953" s="205"/>
      <c r="AQ953" s="205"/>
      <c r="AR953" s="205"/>
      <c r="AS953" s="205"/>
      <c r="AT953" s="205"/>
      <c r="AU953" s="205"/>
      <c r="AV953" s="205"/>
      <c r="AW953" s="205"/>
      <c r="AX953" s="205"/>
      <c r="AY953" s="205"/>
      <c r="AZ953" s="205"/>
      <c r="BA953" s="205"/>
      <c r="BB953" s="205"/>
      <c r="BC953" s="205"/>
      <c r="BD953" s="205"/>
      <c r="BE953" s="205"/>
      <c r="BF953" s="205"/>
      <c r="BG953" s="205"/>
      <c r="BH953" s="205"/>
      <c r="BI953" s="205"/>
      <c r="BJ953" s="205"/>
      <c r="BK953" s="205"/>
      <c r="BL953" s="205"/>
      <c r="BM953" s="206">
        <v>2</v>
      </c>
    </row>
    <row r="954" spans="1:65">
      <c r="A954" s="29"/>
      <c r="B954" s="19">
        <v>1</v>
      </c>
      <c r="C954" s="9">
        <v>3</v>
      </c>
      <c r="D954" s="211" t="s">
        <v>105</v>
      </c>
      <c r="E954" s="211" t="s">
        <v>105</v>
      </c>
      <c r="F954" s="211" t="s">
        <v>294</v>
      </c>
      <c r="G954" s="23">
        <v>0.03</v>
      </c>
      <c r="H954" s="23">
        <v>0.02</v>
      </c>
      <c r="I954" s="211" t="s">
        <v>104</v>
      </c>
      <c r="J954" s="23">
        <v>0.01</v>
      </c>
      <c r="K954" s="211" t="s">
        <v>97</v>
      </c>
      <c r="L954" s="211" t="s">
        <v>303</v>
      </c>
      <c r="M954" s="23" t="s">
        <v>106</v>
      </c>
      <c r="N954" s="211" t="s">
        <v>294</v>
      </c>
      <c r="O954" s="23">
        <v>0.04</v>
      </c>
      <c r="P954" s="23">
        <v>0.02</v>
      </c>
      <c r="Q954" s="23">
        <v>0.01</v>
      </c>
      <c r="R954" s="23">
        <v>0.01</v>
      </c>
      <c r="S954" s="204"/>
      <c r="T954" s="205"/>
      <c r="U954" s="205"/>
      <c r="V954" s="205"/>
      <c r="W954" s="205"/>
      <c r="X954" s="205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5"/>
      <c r="AT954" s="205"/>
      <c r="AU954" s="205"/>
      <c r="AV954" s="205"/>
      <c r="AW954" s="205"/>
      <c r="AX954" s="205"/>
      <c r="AY954" s="205"/>
      <c r="AZ954" s="205"/>
      <c r="BA954" s="205"/>
      <c r="BB954" s="205"/>
      <c r="BC954" s="205"/>
      <c r="BD954" s="205"/>
      <c r="BE954" s="205"/>
      <c r="BF954" s="205"/>
      <c r="BG954" s="205"/>
      <c r="BH954" s="205"/>
      <c r="BI954" s="205"/>
      <c r="BJ954" s="205"/>
      <c r="BK954" s="205"/>
      <c r="BL954" s="205"/>
      <c r="BM954" s="206">
        <v>16</v>
      </c>
    </row>
    <row r="955" spans="1:65">
      <c r="A955" s="29"/>
      <c r="B955" s="19">
        <v>1</v>
      </c>
      <c r="C955" s="9">
        <v>4</v>
      </c>
      <c r="D955" s="211" t="s">
        <v>105</v>
      </c>
      <c r="E955" s="211" t="s">
        <v>105</v>
      </c>
      <c r="F955" s="211" t="s">
        <v>294</v>
      </c>
      <c r="G955" s="23" t="s">
        <v>304</v>
      </c>
      <c r="H955" s="23">
        <v>0.03</v>
      </c>
      <c r="I955" s="211" t="s">
        <v>104</v>
      </c>
      <c r="J955" s="23">
        <v>0.02</v>
      </c>
      <c r="K955" s="211" t="s">
        <v>97</v>
      </c>
      <c r="L955" s="211" t="s">
        <v>303</v>
      </c>
      <c r="M955" s="23">
        <v>0.01</v>
      </c>
      <c r="N955" s="211" t="s">
        <v>294</v>
      </c>
      <c r="O955" s="23">
        <v>0.04</v>
      </c>
      <c r="P955" s="23">
        <v>0.01</v>
      </c>
      <c r="Q955" s="23">
        <v>0.04</v>
      </c>
      <c r="R955" s="23">
        <v>0.02</v>
      </c>
      <c r="S955" s="204"/>
      <c r="T955" s="205"/>
      <c r="U955" s="205"/>
      <c r="V955" s="205"/>
      <c r="W955" s="205"/>
      <c r="X955" s="205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5"/>
      <c r="AT955" s="205"/>
      <c r="AU955" s="205"/>
      <c r="AV955" s="205"/>
      <c r="AW955" s="205"/>
      <c r="AX955" s="205"/>
      <c r="AY955" s="205"/>
      <c r="AZ955" s="205"/>
      <c r="BA955" s="205"/>
      <c r="BB955" s="205"/>
      <c r="BC955" s="205"/>
      <c r="BD955" s="205"/>
      <c r="BE955" s="205"/>
      <c r="BF955" s="205"/>
      <c r="BG955" s="205"/>
      <c r="BH955" s="205"/>
      <c r="BI955" s="205"/>
      <c r="BJ955" s="205"/>
      <c r="BK955" s="205"/>
      <c r="BL955" s="205"/>
      <c r="BM955" s="206">
        <v>2.2604166666666699E-2</v>
      </c>
    </row>
    <row r="956" spans="1:65">
      <c r="A956" s="29"/>
      <c r="B956" s="19">
        <v>1</v>
      </c>
      <c r="C956" s="9">
        <v>5</v>
      </c>
      <c r="D956" s="211" t="s">
        <v>105</v>
      </c>
      <c r="E956" s="211" t="s">
        <v>105</v>
      </c>
      <c r="F956" s="211" t="s">
        <v>294</v>
      </c>
      <c r="G956" s="23">
        <v>0.03</v>
      </c>
      <c r="H956" s="23">
        <v>0.02</v>
      </c>
      <c r="I956" s="211" t="s">
        <v>104</v>
      </c>
      <c r="J956" s="23">
        <v>0.02</v>
      </c>
      <c r="K956" s="211" t="s">
        <v>97</v>
      </c>
      <c r="L956" s="211" t="s">
        <v>303</v>
      </c>
      <c r="M956" s="23">
        <v>0.01</v>
      </c>
      <c r="N956" s="211" t="s">
        <v>294</v>
      </c>
      <c r="O956" s="23">
        <v>0.06</v>
      </c>
      <c r="P956" s="23">
        <v>0.01</v>
      </c>
      <c r="Q956" s="23">
        <v>0.04</v>
      </c>
      <c r="R956" s="23">
        <v>0.01</v>
      </c>
      <c r="S956" s="204"/>
      <c r="T956" s="205"/>
      <c r="U956" s="205"/>
      <c r="V956" s="205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5"/>
      <c r="AT956" s="205"/>
      <c r="AU956" s="205"/>
      <c r="AV956" s="205"/>
      <c r="AW956" s="205"/>
      <c r="AX956" s="205"/>
      <c r="AY956" s="205"/>
      <c r="AZ956" s="205"/>
      <c r="BA956" s="205"/>
      <c r="BB956" s="205"/>
      <c r="BC956" s="205"/>
      <c r="BD956" s="205"/>
      <c r="BE956" s="205"/>
      <c r="BF956" s="205"/>
      <c r="BG956" s="205"/>
      <c r="BH956" s="205"/>
      <c r="BI956" s="205"/>
      <c r="BJ956" s="205"/>
      <c r="BK956" s="205"/>
      <c r="BL956" s="205"/>
      <c r="BM956" s="206">
        <v>12</v>
      </c>
    </row>
    <row r="957" spans="1:65">
      <c r="A957" s="29"/>
      <c r="B957" s="19">
        <v>1</v>
      </c>
      <c r="C957" s="9">
        <v>6</v>
      </c>
      <c r="D957" s="211" t="s">
        <v>105</v>
      </c>
      <c r="E957" s="211" t="s">
        <v>105</v>
      </c>
      <c r="F957" s="211" t="s">
        <v>294</v>
      </c>
      <c r="G957" s="23" t="s">
        <v>304</v>
      </c>
      <c r="H957" s="23">
        <v>0.03</v>
      </c>
      <c r="I957" s="211" t="s">
        <v>104</v>
      </c>
      <c r="J957" s="23">
        <v>0.02</v>
      </c>
      <c r="K957" s="211" t="s">
        <v>97</v>
      </c>
      <c r="L957" s="211" t="s">
        <v>303</v>
      </c>
      <c r="M957" s="23">
        <v>0.01</v>
      </c>
      <c r="N957" s="211" t="s">
        <v>294</v>
      </c>
      <c r="O957" s="23">
        <v>0.04</v>
      </c>
      <c r="P957" s="23">
        <v>0.02</v>
      </c>
      <c r="Q957" s="23" t="s">
        <v>106</v>
      </c>
      <c r="R957" s="23">
        <v>0.02</v>
      </c>
      <c r="S957" s="204"/>
      <c r="T957" s="205"/>
      <c r="U957" s="205"/>
      <c r="V957" s="205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5"/>
      <c r="AT957" s="205"/>
      <c r="AU957" s="205"/>
      <c r="AV957" s="205"/>
      <c r="AW957" s="205"/>
      <c r="AX957" s="205"/>
      <c r="AY957" s="205"/>
      <c r="AZ957" s="205"/>
      <c r="BA957" s="205"/>
      <c r="BB957" s="205"/>
      <c r="BC957" s="205"/>
      <c r="BD957" s="205"/>
      <c r="BE957" s="205"/>
      <c r="BF957" s="205"/>
      <c r="BG957" s="205"/>
      <c r="BH957" s="205"/>
      <c r="BI957" s="205"/>
      <c r="BJ957" s="205"/>
      <c r="BK957" s="205"/>
      <c r="BL957" s="205"/>
      <c r="BM957" s="56"/>
    </row>
    <row r="958" spans="1:65">
      <c r="A958" s="29"/>
      <c r="B958" s="20" t="s">
        <v>257</v>
      </c>
      <c r="C958" s="12"/>
      <c r="D958" s="209" t="s">
        <v>650</v>
      </c>
      <c r="E958" s="209" t="s">
        <v>650</v>
      </c>
      <c r="F958" s="209" t="s">
        <v>650</v>
      </c>
      <c r="G958" s="209">
        <v>3.7499999999999999E-2</v>
      </c>
      <c r="H958" s="209">
        <v>2.6666666666666668E-2</v>
      </c>
      <c r="I958" s="209" t="s">
        <v>650</v>
      </c>
      <c r="J958" s="209">
        <v>1.6666666666666666E-2</v>
      </c>
      <c r="K958" s="209" t="s">
        <v>650</v>
      </c>
      <c r="L958" s="209" t="s">
        <v>650</v>
      </c>
      <c r="M958" s="209">
        <v>0.01</v>
      </c>
      <c r="N958" s="209" t="s">
        <v>650</v>
      </c>
      <c r="O958" s="209">
        <v>0.04</v>
      </c>
      <c r="P958" s="209">
        <v>1.5000000000000001E-2</v>
      </c>
      <c r="Q958" s="209">
        <v>3.2000000000000001E-2</v>
      </c>
      <c r="R958" s="209">
        <v>1.8333333333333333E-2</v>
      </c>
      <c r="S958" s="204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29"/>
      <c r="B959" s="3" t="s">
        <v>258</v>
      </c>
      <c r="C959" s="28"/>
      <c r="D959" s="23" t="s">
        <v>650</v>
      </c>
      <c r="E959" s="23" t="s">
        <v>650</v>
      </c>
      <c r="F959" s="23" t="s">
        <v>650</v>
      </c>
      <c r="G959" s="23">
        <v>0.03</v>
      </c>
      <c r="H959" s="23">
        <v>0.03</v>
      </c>
      <c r="I959" s="23" t="s">
        <v>650</v>
      </c>
      <c r="J959" s="23">
        <v>0.02</v>
      </c>
      <c r="K959" s="23" t="s">
        <v>650</v>
      </c>
      <c r="L959" s="23" t="s">
        <v>650</v>
      </c>
      <c r="M959" s="23">
        <v>0.01</v>
      </c>
      <c r="N959" s="23" t="s">
        <v>650</v>
      </c>
      <c r="O959" s="23">
        <v>0.04</v>
      </c>
      <c r="P959" s="23">
        <v>1.4999999999999999E-2</v>
      </c>
      <c r="Q959" s="23">
        <v>0.04</v>
      </c>
      <c r="R959" s="23">
        <v>0.02</v>
      </c>
      <c r="S959" s="204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29"/>
      <c r="B960" s="3" t="s">
        <v>259</v>
      </c>
      <c r="C960" s="28"/>
      <c r="D960" s="23" t="s">
        <v>650</v>
      </c>
      <c r="E960" s="23" t="s">
        <v>650</v>
      </c>
      <c r="F960" s="23" t="s">
        <v>650</v>
      </c>
      <c r="G960" s="23">
        <v>1.4999999999999994E-2</v>
      </c>
      <c r="H960" s="23">
        <v>5.1639777949432242E-3</v>
      </c>
      <c r="I960" s="23" t="s">
        <v>650</v>
      </c>
      <c r="J960" s="23">
        <v>5.1639777949432156E-3</v>
      </c>
      <c r="K960" s="23" t="s">
        <v>650</v>
      </c>
      <c r="L960" s="23" t="s">
        <v>650</v>
      </c>
      <c r="M960" s="23">
        <v>0</v>
      </c>
      <c r="N960" s="23" t="s">
        <v>650</v>
      </c>
      <c r="O960" s="23">
        <v>1.0954451150103305E-2</v>
      </c>
      <c r="P960" s="23">
        <v>5.477225575051657E-3</v>
      </c>
      <c r="Q960" s="23">
        <v>1.6431676725154984E-2</v>
      </c>
      <c r="R960" s="23">
        <v>7.5277265270908104E-3</v>
      </c>
      <c r="S960" s="204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56"/>
    </row>
    <row r="961" spans="1:65">
      <c r="A961" s="29"/>
      <c r="B961" s="3" t="s">
        <v>86</v>
      </c>
      <c r="C961" s="28"/>
      <c r="D961" s="13" t="s">
        <v>650</v>
      </c>
      <c r="E961" s="13" t="s">
        <v>650</v>
      </c>
      <c r="F961" s="13" t="s">
        <v>650</v>
      </c>
      <c r="G961" s="13">
        <v>0.39999999999999986</v>
      </c>
      <c r="H961" s="13">
        <v>0.19364916731037091</v>
      </c>
      <c r="I961" s="13" t="s">
        <v>650</v>
      </c>
      <c r="J961" s="13">
        <v>0.30983866769659296</v>
      </c>
      <c r="K961" s="13" t="s">
        <v>650</v>
      </c>
      <c r="L961" s="13" t="s">
        <v>650</v>
      </c>
      <c r="M961" s="13">
        <v>0</v>
      </c>
      <c r="N961" s="13" t="s">
        <v>650</v>
      </c>
      <c r="O961" s="13">
        <v>0.27386127875258265</v>
      </c>
      <c r="P961" s="13">
        <v>0.36514837167011044</v>
      </c>
      <c r="Q961" s="13">
        <v>0.51348989766109321</v>
      </c>
      <c r="R961" s="13">
        <v>0.41060326511404421</v>
      </c>
      <c r="S961" s="151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3" t="s">
        <v>260</v>
      </c>
      <c r="C962" s="28"/>
      <c r="D962" s="13" t="s">
        <v>650</v>
      </c>
      <c r="E962" s="13" t="s">
        <v>650</v>
      </c>
      <c r="F962" s="13" t="s">
        <v>650</v>
      </c>
      <c r="G962" s="13">
        <v>0.65898617511520485</v>
      </c>
      <c r="H962" s="13">
        <v>0.17972350230414591</v>
      </c>
      <c r="I962" s="13" t="s">
        <v>650</v>
      </c>
      <c r="J962" s="13">
        <v>-0.26267281105990892</v>
      </c>
      <c r="K962" s="13" t="s">
        <v>650</v>
      </c>
      <c r="L962" s="13" t="s">
        <v>650</v>
      </c>
      <c r="M962" s="13">
        <v>-0.55760368663594528</v>
      </c>
      <c r="N962" s="13" t="s">
        <v>650</v>
      </c>
      <c r="O962" s="13">
        <v>0.76958525345621864</v>
      </c>
      <c r="P962" s="13">
        <v>-0.33640552995391793</v>
      </c>
      <c r="Q962" s="13">
        <v>0.41566820276497496</v>
      </c>
      <c r="R962" s="13">
        <v>-0.1889400921658998</v>
      </c>
      <c r="S962" s="151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45" t="s">
        <v>261</v>
      </c>
      <c r="C963" s="46"/>
      <c r="D963" s="44">
        <v>1.35</v>
      </c>
      <c r="E963" s="44">
        <v>1.35</v>
      </c>
      <c r="F963" s="44">
        <v>0.1</v>
      </c>
      <c r="G963" s="44">
        <v>0.1</v>
      </c>
      <c r="H963" s="44">
        <v>0</v>
      </c>
      <c r="I963" s="44">
        <v>142.94999999999999</v>
      </c>
      <c r="J963" s="44">
        <v>0.57999999999999996</v>
      </c>
      <c r="K963" s="44">
        <v>4.24</v>
      </c>
      <c r="L963" s="44">
        <v>0.67</v>
      </c>
      <c r="M963" s="44">
        <v>1.06</v>
      </c>
      <c r="N963" s="44">
        <v>0.1</v>
      </c>
      <c r="O963" s="44">
        <v>0.77</v>
      </c>
      <c r="P963" s="44">
        <v>0.67</v>
      </c>
      <c r="Q963" s="44">
        <v>0.05</v>
      </c>
      <c r="R963" s="44">
        <v>0.48</v>
      </c>
      <c r="S963" s="151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B964" s="3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BM964" s="55"/>
    </row>
    <row r="965" spans="1:65" ht="15">
      <c r="B965" s="8" t="s">
        <v>574</v>
      </c>
      <c r="BM965" s="27" t="s">
        <v>66</v>
      </c>
    </row>
    <row r="966" spans="1:65" ht="15">
      <c r="A966" s="24" t="s">
        <v>30</v>
      </c>
      <c r="B966" s="18" t="s">
        <v>110</v>
      </c>
      <c r="C966" s="15" t="s">
        <v>111</v>
      </c>
      <c r="D966" s="16" t="s">
        <v>227</v>
      </c>
      <c r="E966" s="17" t="s">
        <v>227</v>
      </c>
      <c r="F966" s="17" t="s">
        <v>227</v>
      </c>
      <c r="G966" s="17" t="s">
        <v>227</v>
      </c>
      <c r="H966" s="17" t="s">
        <v>227</v>
      </c>
      <c r="I966" s="17" t="s">
        <v>227</v>
      </c>
      <c r="J966" s="17" t="s">
        <v>227</v>
      </c>
      <c r="K966" s="17" t="s">
        <v>227</v>
      </c>
      <c r="L966" s="17" t="s">
        <v>227</v>
      </c>
      <c r="M966" s="17" t="s">
        <v>227</v>
      </c>
      <c r="N966" s="17" t="s">
        <v>227</v>
      </c>
      <c r="O966" s="17" t="s">
        <v>227</v>
      </c>
      <c r="P966" s="17" t="s">
        <v>227</v>
      </c>
      <c r="Q966" s="17" t="s">
        <v>227</v>
      </c>
      <c r="R966" s="17" t="s">
        <v>227</v>
      </c>
      <c r="S966" s="151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1</v>
      </c>
    </row>
    <row r="967" spans="1:65">
      <c r="A967" s="29"/>
      <c r="B967" s="19" t="s">
        <v>228</v>
      </c>
      <c r="C967" s="9" t="s">
        <v>228</v>
      </c>
      <c r="D967" s="149" t="s">
        <v>230</v>
      </c>
      <c r="E967" s="150" t="s">
        <v>232</v>
      </c>
      <c r="F967" s="150" t="s">
        <v>234</v>
      </c>
      <c r="G967" s="150" t="s">
        <v>236</v>
      </c>
      <c r="H967" s="150" t="s">
        <v>238</v>
      </c>
      <c r="I967" s="150" t="s">
        <v>239</v>
      </c>
      <c r="J967" s="150" t="s">
        <v>241</v>
      </c>
      <c r="K967" s="150" t="s">
        <v>242</v>
      </c>
      <c r="L967" s="150" t="s">
        <v>244</v>
      </c>
      <c r="M967" s="150" t="s">
        <v>245</v>
      </c>
      <c r="N967" s="150" t="s">
        <v>246</v>
      </c>
      <c r="O967" s="150" t="s">
        <v>247</v>
      </c>
      <c r="P967" s="150" t="s">
        <v>248</v>
      </c>
      <c r="Q967" s="150" t="s">
        <v>249</v>
      </c>
      <c r="R967" s="150" t="s">
        <v>250</v>
      </c>
      <c r="S967" s="151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 t="s">
        <v>3</v>
      </c>
    </row>
    <row r="968" spans="1:65">
      <c r="A968" s="29"/>
      <c r="B968" s="19"/>
      <c r="C968" s="9"/>
      <c r="D968" s="10" t="s">
        <v>263</v>
      </c>
      <c r="E968" s="11" t="s">
        <v>263</v>
      </c>
      <c r="F968" s="11" t="s">
        <v>312</v>
      </c>
      <c r="G968" s="11" t="s">
        <v>265</v>
      </c>
      <c r="H968" s="11" t="s">
        <v>265</v>
      </c>
      <c r="I968" s="11" t="s">
        <v>265</v>
      </c>
      <c r="J968" s="11" t="s">
        <v>263</v>
      </c>
      <c r="K968" s="11" t="s">
        <v>263</v>
      </c>
      <c r="L968" s="11" t="s">
        <v>263</v>
      </c>
      <c r="M968" s="11" t="s">
        <v>265</v>
      </c>
      <c r="N968" s="11" t="s">
        <v>265</v>
      </c>
      <c r="O968" s="11" t="s">
        <v>263</v>
      </c>
      <c r="P968" s="11" t="s">
        <v>263</v>
      </c>
      <c r="Q968" s="11" t="s">
        <v>263</v>
      </c>
      <c r="R968" s="11" t="s">
        <v>263</v>
      </c>
      <c r="S968" s="151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2</v>
      </c>
    </row>
    <row r="969" spans="1:65">
      <c r="A969" s="29"/>
      <c r="B969" s="19"/>
      <c r="C969" s="9"/>
      <c r="D969" s="25" t="s">
        <v>116</v>
      </c>
      <c r="E969" s="25" t="s">
        <v>313</v>
      </c>
      <c r="F969" s="25" t="s">
        <v>313</v>
      </c>
      <c r="G969" s="25" t="s">
        <v>314</v>
      </c>
      <c r="H969" s="25" t="s">
        <v>315</v>
      </c>
      <c r="I969" s="25" t="s">
        <v>313</v>
      </c>
      <c r="J969" s="25" t="s">
        <v>315</v>
      </c>
      <c r="K969" s="25" t="s">
        <v>315</v>
      </c>
      <c r="L969" s="25" t="s">
        <v>315</v>
      </c>
      <c r="M969" s="25" t="s">
        <v>314</v>
      </c>
      <c r="N969" s="25" t="s">
        <v>313</v>
      </c>
      <c r="O969" s="25" t="s">
        <v>315</v>
      </c>
      <c r="P969" s="25" t="s">
        <v>315</v>
      </c>
      <c r="Q969" s="25" t="s">
        <v>315</v>
      </c>
      <c r="R969" s="25" t="s">
        <v>316</v>
      </c>
      <c r="S969" s="151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3</v>
      </c>
    </row>
    <row r="970" spans="1:65">
      <c r="A970" s="29"/>
      <c r="B970" s="18">
        <v>1</v>
      </c>
      <c r="C970" s="14">
        <v>1</v>
      </c>
      <c r="D970" s="21">
        <v>6.14</v>
      </c>
      <c r="E970" s="21">
        <v>5.7747275613781426</v>
      </c>
      <c r="F970" s="152" t="s">
        <v>95</v>
      </c>
      <c r="G970" s="21">
        <v>5.86</v>
      </c>
      <c r="H970" s="21">
        <v>6.1</v>
      </c>
      <c r="I970" s="152" t="s">
        <v>96</v>
      </c>
      <c r="J970" s="21">
        <v>5.5</v>
      </c>
      <c r="K970" s="21">
        <v>5.2</v>
      </c>
      <c r="L970" s="152">
        <v>4.9000000000000004</v>
      </c>
      <c r="M970" s="152">
        <v>6.4108985045397233</v>
      </c>
      <c r="N970" s="21">
        <v>5.69</v>
      </c>
      <c r="O970" s="21">
        <v>5.7</v>
      </c>
      <c r="P970" s="152">
        <v>6.4</v>
      </c>
      <c r="Q970" s="21">
        <v>5.5</v>
      </c>
      <c r="R970" s="21">
        <v>6.08</v>
      </c>
      <c r="S970" s="151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</v>
      </c>
    </row>
    <row r="971" spans="1:65">
      <c r="A971" s="29"/>
      <c r="B971" s="19">
        <v>1</v>
      </c>
      <c r="C971" s="9">
        <v>2</v>
      </c>
      <c r="D971" s="11">
        <v>5.88</v>
      </c>
      <c r="E971" s="11">
        <v>5.6852248972700377</v>
      </c>
      <c r="F971" s="153" t="s">
        <v>95</v>
      </c>
      <c r="G971" s="11">
        <v>6.04</v>
      </c>
      <c r="H971" s="11">
        <v>6.3</v>
      </c>
      <c r="I971" s="153" t="s">
        <v>96</v>
      </c>
      <c r="J971" s="11">
        <v>6.1</v>
      </c>
      <c r="K971" s="11">
        <v>6</v>
      </c>
      <c r="L971" s="153">
        <v>4.9000000000000004</v>
      </c>
      <c r="M971" s="153">
        <v>6.8772606343751725</v>
      </c>
      <c r="N971" s="11">
        <v>5.95</v>
      </c>
      <c r="O971" s="11">
        <v>5.7</v>
      </c>
      <c r="P971" s="153">
        <v>6.8</v>
      </c>
      <c r="Q971" s="11">
        <v>5.6</v>
      </c>
      <c r="R971" s="11">
        <v>6.13</v>
      </c>
      <c r="S971" s="151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26</v>
      </c>
    </row>
    <row r="972" spans="1:65">
      <c r="A972" s="29"/>
      <c r="B972" s="19">
        <v>1</v>
      </c>
      <c r="C972" s="9">
        <v>3</v>
      </c>
      <c r="D972" s="11">
        <v>5.96</v>
      </c>
      <c r="E972" s="11">
        <v>5.8345558275220597</v>
      </c>
      <c r="F972" s="153" t="s">
        <v>95</v>
      </c>
      <c r="G972" s="11">
        <v>5.62</v>
      </c>
      <c r="H972" s="11">
        <v>6.4</v>
      </c>
      <c r="I972" s="153" t="s">
        <v>96</v>
      </c>
      <c r="J972" s="11">
        <v>6</v>
      </c>
      <c r="K972" s="11">
        <v>6.2</v>
      </c>
      <c r="L972" s="153">
        <v>5</v>
      </c>
      <c r="M972" s="153">
        <v>6.9523033084550301</v>
      </c>
      <c r="N972" s="11">
        <v>5.62</v>
      </c>
      <c r="O972" s="11">
        <v>5.8</v>
      </c>
      <c r="P972" s="153">
        <v>6.3</v>
      </c>
      <c r="Q972" s="11">
        <v>5.7</v>
      </c>
      <c r="R972" s="11">
        <v>6.09</v>
      </c>
      <c r="S972" s="151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16</v>
      </c>
    </row>
    <row r="973" spans="1:65">
      <c r="A973" s="29"/>
      <c r="B973" s="19">
        <v>1</v>
      </c>
      <c r="C973" s="9">
        <v>4</v>
      </c>
      <c r="D973" s="11">
        <v>6.09</v>
      </c>
      <c r="E973" s="11">
        <v>5.6619067797659195</v>
      </c>
      <c r="F973" s="153" t="s">
        <v>95</v>
      </c>
      <c r="G973" s="11">
        <v>5.92</v>
      </c>
      <c r="H973" s="11">
        <v>5.7</v>
      </c>
      <c r="I973" s="153" t="s">
        <v>96</v>
      </c>
      <c r="J973" s="11">
        <v>5.5</v>
      </c>
      <c r="K973" s="11">
        <v>5.7</v>
      </c>
      <c r="L973" s="153">
        <v>4.9000000000000004</v>
      </c>
      <c r="M973" s="153">
        <v>6.6835997964791458</v>
      </c>
      <c r="N973" s="11">
        <v>5.71</v>
      </c>
      <c r="O973" s="11">
        <v>5.8</v>
      </c>
      <c r="P973" s="153">
        <v>6.4</v>
      </c>
      <c r="Q973" s="11">
        <v>5.8</v>
      </c>
      <c r="R973" s="11">
        <v>6.09</v>
      </c>
      <c r="S973" s="151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5.8503339409226927</v>
      </c>
    </row>
    <row r="974" spans="1:65">
      <c r="A974" s="29"/>
      <c r="B974" s="19">
        <v>1</v>
      </c>
      <c r="C974" s="9">
        <v>5</v>
      </c>
      <c r="D974" s="11">
        <v>6.05</v>
      </c>
      <c r="E974" s="11">
        <v>5.6060839903858248</v>
      </c>
      <c r="F974" s="153" t="s">
        <v>95</v>
      </c>
      <c r="G974" s="11">
        <v>5.86</v>
      </c>
      <c r="H974" s="11">
        <v>6.1</v>
      </c>
      <c r="I974" s="153" t="s">
        <v>96</v>
      </c>
      <c r="J974" s="11">
        <v>5.9</v>
      </c>
      <c r="K974" s="11">
        <v>5.9</v>
      </c>
      <c r="L974" s="153">
        <v>4.8</v>
      </c>
      <c r="M974" s="153">
        <v>6.7719650782013012</v>
      </c>
      <c r="N974" s="11">
        <v>5.46</v>
      </c>
      <c r="O974" s="11">
        <v>5.7</v>
      </c>
      <c r="P974" s="153">
        <v>6.2</v>
      </c>
      <c r="Q974" s="11">
        <v>5.7</v>
      </c>
      <c r="R974" s="11">
        <v>6.05</v>
      </c>
      <c r="S974" s="151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111</v>
      </c>
    </row>
    <row r="975" spans="1:65">
      <c r="A975" s="29"/>
      <c r="B975" s="19">
        <v>1</v>
      </c>
      <c r="C975" s="9">
        <v>6</v>
      </c>
      <c r="D975" s="11">
        <v>6.18</v>
      </c>
      <c r="E975" s="11">
        <v>5.9275373990395934</v>
      </c>
      <c r="F975" s="153" t="s">
        <v>95</v>
      </c>
      <c r="G975" s="11">
        <v>5.68</v>
      </c>
      <c r="H975" s="11">
        <v>6.4</v>
      </c>
      <c r="I975" s="153" t="s">
        <v>96</v>
      </c>
      <c r="J975" s="11">
        <v>5.6</v>
      </c>
      <c r="K975" s="11">
        <v>5.7</v>
      </c>
      <c r="L975" s="153">
        <v>4.9000000000000004</v>
      </c>
      <c r="M975" s="153">
        <v>6.491406972949342</v>
      </c>
      <c r="N975" s="11">
        <v>5.69</v>
      </c>
      <c r="O975" s="11">
        <v>5.8</v>
      </c>
      <c r="P975" s="153">
        <v>6.1</v>
      </c>
      <c r="Q975" s="11">
        <v>5.5</v>
      </c>
      <c r="R975" s="11">
        <v>6.09</v>
      </c>
      <c r="S975" s="151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29"/>
      <c r="B976" s="20" t="s">
        <v>257</v>
      </c>
      <c r="C976" s="12"/>
      <c r="D976" s="22">
        <v>6.05</v>
      </c>
      <c r="E976" s="22">
        <v>5.7483394092269302</v>
      </c>
      <c r="F976" s="22" t="s">
        <v>650</v>
      </c>
      <c r="G976" s="22">
        <v>5.8299999999999992</v>
      </c>
      <c r="H976" s="22">
        <v>6.1666666666666652</v>
      </c>
      <c r="I976" s="22" t="s">
        <v>650</v>
      </c>
      <c r="J976" s="22">
        <v>5.7666666666666666</v>
      </c>
      <c r="K976" s="22">
        <v>5.7833333333333341</v>
      </c>
      <c r="L976" s="22">
        <v>4.9000000000000012</v>
      </c>
      <c r="M976" s="22">
        <v>6.6979057158332855</v>
      </c>
      <c r="N976" s="22">
        <v>5.6866666666666674</v>
      </c>
      <c r="O976" s="22">
        <v>5.75</v>
      </c>
      <c r="P976" s="22">
        <v>6.3666666666666671</v>
      </c>
      <c r="Q976" s="22">
        <v>5.6333333333333329</v>
      </c>
      <c r="R976" s="22">
        <v>6.0883333333333338</v>
      </c>
      <c r="S976" s="151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3" t="s">
        <v>258</v>
      </c>
      <c r="C977" s="28"/>
      <c r="D977" s="11">
        <v>6.07</v>
      </c>
      <c r="E977" s="11">
        <v>5.7299762293240901</v>
      </c>
      <c r="F977" s="11" t="s">
        <v>650</v>
      </c>
      <c r="G977" s="11">
        <v>5.86</v>
      </c>
      <c r="H977" s="11">
        <v>6.1999999999999993</v>
      </c>
      <c r="I977" s="11" t="s">
        <v>650</v>
      </c>
      <c r="J977" s="11">
        <v>5.75</v>
      </c>
      <c r="K977" s="11">
        <v>5.8000000000000007</v>
      </c>
      <c r="L977" s="11">
        <v>4.9000000000000004</v>
      </c>
      <c r="M977" s="11">
        <v>6.727782437340224</v>
      </c>
      <c r="N977" s="11">
        <v>5.69</v>
      </c>
      <c r="O977" s="11">
        <v>5.75</v>
      </c>
      <c r="P977" s="11">
        <v>6.35</v>
      </c>
      <c r="Q977" s="11">
        <v>5.65</v>
      </c>
      <c r="R977" s="11">
        <v>6.09</v>
      </c>
      <c r="S977" s="151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29"/>
      <c r="B978" s="3" t="s">
        <v>259</v>
      </c>
      <c r="C978" s="28"/>
      <c r="D978" s="23">
        <v>0.11278297743897339</v>
      </c>
      <c r="E978" s="23">
        <v>0.1199434618103505</v>
      </c>
      <c r="F978" s="23" t="s">
        <v>650</v>
      </c>
      <c r="G978" s="23">
        <v>0.15530614926653746</v>
      </c>
      <c r="H978" s="23">
        <v>0.26583202716502524</v>
      </c>
      <c r="I978" s="23" t="s">
        <v>650</v>
      </c>
      <c r="J978" s="23">
        <v>0.26583202716502513</v>
      </c>
      <c r="K978" s="23">
        <v>0.34302575219167825</v>
      </c>
      <c r="L978" s="23">
        <v>6.3245553203367652E-2</v>
      </c>
      <c r="M978" s="23">
        <v>0.2133497787985667</v>
      </c>
      <c r="N978" s="23">
        <v>0.15857700547893658</v>
      </c>
      <c r="O978" s="23">
        <v>5.4772255750516412E-2</v>
      </c>
      <c r="P978" s="23">
        <v>0.24221202832779934</v>
      </c>
      <c r="Q978" s="23">
        <v>0.12110601416389968</v>
      </c>
      <c r="R978" s="23">
        <v>2.5625508125043436E-2</v>
      </c>
      <c r="S978" s="204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205"/>
      <c r="AK978" s="205"/>
      <c r="AL978" s="205"/>
      <c r="AM978" s="205"/>
      <c r="AN978" s="205"/>
      <c r="AO978" s="205"/>
      <c r="AP978" s="205"/>
      <c r="AQ978" s="205"/>
      <c r="AR978" s="205"/>
      <c r="AS978" s="205"/>
      <c r="AT978" s="205"/>
      <c r="AU978" s="205"/>
      <c r="AV978" s="205"/>
      <c r="AW978" s="205"/>
      <c r="AX978" s="205"/>
      <c r="AY978" s="205"/>
      <c r="AZ978" s="205"/>
      <c r="BA978" s="205"/>
      <c r="BB978" s="205"/>
      <c r="BC978" s="205"/>
      <c r="BD978" s="205"/>
      <c r="BE978" s="205"/>
      <c r="BF978" s="205"/>
      <c r="BG978" s="205"/>
      <c r="BH978" s="205"/>
      <c r="BI978" s="205"/>
      <c r="BJ978" s="205"/>
      <c r="BK978" s="205"/>
      <c r="BL978" s="205"/>
      <c r="BM978" s="56"/>
    </row>
    <row r="979" spans="1:65">
      <c r="A979" s="29"/>
      <c r="B979" s="3" t="s">
        <v>86</v>
      </c>
      <c r="C979" s="28"/>
      <c r="D979" s="13">
        <v>1.8641814452722876E-2</v>
      </c>
      <c r="E979" s="13">
        <v>2.086575848632452E-2</v>
      </c>
      <c r="F979" s="13" t="s">
        <v>650</v>
      </c>
      <c r="G979" s="13">
        <v>2.6639133664929242E-2</v>
      </c>
      <c r="H979" s="13">
        <v>4.3107896297031129E-2</v>
      </c>
      <c r="I979" s="13" t="s">
        <v>650</v>
      </c>
      <c r="J979" s="13">
        <v>4.6098039392778928E-2</v>
      </c>
      <c r="K979" s="13">
        <v>5.9312810177235421E-2</v>
      </c>
      <c r="L979" s="13">
        <v>1.2907255755789314E-2</v>
      </c>
      <c r="M979" s="13">
        <v>3.1853207233751554E-2</v>
      </c>
      <c r="N979" s="13">
        <v>2.788575711821862E-2</v>
      </c>
      <c r="O979" s="13">
        <v>9.525609695741984E-3</v>
      </c>
      <c r="P979" s="13">
        <v>3.8043774082900418E-2</v>
      </c>
      <c r="Q979" s="13">
        <v>2.1498109023177461E-2</v>
      </c>
      <c r="R979" s="13">
        <v>4.2089528812006734E-3</v>
      </c>
      <c r="S979" s="151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3" t="s">
        <v>260</v>
      </c>
      <c r="C980" s="28"/>
      <c r="D980" s="13">
        <v>3.4129002052456503E-2</v>
      </c>
      <c r="E980" s="13">
        <v>-1.7433967483858948E-2</v>
      </c>
      <c r="F980" s="13" t="s">
        <v>650</v>
      </c>
      <c r="G980" s="13">
        <v>-3.4756889312691497E-3</v>
      </c>
      <c r="H980" s="13">
        <v>5.4070883634735223E-2</v>
      </c>
      <c r="I980" s="13" t="s">
        <v>650</v>
      </c>
      <c r="J980" s="13">
        <v>-1.4301281790220388E-2</v>
      </c>
      <c r="K980" s="13">
        <v>-1.145244156418046E-2</v>
      </c>
      <c r="L980" s="13">
        <v>-0.1624409735442911</v>
      </c>
      <c r="M980" s="13">
        <v>0.14487579400927619</v>
      </c>
      <c r="N980" s="13">
        <v>-2.7975714875211444E-2</v>
      </c>
      <c r="O980" s="13">
        <v>-1.7150122016260205E-2</v>
      </c>
      <c r="P980" s="13">
        <v>8.8256966347213472E-2</v>
      </c>
      <c r="Q980" s="13">
        <v>-3.7092003598539036E-2</v>
      </c>
      <c r="R980" s="13">
        <v>4.0681334572348238E-2</v>
      </c>
      <c r="S980" s="151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45" t="s">
        <v>261</v>
      </c>
      <c r="C981" s="46"/>
      <c r="D981" s="44">
        <v>0.67</v>
      </c>
      <c r="E981" s="44">
        <v>0.09</v>
      </c>
      <c r="F981" s="44">
        <v>111.81</v>
      </c>
      <c r="G981" s="44">
        <v>0.12</v>
      </c>
      <c r="H981" s="44">
        <v>0.97</v>
      </c>
      <c r="I981" s="44">
        <v>1.98</v>
      </c>
      <c r="J981" s="44">
        <v>0.04</v>
      </c>
      <c r="K981" s="44">
        <v>0</v>
      </c>
      <c r="L981" s="44">
        <v>2.23</v>
      </c>
      <c r="M981" s="44">
        <v>2.31</v>
      </c>
      <c r="N981" s="44">
        <v>0.24</v>
      </c>
      <c r="O981" s="44">
        <v>0.08</v>
      </c>
      <c r="P981" s="44">
        <v>1.48</v>
      </c>
      <c r="Q981" s="44">
        <v>0.38</v>
      </c>
      <c r="R981" s="44">
        <v>0.77</v>
      </c>
      <c r="S981" s="151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B982" s="3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BM982" s="55"/>
    </row>
    <row r="983" spans="1:65" ht="15">
      <c r="B983" s="8" t="s">
        <v>575</v>
      </c>
      <c r="BM983" s="27" t="s">
        <v>66</v>
      </c>
    </row>
    <row r="984" spans="1:65" ht="15">
      <c r="A984" s="24" t="s">
        <v>62</v>
      </c>
      <c r="B984" s="18" t="s">
        <v>110</v>
      </c>
      <c r="C984" s="15" t="s">
        <v>111</v>
      </c>
      <c r="D984" s="16" t="s">
        <v>227</v>
      </c>
      <c r="E984" s="17" t="s">
        <v>227</v>
      </c>
      <c r="F984" s="17" t="s">
        <v>227</v>
      </c>
      <c r="G984" s="17" t="s">
        <v>227</v>
      </c>
      <c r="H984" s="17" t="s">
        <v>227</v>
      </c>
      <c r="I984" s="17" t="s">
        <v>227</v>
      </c>
      <c r="J984" s="17" t="s">
        <v>227</v>
      </c>
      <c r="K984" s="17" t="s">
        <v>227</v>
      </c>
      <c r="L984" s="17" t="s">
        <v>227</v>
      </c>
      <c r="M984" s="17" t="s">
        <v>227</v>
      </c>
      <c r="N984" s="17" t="s">
        <v>227</v>
      </c>
      <c r="O984" s="17" t="s">
        <v>227</v>
      </c>
      <c r="P984" s="17" t="s">
        <v>227</v>
      </c>
      <c r="Q984" s="17" t="s">
        <v>227</v>
      </c>
      <c r="R984" s="17" t="s">
        <v>227</v>
      </c>
      <c r="S984" s="17" t="s">
        <v>227</v>
      </c>
      <c r="T984" s="17" t="s">
        <v>227</v>
      </c>
      <c r="U984" s="151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>
        <v>1</v>
      </c>
    </row>
    <row r="985" spans="1:65">
      <c r="A985" s="29"/>
      <c r="B985" s="19" t="s">
        <v>228</v>
      </c>
      <c r="C985" s="9" t="s">
        <v>228</v>
      </c>
      <c r="D985" s="149" t="s">
        <v>230</v>
      </c>
      <c r="E985" s="150" t="s">
        <v>232</v>
      </c>
      <c r="F985" s="150" t="s">
        <v>234</v>
      </c>
      <c r="G985" s="150" t="s">
        <v>235</v>
      </c>
      <c r="H985" s="150" t="s">
        <v>236</v>
      </c>
      <c r="I985" s="150" t="s">
        <v>238</v>
      </c>
      <c r="J985" s="150" t="s">
        <v>239</v>
      </c>
      <c r="K985" s="150" t="s">
        <v>240</v>
      </c>
      <c r="L985" s="150" t="s">
        <v>241</v>
      </c>
      <c r="M985" s="150" t="s">
        <v>242</v>
      </c>
      <c r="N985" s="150" t="s">
        <v>244</v>
      </c>
      <c r="O985" s="150" t="s">
        <v>245</v>
      </c>
      <c r="P985" s="150" t="s">
        <v>246</v>
      </c>
      <c r="Q985" s="150" t="s">
        <v>247</v>
      </c>
      <c r="R985" s="150" t="s">
        <v>248</v>
      </c>
      <c r="S985" s="150" t="s">
        <v>249</v>
      </c>
      <c r="T985" s="150" t="s">
        <v>250</v>
      </c>
      <c r="U985" s="151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 t="s">
        <v>1</v>
      </c>
    </row>
    <row r="986" spans="1:65">
      <c r="A986" s="29"/>
      <c r="B986" s="19"/>
      <c r="C986" s="9"/>
      <c r="D986" s="10" t="s">
        <v>312</v>
      </c>
      <c r="E986" s="11" t="s">
        <v>263</v>
      </c>
      <c r="F986" s="11" t="s">
        <v>312</v>
      </c>
      <c r="G986" s="11" t="s">
        <v>312</v>
      </c>
      <c r="H986" s="11" t="s">
        <v>265</v>
      </c>
      <c r="I986" s="11" t="s">
        <v>265</v>
      </c>
      <c r="J986" s="11" t="s">
        <v>265</v>
      </c>
      <c r="K986" s="11" t="s">
        <v>312</v>
      </c>
      <c r="L986" s="11" t="s">
        <v>263</v>
      </c>
      <c r="M986" s="11" t="s">
        <v>263</v>
      </c>
      <c r="N986" s="11" t="s">
        <v>263</v>
      </c>
      <c r="O986" s="11" t="s">
        <v>265</v>
      </c>
      <c r="P986" s="11" t="s">
        <v>265</v>
      </c>
      <c r="Q986" s="11" t="s">
        <v>263</v>
      </c>
      <c r="R986" s="11" t="s">
        <v>263</v>
      </c>
      <c r="S986" s="11" t="s">
        <v>263</v>
      </c>
      <c r="T986" s="11" t="s">
        <v>312</v>
      </c>
      <c r="U986" s="151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9"/>
      <c r="C987" s="9"/>
      <c r="D987" s="25" t="s">
        <v>116</v>
      </c>
      <c r="E987" s="25" t="s">
        <v>313</v>
      </c>
      <c r="F987" s="25" t="s">
        <v>313</v>
      </c>
      <c r="G987" s="25" t="s">
        <v>315</v>
      </c>
      <c r="H987" s="25" t="s">
        <v>314</v>
      </c>
      <c r="I987" s="25" t="s">
        <v>315</v>
      </c>
      <c r="J987" s="25" t="s">
        <v>313</v>
      </c>
      <c r="K987" s="25" t="s">
        <v>315</v>
      </c>
      <c r="L987" s="25" t="s">
        <v>315</v>
      </c>
      <c r="M987" s="25" t="s">
        <v>315</v>
      </c>
      <c r="N987" s="25" t="s">
        <v>315</v>
      </c>
      <c r="O987" s="25" t="s">
        <v>314</v>
      </c>
      <c r="P987" s="25" t="s">
        <v>313</v>
      </c>
      <c r="Q987" s="25" t="s">
        <v>315</v>
      </c>
      <c r="R987" s="25" t="s">
        <v>315</v>
      </c>
      <c r="S987" s="25" t="s">
        <v>315</v>
      </c>
      <c r="T987" s="25" t="s">
        <v>316</v>
      </c>
      <c r="U987" s="151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3</v>
      </c>
    </row>
    <row r="988" spans="1:65">
      <c r="A988" s="29"/>
      <c r="B988" s="18">
        <v>1</v>
      </c>
      <c r="C988" s="14">
        <v>1</v>
      </c>
      <c r="D988" s="203">
        <v>0.16370000000000001</v>
      </c>
      <c r="E988" s="203">
        <v>0.17010576952959849</v>
      </c>
      <c r="F988" s="210">
        <v>0.11823979999999999</v>
      </c>
      <c r="G988" s="203">
        <v>0.17</v>
      </c>
      <c r="H988" s="210">
        <v>0.20500000000000002</v>
      </c>
      <c r="I988" s="210">
        <v>0.22</v>
      </c>
      <c r="J988" s="203">
        <v>0.16</v>
      </c>
      <c r="K988" s="203">
        <v>0.15</v>
      </c>
      <c r="L988" s="203">
        <v>0.154</v>
      </c>
      <c r="M988" s="203">
        <v>0.16600000000000001</v>
      </c>
      <c r="N988" s="203">
        <v>0.154</v>
      </c>
      <c r="O988" s="210">
        <v>0.25528410658668016</v>
      </c>
      <c r="P988" s="210">
        <v>0.21</v>
      </c>
      <c r="Q988" s="203">
        <v>0.18</v>
      </c>
      <c r="R988" s="203">
        <v>0.16200000000000001</v>
      </c>
      <c r="S988" s="203">
        <v>0.157</v>
      </c>
      <c r="T988" s="203">
        <v>0.14000000000000001</v>
      </c>
      <c r="U988" s="204"/>
      <c r="V988" s="205"/>
      <c r="W988" s="205"/>
      <c r="X988" s="205"/>
      <c r="Y988" s="205"/>
      <c r="Z988" s="205"/>
      <c r="AA988" s="205"/>
      <c r="AB988" s="205"/>
      <c r="AC988" s="205"/>
      <c r="AD988" s="205"/>
      <c r="AE988" s="205"/>
      <c r="AF988" s="205"/>
      <c r="AG988" s="205"/>
      <c r="AH988" s="205"/>
      <c r="AI988" s="205"/>
      <c r="AJ988" s="205"/>
      <c r="AK988" s="205"/>
      <c r="AL988" s="205"/>
      <c r="AM988" s="205"/>
      <c r="AN988" s="205"/>
      <c r="AO988" s="205"/>
      <c r="AP988" s="205"/>
      <c r="AQ988" s="205"/>
      <c r="AR988" s="205"/>
      <c r="AS988" s="205"/>
      <c r="AT988" s="205"/>
      <c r="AU988" s="205"/>
      <c r="AV988" s="205"/>
      <c r="AW988" s="205"/>
      <c r="AX988" s="205"/>
      <c r="AY988" s="205"/>
      <c r="AZ988" s="205"/>
      <c r="BA988" s="205"/>
      <c r="BB988" s="205"/>
      <c r="BC988" s="205"/>
      <c r="BD988" s="205"/>
      <c r="BE988" s="205"/>
      <c r="BF988" s="205"/>
      <c r="BG988" s="205"/>
      <c r="BH988" s="205"/>
      <c r="BI988" s="205"/>
      <c r="BJ988" s="205"/>
      <c r="BK988" s="205"/>
      <c r="BL988" s="205"/>
      <c r="BM988" s="206">
        <v>1</v>
      </c>
    </row>
    <row r="989" spans="1:65">
      <c r="A989" s="29"/>
      <c r="B989" s="19">
        <v>1</v>
      </c>
      <c r="C989" s="9">
        <v>2</v>
      </c>
      <c r="D989" s="23">
        <v>0.16019999999999998</v>
      </c>
      <c r="E989" s="23">
        <v>0.16818101928543322</v>
      </c>
      <c r="F989" s="211">
        <v>0.1326367</v>
      </c>
      <c r="G989" s="23">
        <v>0.18</v>
      </c>
      <c r="H989" s="211">
        <v>0.20300000000000001</v>
      </c>
      <c r="I989" s="211">
        <v>0.21</v>
      </c>
      <c r="J989" s="23">
        <v>0.16</v>
      </c>
      <c r="K989" s="23">
        <v>0.16</v>
      </c>
      <c r="L989" s="23">
        <v>0.161</v>
      </c>
      <c r="M989" s="23">
        <v>0.161</v>
      </c>
      <c r="N989" s="23">
        <v>0.157</v>
      </c>
      <c r="O989" s="211">
        <v>0.26634828176116759</v>
      </c>
      <c r="P989" s="211">
        <v>0.21</v>
      </c>
      <c r="Q989" s="23">
        <v>0.17199999999999999</v>
      </c>
      <c r="R989" s="23">
        <v>0.16200000000000001</v>
      </c>
      <c r="S989" s="23">
        <v>0.158</v>
      </c>
      <c r="T989" s="23">
        <v>0.13500000000000001</v>
      </c>
      <c r="U989" s="204"/>
      <c r="V989" s="205"/>
      <c r="W989" s="205"/>
      <c r="X989" s="205"/>
      <c r="Y989" s="205"/>
      <c r="Z989" s="205"/>
      <c r="AA989" s="205"/>
      <c r="AB989" s="205"/>
      <c r="AC989" s="205"/>
      <c r="AD989" s="205"/>
      <c r="AE989" s="205"/>
      <c r="AF989" s="205"/>
      <c r="AG989" s="205"/>
      <c r="AH989" s="205"/>
      <c r="AI989" s="205"/>
      <c r="AJ989" s="205"/>
      <c r="AK989" s="205"/>
      <c r="AL989" s="205"/>
      <c r="AM989" s="205"/>
      <c r="AN989" s="205"/>
      <c r="AO989" s="205"/>
      <c r="AP989" s="205"/>
      <c r="AQ989" s="205"/>
      <c r="AR989" s="205"/>
      <c r="AS989" s="205"/>
      <c r="AT989" s="205"/>
      <c r="AU989" s="205"/>
      <c r="AV989" s="205"/>
      <c r="AW989" s="205"/>
      <c r="AX989" s="205"/>
      <c r="AY989" s="205"/>
      <c r="AZ989" s="205"/>
      <c r="BA989" s="205"/>
      <c r="BB989" s="205"/>
      <c r="BC989" s="205"/>
      <c r="BD989" s="205"/>
      <c r="BE989" s="205"/>
      <c r="BF989" s="205"/>
      <c r="BG989" s="205"/>
      <c r="BH989" s="205"/>
      <c r="BI989" s="205"/>
      <c r="BJ989" s="205"/>
      <c r="BK989" s="205"/>
      <c r="BL989" s="205"/>
      <c r="BM989" s="206">
        <v>27</v>
      </c>
    </row>
    <row r="990" spans="1:65">
      <c r="A990" s="29"/>
      <c r="B990" s="19">
        <v>1</v>
      </c>
      <c r="C990" s="9">
        <v>3</v>
      </c>
      <c r="D990" s="23">
        <v>0.16800000000000001</v>
      </c>
      <c r="E990" s="23">
        <v>0.16912445922247174</v>
      </c>
      <c r="F990" s="211">
        <v>0.13405889999999998</v>
      </c>
      <c r="G990" s="23">
        <v>0.19</v>
      </c>
      <c r="H990" s="211">
        <v>0.20400000000000001</v>
      </c>
      <c r="I990" s="211">
        <v>0.21</v>
      </c>
      <c r="J990" s="23">
        <v>0.16</v>
      </c>
      <c r="K990" s="23">
        <v>0.16</v>
      </c>
      <c r="L990" s="23">
        <v>0.16500000000000001</v>
      </c>
      <c r="M990" s="23">
        <v>0.157</v>
      </c>
      <c r="N990" s="23">
        <v>0.155</v>
      </c>
      <c r="O990" s="211">
        <v>0.26001987924927739</v>
      </c>
      <c r="P990" s="211">
        <v>0.2</v>
      </c>
      <c r="Q990" s="23">
        <v>0.17599999999999999</v>
      </c>
      <c r="R990" s="23">
        <v>0.16</v>
      </c>
      <c r="S990" s="23">
        <v>0.161</v>
      </c>
      <c r="T990" s="23">
        <v>0.13800000000000001</v>
      </c>
      <c r="U990" s="204"/>
      <c r="V990" s="205"/>
      <c r="W990" s="205"/>
      <c r="X990" s="205"/>
      <c r="Y990" s="205"/>
      <c r="Z990" s="205"/>
      <c r="AA990" s="205"/>
      <c r="AB990" s="205"/>
      <c r="AC990" s="205"/>
      <c r="AD990" s="205"/>
      <c r="AE990" s="205"/>
      <c r="AF990" s="205"/>
      <c r="AG990" s="205"/>
      <c r="AH990" s="205"/>
      <c r="AI990" s="205"/>
      <c r="AJ990" s="205"/>
      <c r="AK990" s="205"/>
      <c r="AL990" s="205"/>
      <c r="AM990" s="205"/>
      <c r="AN990" s="205"/>
      <c r="AO990" s="205"/>
      <c r="AP990" s="205"/>
      <c r="AQ990" s="205"/>
      <c r="AR990" s="205"/>
      <c r="AS990" s="205"/>
      <c r="AT990" s="205"/>
      <c r="AU990" s="205"/>
      <c r="AV990" s="205"/>
      <c r="AW990" s="205"/>
      <c r="AX990" s="205"/>
      <c r="AY990" s="205"/>
      <c r="AZ990" s="205"/>
      <c r="BA990" s="205"/>
      <c r="BB990" s="205"/>
      <c r="BC990" s="205"/>
      <c r="BD990" s="205"/>
      <c r="BE990" s="205"/>
      <c r="BF990" s="205"/>
      <c r="BG990" s="205"/>
      <c r="BH990" s="205"/>
      <c r="BI990" s="205"/>
      <c r="BJ990" s="205"/>
      <c r="BK990" s="205"/>
      <c r="BL990" s="205"/>
      <c r="BM990" s="206">
        <v>16</v>
      </c>
    </row>
    <row r="991" spans="1:65">
      <c r="A991" s="29"/>
      <c r="B991" s="19">
        <v>1</v>
      </c>
      <c r="C991" s="9">
        <v>4</v>
      </c>
      <c r="D991" s="23">
        <v>0.17249999999999999</v>
      </c>
      <c r="E991" s="23">
        <v>0.17295560306792798</v>
      </c>
      <c r="F991" s="211">
        <v>0.1338683</v>
      </c>
      <c r="G991" s="23">
        <v>0.19</v>
      </c>
      <c r="H991" s="211">
        <v>0.20400000000000001</v>
      </c>
      <c r="I991" s="211">
        <v>0.21</v>
      </c>
      <c r="J991" s="23">
        <v>0.17</v>
      </c>
      <c r="K991" s="23">
        <v>0.16</v>
      </c>
      <c r="L991" s="23">
        <v>0.16</v>
      </c>
      <c r="M991" s="23">
        <v>0.157</v>
      </c>
      <c r="N991" s="23">
        <v>0.15</v>
      </c>
      <c r="O991" s="211">
        <v>0.24778020586149599</v>
      </c>
      <c r="P991" s="211">
        <v>0.21</v>
      </c>
      <c r="Q991" s="23">
        <v>0.17599999999999999</v>
      </c>
      <c r="R991" s="23">
        <v>0.16500000000000001</v>
      </c>
      <c r="S991" s="23">
        <v>0.157</v>
      </c>
      <c r="T991" s="23">
        <v>0.13700000000000001</v>
      </c>
      <c r="U991" s="204"/>
      <c r="V991" s="205"/>
      <c r="W991" s="205"/>
      <c r="X991" s="205"/>
      <c r="Y991" s="205"/>
      <c r="Z991" s="205"/>
      <c r="AA991" s="205"/>
      <c r="AB991" s="205"/>
      <c r="AC991" s="205"/>
      <c r="AD991" s="205"/>
      <c r="AE991" s="205"/>
      <c r="AF991" s="205"/>
      <c r="AG991" s="205"/>
      <c r="AH991" s="205"/>
      <c r="AI991" s="205"/>
      <c r="AJ991" s="205"/>
      <c r="AK991" s="205"/>
      <c r="AL991" s="205"/>
      <c r="AM991" s="205"/>
      <c r="AN991" s="205"/>
      <c r="AO991" s="205"/>
      <c r="AP991" s="205"/>
      <c r="AQ991" s="205"/>
      <c r="AR991" s="205"/>
      <c r="AS991" s="205"/>
      <c r="AT991" s="205"/>
      <c r="AU991" s="205"/>
      <c r="AV991" s="205"/>
      <c r="AW991" s="205"/>
      <c r="AX991" s="205"/>
      <c r="AY991" s="205"/>
      <c r="AZ991" s="205"/>
      <c r="BA991" s="205"/>
      <c r="BB991" s="205"/>
      <c r="BC991" s="205"/>
      <c r="BD991" s="205"/>
      <c r="BE991" s="205"/>
      <c r="BF991" s="205"/>
      <c r="BG991" s="205"/>
      <c r="BH991" s="205"/>
      <c r="BI991" s="205"/>
      <c r="BJ991" s="205"/>
      <c r="BK991" s="205"/>
      <c r="BL991" s="205"/>
      <c r="BM991" s="206">
        <v>0.16220058683977748</v>
      </c>
    </row>
    <row r="992" spans="1:65">
      <c r="A992" s="29"/>
      <c r="B992" s="19">
        <v>1</v>
      </c>
      <c r="C992" s="9">
        <v>5</v>
      </c>
      <c r="D992" s="23">
        <v>0.1661</v>
      </c>
      <c r="E992" s="23">
        <v>0.16747874057056786</v>
      </c>
      <c r="F992" s="211">
        <v>0.12385670000000001</v>
      </c>
      <c r="G992" s="23">
        <v>0.2</v>
      </c>
      <c r="H992" s="211">
        <v>0.20100000000000001</v>
      </c>
      <c r="I992" s="211">
        <v>0.21</v>
      </c>
      <c r="J992" s="23">
        <v>0.17</v>
      </c>
      <c r="K992" s="23">
        <v>0.15</v>
      </c>
      <c r="L992" s="23">
        <v>0.16400000000000001</v>
      </c>
      <c r="M992" s="23">
        <v>0.16500000000000001</v>
      </c>
      <c r="N992" s="23">
        <v>0.155</v>
      </c>
      <c r="O992" s="211">
        <v>0.26963987048230259</v>
      </c>
      <c r="P992" s="211">
        <v>0.2</v>
      </c>
      <c r="Q992" s="23">
        <v>0.16800000000000001</v>
      </c>
      <c r="R992" s="23">
        <v>0.161</v>
      </c>
      <c r="S992" s="23">
        <v>0.159</v>
      </c>
      <c r="T992" s="23">
        <v>0.13700000000000001</v>
      </c>
      <c r="U992" s="204"/>
      <c r="V992" s="205"/>
      <c r="W992" s="205"/>
      <c r="X992" s="205"/>
      <c r="Y992" s="205"/>
      <c r="Z992" s="205"/>
      <c r="AA992" s="205"/>
      <c r="AB992" s="205"/>
      <c r="AC992" s="205"/>
      <c r="AD992" s="205"/>
      <c r="AE992" s="205"/>
      <c r="AF992" s="205"/>
      <c r="AG992" s="205"/>
      <c r="AH992" s="205"/>
      <c r="AI992" s="205"/>
      <c r="AJ992" s="205"/>
      <c r="AK992" s="205"/>
      <c r="AL992" s="205"/>
      <c r="AM992" s="205"/>
      <c r="AN992" s="205"/>
      <c r="AO992" s="205"/>
      <c r="AP992" s="205"/>
      <c r="AQ992" s="205"/>
      <c r="AR992" s="205"/>
      <c r="AS992" s="205"/>
      <c r="AT992" s="205"/>
      <c r="AU992" s="205"/>
      <c r="AV992" s="205"/>
      <c r="AW992" s="205"/>
      <c r="AX992" s="205"/>
      <c r="AY992" s="205"/>
      <c r="AZ992" s="205"/>
      <c r="BA992" s="205"/>
      <c r="BB992" s="205"/>
      <c r="BC992" s="205"/>
      <c r="BD992" s="205"/>
      <c r="BE992" s="205"/>
      <c r="BF992" s="205"/>
      <c r="BG992" s="205"/>
      <c r="BH992" s="205"/>
      <c r="BI992" s="205"/>
      <c r="BJ992" s="205"/>
      <c r="BK992" s="205"/>
      <c r="BL992" s="205"/>
      <c r="BM992" s="206">
        <v>112</v>
      </c>
    </row>
    <row r="993" spans="1:65">
      <c r="A993" s="29"/>
      <c r="B993" s="19">
        <v>1</v>
      </c>
      <c r="C993" s="9">
        <v>6</v>
      </c>
      <c r="D993" s="23">
        <v>0.16470000000000001</v>
      </c>
      <c r="E993" s="23">
        <v>0.16939666078797991</v>
      </c>
      <c r="F993" s="211">
        <v>0.1251911</v>
      </c>
      <c r="G993" s="23">
        <v>0.2</v>
      </c>
      <c r="H993" s="211">
        <v>0.20300000000000001</v>
      </c>
      <c r="I993" s="211">
        <v>0.21</v>
      </c>
      <c r="J993" s="23">
        <v>0.16</v>
      </c>
      <c r="K993" s="23">
        <v>0.15</v>
      </c>
      <c r="L993" s="23">
        <v>0.16300000000000001</v>
      </c>
      <c r="M993" s="23">
        <v>0.14499999999999999</v>
      </c>
      <c r="N993" s="23">
        <v>0.153</v>
      </c>
      <c r="O993" s="211">
        <v>0.24512677327388879</v>
      </c>
      <c r="P993" s="211">
        <v>0.21</v>
      </c>
      <c r="Q993" s="23">
        <v>0.17199999999999999</v>
      </c>
      <c r="R993" s="23">
        <v>0.159</v>
      </c>
      <c r="S993" s="23">
        <v>0.155</v>
      </c>
      <c r="T993" s="23">
        <v>0.13700000000000001</v>
      </c>
      <c r="U993" s="204"/>
      <c r="V993" s="205"/>
      <c r="W993" s="205"/>
      <c r="X993" s="205"/>
      <c r="Y993" s="205"/>
      <c r="Z993" s="205"/>
      <c r="AA993" s="205"/>
      <c r="AB993" s="205"/>
      <c r="AC993" s="205"/>
      <c r="AD993" s="205"/>
      <c r="AE993" s="205"/>
      <c r="AF993" s="205"/>
      <c r="AG993" s="205"/>
      <c r="AH993" s="205"/>
      <c r="AI993" s="205"/>
      <c r="AJ993" s="205"/>
      <c r="AK993" s="205"/>
      <c r="AL993" s="205"/>
      <c r="AM993" s="205"/>
      <c r="AN993" s="205"/>
      <c r="AO993" s="205"/>
      <c r="AP993" s="205"/>
      <c r="AQ993" s="205"/>
      <c r="AR993" s="205"/>
      <c r="AS993" s="205"/>
      <c r="AT993" s="205"/>
      <c r="AU993" s="205"/>
      <c r="AV993" s="205"/>
      <c r="AW993" s="205"/>
      <c r="AX993" s="205"/>
      <c r="AY993" s="205"/>
      <c r="AZ993" s="205"/>
      <c r="BA993" s="205"/>
      <c r="BB993" s="205"/>
      <c r="BC993" s="205"/>
      <c r="BD993" s="205"/>
      <c r="BE993" s="205"/>
      <c r="BF993" s="205"/>
      <c r="BG993" s="205"/>
      <c r="BH993" s="205"/>
      <c r="BI993" s="205"/>
      <c r="BJ993" s="205"/>
      <c r="BK993" s="205"/>
      <c r="BL993" s="205"/>
      <c r="BM993" s="56"/>
    </row>
    <row r="994" spans="1:65">
      <c r="A994" s="29"/>
      <c r="B994" s="20" t="s">
        <v>257</v>
      </c>
      <c r="C994" s="12"/>
      <c r="D994" s="209">
        <v>0.16586666666666669</v>
      </c>
      <c r="E994" s="209">
        <v>0.16954037541066322</v>
      </c>
      <c r="F994" s="209">
        <v>0.12797525000000001</v>
      </c>
      <c r="G994" s="209">
        <v>0.18833333333333332</v>
      </c>
      <c r="H994" s="209">
        <v>0.20333333333333337</v>
      </c>
      <c r="I994" s="209">
        <v>0.21166666666666667</v>
      </c>
      <c r="J994" s="209">
        <v>0.16333333333333336</v>
      </c>
      <c r="K994" s="209">
        <v>0.155</v>
      </c>
      <c r="L994" s="209">
        <v>0.16116666666666668</v>
      </c>
      <c r="M994" s="209">
        <v>0.1585</v>
      </c>
      <c r="N994" s="209">
        <v>0.154</v>
      </c>
      <c r="O994" s="209">
        <v>0.25736651953580209</v>
      </c>
      <c r="P994" s="209">
        <v>0.20666666666666667</v>
      </c>
      <c r="Q994" s="209">
        <v>0.17400000000000002</v>
      </c>
      <c r="R994" s="209">
        <v>0.1615</v>
      </c>
      <c r="S994" s="209">
        <v>0.15783333333333335</v>
      </c>
      <c r="T994" s="209">
        <v>0.13733333333333334</v>
      </c>
      <c r="U994" s="204"/>
      <c r="V994" s="205"/>
      <c r="W994" s="205"/>
      <c r="X994" s="205"/>
      <c r="Y994" s="205"/>
      <c r="Z994" s="205"/>
      <c r="AA994" s="205"/>
      <c r="AB994" s="205"/>
      <c r="AC994" s="205"/>
      <c r="AD994" s="205"/>
      <c r="AE994" s="205"/>
      <c r="AF994" s="205"/>
      <c r="AG994" s="205"/>
      <c r="AH994" s="205"/>
      <c r="AI994" s="205"/>
      <c r="AJ994" s="205"/>
      <c r="AK994" s="205"/>
      <c r="AL994" s="205"/>
      <c r="AM994" s="205"/>
      <c r="AN994" s="205"/>
      <c r="AO994" s="205"/>
      <c r="AP994" s="205"/>
      <c r="AQ994" s="205"/>
      <c r="AR994" s="205"/>
      <c r="AS994" s="205"/>
      <c r="AT994" s="205"/>
      <c r="AU994" s="205"/>
      <c r="AV994" s="205"/>
      <c r="AW994" s="205"/>
      <c r="AX994" s="205"/>
      <c r="AY994" s="205"/>
      <c r="AZ994" s="205"/>
      <c r="BA994" s="205"/>
      <c r="BB994" s="205"/>
      <c r="BC994" s="205"/>
      <c r="BD994" s="205"/>
      <c r="BE994" s="205"/>
      <c r="BF994" s="205"/>
      <c r="BG994" s="205"/>
      <c r="BH994" s="205"/>
      <c r="BI994" s="205"/>
      <c r="BJ994" s="205"/>
      <c r="BK994" s="205"/>
      <c r="BL994" s="205"/>
      <c r="BM994" s="56"/>
    </row>
    <row r="995" spans="1:65">
      <c r="A995" s="29"/>
      <c r="B995" s="3" t="s">
        <v>258</v>
      </c>
      <c r="C995" s="28"/>
      <c r="D995" s="23">
        <v>0.16539999999999999</v>
      </c>
      <c r="E995" s="23">
        <v>0.16926056000522582</v>
      </c>
      <c r="F995" s="23">
        <v>0.1289139</v>
      </c>
      <c r="G995" s="23">
        <v>0.19</v>
      </c>
      <c r="H995" s="23">
        <v>0.20350000000000001</v>
      </c>
      <c r="I995" s="23">
        <v>0.21</v>
      </c>
      <c r="J995" s="23">
        <v>0.16</v>
      </c>
      <c r="K995" s="23">
        <v>0.155</v>
      </c>
      <c r="L995" s="23">
        <v>0.16200000000000001</v>
      </c>
      <c r="M995" s="23">
        <v>0.159</v>
      </c>
      <c r="N995" s="23">
        <v>0.1545</v>
      </c>
      <c r="O995" s="23">
        <v>0.2576519929179788</v>
      </c>
      <c r="P995" s="23">
        <v>0.21</v>
      </c>
      <c r="Q995" s="23">
        <v>0.17399999999999999</v>
      </c>
      <c r="R995" s="23">
        <v>0.1615</v>
      </c>
      <c r="S995" s="23">
        <v>0.1575</v>
      </c>
      <c r="T995" s="23">
        <v>0.13700000000000001</v>
      </c>
      <c r="U995" s="204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205"/>
      <c r="AK995" s="205"/>
      <c r="AL995" s="205"/>
      <c r="AM995" s="205"/>
      <c r="AN995" s="205"/>
      <c r="AO995" s="205"/>
      <c r="AP995" s="205"/>
      <c r="AQ995" s="205"/>
      <c r="AR995" s="205"/>
      <c r="AS995" s="205"/>
      <c r="AT995" s="205"/>
      <c r="AU995" s="205"/>
      <c r="AV995" s="205"/>
      <c r="AW995" s="205"/>
      <c r="AX995" s="205"/>
      <c r="AY995" s="205"/>
      <c r="AZ995" s="205"/>
      <c r="BA995" s="205"/>
      <c r="BB995" s="205"/>
      <c r="BC995" s="205"/>
      <c r="BD995" s="205"/>
      <c r="BE995" s="205"/>
      <c r="BF995" s="205"/>
      <c r="BG995" s="205"/>
      <c r="BH995" s="205"/>
      <c r="BI995" s="205"/>
      <c r="BJ995" s="205"/>
      <c r="BK995" s="205"/>
      <c r="BL995" s="205"/>
      <c r="BM995" s="56"/>
    </row>
    <row r="996" spans="1:65">
      <c r="A996" s="29"/>
      <c r="B996" s="3" t="s">
        <v>259</v>
      </c>
      <c r="C996" s="28"/>
      <c r="D996" s="23">
        <v>4.1658932615546767E-3</v>
      </c>
      <c r="E996" s="23">
        <v>1.9118199663221869E-3</v>
      </c>
      <c r="F996" s="23">
        <v>6.526268210164209E-3</v>
      </c>
      <c r="G996" s="23">
        <v>1.1690451944500123E-2</v>
      </c>
      <c r="H996" s="23">
        <v>1.3662601021279476E-3</v>
      </c>
      <c r="I996" s="23">
        <v>4.0824829046386341E-3</v>
      </c>
      <c r="J996" s="23">
        <v>5.1639777949432277E-3</v>
      </c>
      <c r="K996" s="23">
        <v>5.4772255750516656E-3</v>
      </c>
      <c r="L996" s="23">
        <v>3.9707262140151007E-3</v>
      </c>
      <c r="M996" s="23">
        <v>7.6354436675284366E-3</v>
      </c>
      <c r="N996" s="23">
        <v>2.3664319132398483E-3</v>
      </c>
      <c r="O996" s="23">
        <v>9.8426902420724431E-3</v>
      </c>
      <c r="P996" s="23">
        <v>5.163977794943213E-3</v>
      </c>
      <c r="Q996" s="23">
        <v>4.1952353926806019E-3</v>
      </c>
      <c r="R996" s="23">
        <v>2.073644135332774E-3</v>
      </c>
      <c r="S996" s="23">
        <v>2.0412414523193166E-3</v>
      </c>
      <c r="T996" s="23">
        <v>1.6329931618554536E-3</v>
      </c>
      <c r="U996" s="204"/>
      <c r="V996" s="205"/>
      <c r="W996" s="205"/>
      <c r="X996" s="205"/>
      <c r="Y996" s="205"/>
      <c r="Z996" s="205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205"/>
      <c r="AK996" s="205"/>
      <c r="AL996" s="205"/>
      <c r="AM996" s="205"/>
      <c r="AN996" s="205"/>
      <c r="AO996" s="205"/>
      <c r="AP996" s="205"/>
      <c r="AQ996" s="205"/>
      <c r="AR996" s="205"/>
      <c r="AS996" s="205"/>
      <c r="AT996" s="205"/>
      <c r="AU996" s="205"/>
      <c r="AV996" s="205"/>
      <c r="AW996" s="205"/>
      <c r="AX996" s="205"/>
      <c r="AY996" s="205"/>
      <c r="AZ996" s="205"/>
      <c r="BA996" s="205"/>
      <c r="BB996" s="205"/>
      <c r="BC996" s="205"/>
      <c r="BD996" s="205"/>
      <c r="BE996" s="205"/>
      <c r="BF996" s="205"/>
      <c r="BG996" s="205"/>
      <c r="BH996" s="205"/>
      <c r="BI996" s="205"/>
      <c r="BJ996" s="205"/>
      <c r="BK996" s="205"/>
      <c r="BL996" s="205"/>
      <c r="BM996" s="56"/>
    </row>
    <row r="997" spans="1:65">
      <c r="A997" s="29"/>
      <c r="B997" s="3" t="s">
        <v>86</v>
      </c>
      <c r="C997" s="28"/>
      <c r="D997" s="13">
        <v>2.5115915965964686E-2</v>
      </c>
      <c r="E997" s="13">
        <v>1.1276487749253522E-2</v>
      </c>
      <c r="F997" s="13">
        <v>5.0996331010599381E-2</v>
      </c>
      <c r="G997" s="13">
        <v>6.2073196165487385E-2</v>
      </c>
      <c r="H997" s="13">
        <v>6.7193119776784299E-3</v>
      </c>
      <c r="I997" s="13">
        <v>1.9287320809316381E-2</v>
      </c>
      <c r="J997" s="13">
        <v>3.1616190581285064E-2</v>
      </c>
      <c r="K997" s="13">
        <v>3.5336939193881714E-2</v>
      </c>
      <c r="L997" s="13">
        <v>2.4637391193475286E-2</v>
      </c>
      <c r="M997" s="13">
        <v>4.8173146167371839E-2</v>
      </c>
      <c r="N997" s="13">
        <v>1.536644099506395E-2</v>
      </c>
      <c r="O997" s="13">
        <v>3.8243864275062524E-2</v>
      </c>
      <c r="P997" s="13">
        <v>2.4986989330370385E-2</v>
      </c>
      <c r="Q997" s="13">
        <v>2.4110548233796561E-2</v>
      </c>
      <c r="R997" s="13">
        <v>1.2839901766766403E-2</v>
      </c>
      <c r="S997" s="13">
        <v>1.293289198935153E-2</v>
      </c>
      <c r="T997" s="13">
        <v>1.1890726906714468E-2</v>
      </c>
      <c r="U997" s="151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3" t="s">
        <v>260</v>
      </c>
      <c r="C998" s="28"/>
      <c r="D998" s="13">
        <v>2.2602136640298198E-2</v>
      </c>
      <c r="E998" s="13">
        <v>4.5251307124653195E-2</v>
      </c>
      <c r="F998" s="13">
        <v>-0.21100624545572955</v>
      </c>
      <c r="G998" s="13">
        <v>0.16111376045371473</v>
      </c>
      <c r="H998" s="13">
        <v>0.25359184756949738</v>
      </c>
      <c r="I998" s="13">
        <v>0.30496856263382099</v>
      </c>
      <c r="J998" s="13">
        <v>6.9836152607438695E-3</v>
      </c>
      <c r="K998" s="13">
        <v>-4.4393099803579972E-2</v>
      </c>
      <c r="L998" s="13">
        <v>-6.3743306559803647E-3</v>
      </c>
      <c r="M998" s="13">
        <v>-2.2814879476564021E-2</v>
      </c>
      <c r="N998" s="13">
        <v>-5.0558305611298815E-2</v>
      </c>
      <c r="O998" s="13">
        <v>0.586717560954511</v>
      </c>
      <c r="P998" s="13">
        <v>0.27414253359522678</v>
      </c>
      <c r="Q998" s="13">
        <v>7.2745810543078049E-2</v>
      </c>
      <c r="R998" s="13">
        <v>-4.319262053407491E-3</v>
      </c>
      <c r="S998" s="13">
        <v>-2.6925016681709768E-2</v>
      </c>
      <c r="T998" s="13">
        <v>-0.15331173573994605</v>
      </c>
      <c r="U998" s="151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45" t="s">
        <v>261</v>
      </c>
      <c r="C999" s="46"/>
      <c r="D999" s="44">
        <v>0.18</v>
      </c>
      <c r="E999" s="44">
        <v>0.45</v>
      </c>
      <c r="F999" s="44">
        <v>2.5499999999999998</v>
      </c>
      <c r="G999" s="44">
        <v>1.81</v>
      </c>
      <c r="H999" s="44">
        <v>2.89</v>
      </c>
      <c r="I999" s="44">
        <v>3.49</v>
      </c>
      <c r="J999" s="44">
        <v>0</v>
      </c>
      <c r="K999" s="44">
        <v>0.6</v>
      </c>
      <c r="L999" s="44">
        <v>0.16</v>
      </c>
      <c r="M999" s="44">
        <v>0.35</v>
      </c>
      <c r="N999" s="44">
        <v>0.67</v>
      </c>
      <c r="O999" s="44">
        <v>6.79</v>
      </c>
      <c r="P999" s="44">
        <v>3.13</v>
      </c>
      <c r="Q999" s="44">
        <v>0.77</v>
      </c>
      <c r="R999" s="44">
        <v>0.13</v>
      </c>
      <c r="S999" s="44">
        <v>0.4</v>
      </c>
      <c r="T999" s="44">
        <v>1.88</v>
      </c>
      <c r="U999" s="151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B1000" s="3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BM1000" s="55"/>
    </row>
    <row r="1001" spans="1:65" ht="15">
      <c r="B1001" s="8" t="s">
        <v>576</v>
      </c>
      <c r="BM1001" s="27" t="s">
        <v>66</v>
      </c>
    </row>
    <row r="1002" spans="1:65" ht="15">
      <c r="A1002" s="24" t="s">
        <v>63</v>
      </c>
      <c r="B1002" s="18" t="s">
        <v>110</v>
      </c>
      <c r="C1002" s="15" t="s">
        <v>111</v>
      </c>
      <c r="D1002" s="16" t="s">
        <v>227</v>
      </c>
      <c r="E1002" s="17" t="s">
        <v>227</v>
      </c>
      <c r="F1002" s="17" t="s">
        <v>227</v>
      </c>
      <c r="G1002" s="17" t="s">
        <v>227</v>
      </c>
      <c r="H1002" s="17" t="s">
        <v>227</v>
      </c>
      <c r="I1002" s="17" t="s">
        <v>227</v>
      </c>
      <c r="J1002" s="17" t="s">
        <v>227</v>
      </c>
      <c r="K1002" s="17" t="s">
        <v>227</v>
      </c>
      <c r="L1002" s="17" t="s">
        <v>227</v>
      </c>
      <c r="M1002" s="17" t="s">
        <v>227</v>
      </c>
      <c r="N1002" s="17" t="s">
        <v>227</v>
      </c>
      <c r="O1002" s="17" t="s">
        <v>227</v>
      </c>
      <c r="P1002" s="17" t="s">
        <v>227</v>
      </c>
      <c r="Q1002" s="17" t="s">
        <v>227</v>
      </c>
      <c r="R1002" s="17" t="s">
        <v>227</v>
      </c>
      <c r="S1002" s="151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</v>
      </c>
    </row>
    <row r="1003" spans="1:65">
      <c r="A1003" s="29"/>
      <c r="B1003" s="19" t="s">
        <v>228</v>
      </c>
      <c r="C1003" s="9" t="s">
        <v>228</v>
      </c>
      <c r="D1003" s="149" t="s">
        <v>230</v>
      </c>
      <c r="E1003" s="150" t="s">
        <v>232</v>
      </c>
      <c r="F1003" s="150" t="s">
        <v>236</v>
      </c>
      <c r="G1003" s="150" t="s">
        <v>238</v>
      </c>
      <c r="H1003" s="150" t="s">
        <v>239</v>
      </c>
      <c r="I1003" s="150" t="s">
        <v>240</v>
      </c>
      <c r="J1003" s="150" t="s">
        <v>241</v>
      </c>
      <c r="K1003" s="150" t="s">
        <v>242</v>
      </c>
      <c r="L1003" s="150" t="s">
        <v>243</v>
      </c>
      <c r="M1003" s="150" t="s">
        <v>244</v>
      </c>
      <c r="N1003" s="150" t="s">
        <v>245</v>
      </c>
      <c r="O1003" s="150" t="s">
        <v>246</v>
      </c>
      <c r="P1003" s="150" t="s">
        <v>247</v>
      </c>
      <c r="Q1003" s="150" t="s">
        <v>248</v>
      </c>
      <c r="R1003" s="150" t="s">
        <v>249</v>
      </c>
      <c r="S1003" s="151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 t="s">
        <v>3</v>
      </c>
    </row>
    <row r="1004" spans="1:65">
      <c r="A1004" s="29"/>
      <c r="B1004" s="19"/>
      <c r="C1004" s="9"/>
      <c r="D1004" s="10" t="s">
        <v>263</v>
      </c>
      <c r="E1004" s="11" t="s">
        <v>263</v>
      </c>
      <c r="F1004" s="11" t="s">
        <v>265</v>
      </c>
      <c r="G1004" s="11" t="s">
        <v>265</v>
      </c>
      <c r="H1004" s="11" t="s">
        <v>263</v>
      </c>
      <c r="I1004" s="11" t="s">
        <v>312</v>
      </c>
      <c r="J1004" s="11" t="s">
        <v>263</v>
      </c>
      <c r="K1004" s="11" t="s">
        <v>263</v>
      </c>
      <c r="L1004" s="11" t="s">
        <v>265</v>
      </c>
      <c r="M1004" s="11" t="s">
        <v>263</v>
      </c>
      <c r="N1004" s="11" t="s">
        <v>265</v>
      </c>
      <c r="O1004" s="11" t="s">
        <v>265</v>
      </c>
      <c r="P1004" s="11" t="s">
        <v>263</v>
      </c>
      <c r="Q1004" s="11" t="s">
        <v>263</v>
      </c>
      <c r="R1004" s="11" t="s">
        <v>263</v>
      </c>
      <c r="S1004" s="151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2</v>
      </c>
    </row>
    <row r="1005" spans="1:65">
      <c r="A1005" s="29"/>
      <c r="B1005" s="19"/>
      <c r="C1005" s="9"/>
      <c r="D1005" s="25" t="s">
        <v>116</v>
      </c>
      <c r="E1005" s="25" t="s">
        <v>313</v>
      </c>
      <c r="F1005" s="25" t="s">
        <v>314</v>
      </c>
      <c r="G1005" s="25" t="s">
        <v>315</v>
      </c>
      <c r="H1005" s="25" t="s">
        <v>313</v>
      </c>
      <c r="I1005" s="25" t="s">
        <v>315</v>
      </c>
      <c r="J1005" s="25" t="s">
        <v>315</v>
      </c>
      <c r="K1005" s="25" t="s">
        <v>315</v>
      </c>
      <c r="L1005" s="25" t="s">
        <v>315</v>
      </c>
      <c r="M1005" s="25" t="s">
        <v>315</v>
      </c>
      <c r="N1005" s="25" t="s">
        <v>314</v>
      </c>
      <c r="O1005" s="25" t="s">
        <v>313</v>
      </c>
      <c r="P1005" s="25" t="s">
        <v>315</v>
      </c>
      <c r="Q1005" s="25" t="s">
        <v>315</v>
      </c>
      <c r="R1005" s="25" t="s">
        <v>315</v>
      </c>
      <c r="S1005" s="151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2</v>
      </c>
    </row>
    <row r="1006" spans="1:65">
      <c r="A1006" s="29"/>
      <c r="B1006" s="18">
        <v>1</v>
      </c>
      <c r="C1006" s="14">
        <v>1</v>
      </c>
      <c r="D1006" s="21">
        <v>0.15</v>
      </c>
      <c r="E1006" s="21">
        <v>0.13632139157268552</v>
      </c>
      <c r="F1006" s="21">
        <v>0.13</v>
      </c>
      <c r="G1006" s="21">
        <v>0.15</v>
      </c>
      <c r="H1006" s="21">
        <v>0.16</v>
      </c>
      <c r="I1006" s="152" t="s">
        <v>96</v>
      </c>
      <c r="J1006" s="21">
        <v>0.12</v>
      </c>
      <c r="K1006" s="152" t="s">
        <v>105</v>
      </c>
      <c r="L1006" s="21">
        <v>0.13200000000000001</v>
      </c>
      <c r="M1006" s="21">
        <v>0.12</v>
      </c>
      <c r="N1006" s="21">
        <v>0.12030865939829168</v>
      </c>
      <c r="O1006" s="21">
        <v>0.17</v>
      </c>
      <c r="P1006" s="21">
        <v>0.12</v>
      </c>
      <c r="Q1006" s="21">
        <v>0.14000000000000001</v>
      </c>
      <c r="R1006" s="21">
        <v>0.12</v>
      </c>
      <c r="S1006" s="151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</v>
      </c>
    </row>
    <row r="1007" spans="1:65">
      <c r="A1007" s="29"/>
      <c r="B1007" s="19">
        <v>1</v>
      </c>
      <c r="C1007" s="9">
        <v>2</v>
      </c>
      <c r="D1007" s="11">
        <v>0.13</v>
      </c>
      <c r="E1007" s="11">
        <v>0.12706360115039023</v>
      </c>
      <c r="F1007" s="11">
        <v>0.14000000000000001</v>
      </c>
      <c r="G1007" s="11">
        <v>0.15</v>
      </c>
      <c r="H1007" s="11">
        <v>0.15</v>
      </c>
      <c r="I1007" s="153" t="s">
        <v>96</v>
      </c>
      <c r="J1007" s="11">
        <v>0.13</v>
      </c>
      <c r="K1007" s="153" t="s">
        <v>105</v>
      </c>
      <c r="L1007" s="11">
        <v>0.13400000000000001</v>
      </c>
      <c r="M1007" s="11">
        <v>0.11</v>
      </c>
      <c r="N1007" s="11">
        <v>0.14463597774945475</v>
      </c>
      <c r="O1007" s="11">
        <v>0.17</v>
      </c>
      <c r="P1007" s="11">
        <v>0.12</v>
      </c>
      <c r="Q1007" s="11">
        <v>0.15</v>
      </c>
      <c r="R1007" s="11">
        <v>0.13</v>
      </c>
      <c r="S1007" s="151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28</v>
      </c>
    </row>
    <row r="1008" spans="1:65">
      <c r="A1008" s="29"/>
      <c r="B1008" s="19">
        <v>1</v>
      </c>
      <c r="C1008" s="9">
        <v>3</v>
      </c>
      <c r="D1008" s="11">
        <v>0.14000000000000001</v>
      </c>
      <c r="E1008" s="11">
        <v>0.13441854497126177</v>
      </c>
      <c r="F1008" s="11">
        <v>0.14000000000000001</v>
      </c>
      <c r="G1008" s="11">
        <v>0.15</v>
      </c>
      <c r="H1008" s="11">
        <v>0.14000000000000001</v>
      </c>
      <c r="I1008" s="153" t="s">
        <v>96</v>
      </c>
      <c r="J1008" s="11">
        <v>0.12</v>
      </c>
      <c r="K1008" s="153">
        <v>0.1</v>
      </c>
      <c r="L1008" s="11">
        <v>0.13500000000000001</v>
      </c>
      <c r="M1008" s="11">
        <v>0.12</v>
      </c>
      <c r="N1008" s="11">
        <v>0.11805384963693398</v>
      </c>
      <c r="O1008" s="11">
        <v>0.17</v>
      </c>
      <c r="P1008" s="11">
        <v>0.12</v>
      </c>
      <c r="Q1008" s="11">
        <v>0.14000000000000001</v>
      </c>
      <c r="R1008" s="11">
        <v>0.12</v>
      </c>
      <c r="S1008" s="151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16</v>
      </c>
    </row>
    <row r="1009" spans="1:65">
      <c r="A1009" s="29"/>
      <c r="B1009" s="19">
        <v>1</v>
      </c>
      <c r="C1009" s="9">
        <v>4</v>
      </c>
      <c r="D1009" s="11">
        <v>0.14000000000000001</v>
      </c>
      <c r="E1009" s="11">
        <v>0.13591358829356279</v>
      </c>
      <c r="F1009" s="11">
        <v>0.14000000000000001</v>
      </c>
      <c r="G1009" s="11">
        <v>0.14000000000000001</v>
      </c>
      <c r="H1009" s="11">
        <v>0.17</v>
      </c>
      <c r="I1009" s="153" t="s">
        <v>96</v>
      </c>
      <c r="J1009" s="11">
        <v>0.12</v>
      </c>
      <c r="K1009" s="153">
        <v>0.1</v>
      </c>
      <c r="L1009" s="11">
        <v>0.13200000000000001</v>
      </c>
      <c r="M1009" s="11">
        <v>0.11</v>
      </c>
      <c r="N1009" s="11">
        <v>0.14037832632408684</v>
      </c>
      <c r="O1009" s="11">
        <v>0.16</v>
      </c>
      <c r="P1009" s="11">
        <v>0.12</v>
      </c>
      <c r="Q1009" s="11">
        <v>0.15</v>
      </c>
      <c r="R1009" s="11">
        <v>0.12</v>
      </c>
      <c r="S1009" s="151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0.13560375100457092</v>
      </c>
    </row>
    <row r="1010" spans="1:65">
      <c r="A1010" s="29"/>
      <c r="B1010" s="19">
        <v>1</v>
      </c>
      <c r="C1010" s="9">
        <v>5</v>
      </c>
      <c r="D1010" s="11">
        <v>0.14000000000000001</v>
      </c>
      <c r="E1010" s="11">
        <v>0.13326243148653527</v>
      </c>
      <c r="F1010" s="11">
        <v>0.14000000000000001</v>
      </c>
      <c r="G1010" s="11">
        <v>0.15</v>
      </c>
      <c r="H1010" s="11">
        <v>0.16</v>
      </c>
      <c r="I1010" s="153" t="s">
        <v>96</v>
      </c>
      <c r="J1010" s="11">
        <v>0.12</v>
      </c>
      <c r="K1010" s="153" t="s">
        <v>105</v>
      </c>
      <c r="L1010" s="11">
        <v>0.13500000000000001</v>
      </c>
      <c r="M1010" s="11">
        <v>0.11</v>
      </c>
      <c r="N1010" s="11">
        <v>0.13487253449776465</v>
      </c>
      <c r="O1010" s="11">
        <v>0.16</v>
      </c>
      <c r="P1010" s="11">
        <v>0.12</v>
      </c>
      <c r="Q1010" s="11">
        <v>0.14000000000000001</v>
      </c>
      <c r="R1010" s="11">
        <v>0.12</v>
      </c>
      <c r="S1010" s="151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113</v>
      </c>
    </row>
    <row r="1011" spans="1:65">
      <c r="A1011" s="29"/>
      <c r="B1011" s="19">
        <v>1</v>
      </c>
      <c r="C1011" s="9">
        <v>6</v>
      </c>
      <c r="D1011" s="11">
        <v>0.14000000000000001</v>
      </c>
      <c r="E1011" s="11">
        <v>0.12936225969996057</v>
      </c>
      <c r="F1011" s="11">
        <v>0.13</v>
      </c>
      <c r="G1011" s="11">
        <v>0.16</v>
      </c>
      <c r="H1011" s="11">
        <v>0.15</v>
      </c>
      <c r="I1011" s="153" t="s">
        <v>96</v>
      </c>
      <c r="J1011" s="11">
        <v>0.13</v>
      </c>
      <c r="K1011" s="153" t="s">
        <v>105</v>
      </c>
      <c r="L1011" s="11">
        <v>0.13100000000000001</v>
      </c>
      <c r="M1011" s="11">
        <v>0.11</v>
      </c>
      <c r="N1011" s="11">
        <v>0.11350141357560488</v>
      </c>
      <c r="O1011" s="11">
        <v>0.17</v>
      </c>
      <c r="P1011" s="11">
        <v>0.12</v>
      </c>
      <c r="Q1011" s="11">
        <v>0.13</v>
      </c>
      <c r="R1011" s="11">
        <v>0.12</v>
      </c>
      <c r="S1011" s="151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20" t="s">
        <v>257</v>
      </c>
      <c r="C1012" s="12"/>
      <c r="D1012" s="22">
        <v>0.14000000000000001</v>
      </c>
      <c r="E1012" s="22">
        <v>0.13272363619573269</v>
      </c>
      <c r="F1012" s="22">
        <v>0.13666666666666669</v>
      </c>
      <c r="G1012" s="22">
        <v>0.15</v>
      </c>
      <c r="H1012" s="22">
        <v>0.155</v>
      </c>
      <c r="I1012" s="22" t="s">
        <v>650</v>
      </c>
      <c r="J1012" s="22">
        <v>0.12333333333333334</v>
      </c>
      <c r="K1012" s="22">
        <v>0.1</v>
      </c>
      <c r="L1012" s="22">
        <v>0.13316666666666668</v>
      </c>
      <c r="M1012" s="22">
        <v>0.11333333333333333</v>
      </c>
      <c r="N1012" s="22">
        <v>0.12862512686368946</v>
      </c>
      <c r="O1012" s="22">
        <v>0.16666666666666666</v>
      </c>
      <c r="P1012" s="22">
        <v>0.12</v>
      </c>
      <c r="Q1012" s="22">
        <v>0.14166666666666669</v>
      </c>
      <c r="R1012" s="22">
        <v>0.12166666666666666</v>
      </c>
      <c r="S1012" s="151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258</v>
      </c>
      <c r="C1013" s="28"/>
      <c r="D1013" s="11">
        <v>0.14000000000000001</v>
      </c>
      <c r="E1013" s="11">
        <v>0.13384048822889852</v>
      </c>
      <c r="F1013" s="11">
        <v>0.14000000000000001</v>
      </c>
      <c r="G1013" s="11">
        <v>0.15</v>
      </c>
      <c r="H1013" s="11">
        <v>0.155</v>
      </c>
      <c r="I1013" s="11" t="s">
        <v>650</v>
      </c>
      <c r="J1013" s="11">
        <v>0.12</v>
      </c>
      <c r="K1013" s="11">
        <v>0.1</v>
      </c>
      <c r="L1013" s="11">
        <v>0.13300000000000001</v>
      </c>
      <c r="M1013" s="11">
        <v>0.11</v>
      </c>
      <c r="N1013" s="11">
        <v>0.12759059694802816</v>
      </c>
      <c r="O1013" s="11">
        <v>0.17</v>
      </c>
      <c r="P1013" s="11">
        <v>0.12</v>
      </c>
      <c r="Q1013" s="11">
        <v>0.14000000000000001</v>
      </c>
      <c r="R1013" s="11">
        <v>0.12</v>
      </c>
      <c r="S1013" s="151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9"/>
      <c r="B1014" s="3" t="s">
        <v>259</v>
      </c>
      <c r="C1014" s="28"/>
      <c r="D1014" s="23">
        <v>6.3245553203367553E-3</v>
      </c>
      <c r="E1014" s="23">
        <v>3.731420719308781E-3</v>
      </c>
      <c r="F1014" s="23">
        <v>5.1639777949432277E-3</v>
      </c>
      <c r="G1014" s="23">
        <v>6.3245553203367553E-3</v>
      </c>
      <c r="H1014" s="23">
        <v>1.0488088481701517E-2</v>
      </c>
      <c r="I1014" s="23" t="s">
        <v>650</v>
      </c>
      <c r="J1014" s="23">
        <v>5.1639777949432277E-3</v>
      </c>
      <c r="K1014" s="23">
        <v>0</v>
      </c>
      <c r="L1014" s="23">
        <v>1.7224014243685099E-3</v>
      </c>
      <c r="M1014" s="23">
        <v>5.1639777949432199E-3</v>
      </c>
      <c r="N1014" s="23">
        <v>1.2985818285472213E-2</v>
      </c>
      <c r="O1014" s="23">
        <v>5.1639777949432277E-3</v>
      </c>
      <c r="P1014" s="23">
        <v>0</v>
      </c>
      <c r="Q1014" s="23">
        <v>7.5277265270908044E-3</v>
      </c>
      <c r="R1014" s="23">
        <v>4.0824829046386332E-3</v>
      </c>
      <c r="S1014" s="151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86</v>
      </c>
      <c r="C1015" s="28"/>
      <c r="D1015" s="13">
        <v>4.5175395145262531E-2</v>
      </c>
      <c r="E1015" s="13">
        <v>2.8114214063619462E-2</v>
      </c>
      <c r="F1015" s="13">
        <v>3.7785203377633365E-2</v>
      </c>
      <c r="G1015" s="13">
        <v>4.2163702135578372E-2</v>
      </c>
      <c r="H1015" s="13">
        <v>6.7665086978719466E-2</v>
      </c>
      <c r="I1015" s="13" t="s">
        <v>650</v>
      </c>
      <c r="J1015" s="13">
        <v>4.1870090229269415E-2</v>
      </c>
      <c r="K1015" s="13">
        <v>0</v>
      </c>
      <c r="L1015" s="13">
        <v>1.2934178405771036E-2</v>
      </c>
      <c r="M1015" s="13">
        <v>4.5564509955381353E-2</v>
      </c>
      <c r="N1015" s="13">
        <v>0.10095864316801756</v>
      </c>
      <c r="O1015" s="13">
        <v>3.0983866769659366E-2</v>
      </c>
      <c r="P1015" s="13">
        <v>0</v>
      </c>
      <c r="Q1015" s="13">
        <v>5.3136893132405667E-2</v>
      </c>
      <c r="R1015" s="13">
        <v>3.3554654010728498E-2</v>
      </c>
      <c r="S1015" s="151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260</v>
      </c>
      <c r="C1016" s="28"/>
      <c r="D1016" s="13">
        <v>3.2419818499570097E-2</v>
      </c>
      <c r="E1016" s="13">
        <v>-2.1239197201419202E-2</v>
      </c>
      <c r="F1016" s="13">
        <v>7.8383942495803272E-3</v>
      </c>
      <c r="G1016" s="13">
        <v>0.10616409124953918</v>
      </c>
      <c r="H1016" s="13">
        <v>0.14303622762452406</v>
      </c>
      <c r="I1016" s="13" t="s">
        <v>650</v>
      </c>
      <c r="J1016" s="13">
        <v>-9.0487302750378751E-2</v>
      </c>
      <c r="K1016" s="13">
        <v>-0.26255727250030703</v>
      </c>
      <c r="L1016" s="13">
        <v>-1.797210121290882E-2</v>
      </c>
      <c r="M1016" s="13">
        <v>-0.16423157550034806</v>
      </c>
      <c r="N1016" s="13">
        <v>-5.1463356206468247E-2</v>
      </c>
      <c r="O1016" s="13">
        <v>0.22907121249948803</v>
      </c>
      <c r="P1016" s="13">
        <v>-0.11506872700036852</v>
      </c>
      <c r="Q1016" s="13">
        <v>4.4710530624565203E-2</v>
      </c>
      <c r="R1016" s="13">
        <v>-0.10277801487537375</v>
      </c>
      <c r="S1016" s="151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29"/>
      <c r="B1017" s="45" t="s">
        <v>261</v>
      </c>
      <c r="C1017" s="46"/>
      <c r="D1017" s="44">
        <v>0.28000000000000003</v>
      </c>
      <c r="E1017" s="44">
        <v>0.12</v>
      </c>
      <c r="F1017" s="44">
        <v>0.1</v>
      </c>
      <c r="G1017" s="44">
        <v>0.82</v>
      </c>
      <c r="H1017" s="44">
        <v>1.0900000000000001</v>
      </c>
      <c r="I1017" s="44">
        <v>264.20999999999998</v>
      </c>
      <c r="J1017" s="44">
        <v>0.63</v>
      </c>
      <c r="K1017" s="44" t="s">
        <v>262</v>
      </c>
      <c r="L1017" s="44">
        <v>0.1</v>
      </c>
      <c r="M1017" s="44">
        <v>1.17</v>
      </c>
      <c r="N1017" s="44">
        <v>0.34</v>
      </c>
      <c r="O1017" s="44">
        <v>1.72</v>
      </c>
      <c r="P1017" s="44">
        <v>0.81</v>
      </c>
      <c r="Q1017" s="44">
        <v>0.37</v>
      </c>
      <c r="R1017" s="44">
        <v>0.72</v>
      </c>
      <c r="S1017" s="151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B1018" s="30" t="s">
        <v>293</v>
      </c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BM1018" s="55"/>
    </row>
    <row r="1019" spans="1:65">
      <c r="BM1019" s="55"/>
    </row>
    <row r="1020" spans="1:65" ht="15">
      <c r="B1020" s="8" t="s">
        <v>577</v>
      </c>
      <c r="BM1020" s="27" t="s">
        <v>311</v>
      </c>
    </row>
    <row r="1021" spans="1:65" ht="15">
      <c r="A1021" s="24" t="s">
        <v>64</v>
      </c>
      <c r="B1021" s="18" t="s">
        <v>110</v>
      </c>
      <c r="C1021" s="15" t="s">
        <v>111</v>
      </c>
      <c r="D1021" s="16" t="s">
        <v>227</v>
      </c>
      <c r="E1021" s="17" t="s">
        <v>227</v>
      </c>
      <c r="F1021" s="17" t="s">
        <v>227</v>
      </c>
      <c r="G1021" s="151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1</v>
      </c>
    </row>
    <row r="1022" spans="1:65">
      <c r="A1022" s="29"/>
      <c r="B1022" s="19" t="s">
        <v>228</v>
      </c>
      <c r="C1022" s="9" t="s">
        <v>228</v>
      </c>
      <c r="D1022" s="149" t="s">
        <v>230</v>
      </c>
      <c r="E1022" s="150" t="s">
        <v>232</v>
      </c>
      <c r="F1022" s="150" t="s">
        <v>238</v>
      </c>
      <c r="G1022" s="151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 t="s">
        <v>3</v>
      </c>
    </row>
    <row r="1023" spans="1:65">
      <c r="A1023" s="29"/>
      <c r="B1023" s="19"/>
      <c r="C1023" s="9"/>
      <c r="D1023" s="10" t="s">
        <v>263</v>
      </c>
      <c r="E1023" s="11" t="s">
        <v>263</v>
      </c>
      <c r="F1023" s="11" t="s">
        <v>265</v>
      </c>
      <c r="G1023" s="151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2</v>
      </c>
    </row>
    <row r="1024" spans="1:65">
      <c r="A1024" s="29"/>
      <c r="B1024" s="19"/>
      <c r="C1024" s="9"/>
      <c r="D1024" s="25" t="s">
        <v>116</v>
      </c>
      <c r="E1024" s="25" t="s">
        <v>313</v>
      </c>
      <c r="F1024" s="25" t="s">
        <v>315</v>
      </c>
      <c r="G1024" s="151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2</v>
      </c>
    </row>
    <row r="1025" spans="1:65">
      <c r="A1025" s="29"/>
      <c r="B1025" s="18">
        <v>1</v>
      </c>
      <c r="C1025" s="14">
        <v>1</v>
      </c>
      <c r="D1025" s="21">
        <v>0.11799999999999999</v>
      </c>
      <c r="E1025" s="21">
        <v>0.112007683044671</v>
      </c>
      <c r="F1025" s="21">
        <v>0.1</v>
      </c>
      <c r="G1025" s="151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>
        <v>1</v>
      </c>
      <c r="C1026" s="9">
        <v>2</v>
      </c>
      <c r="D1026" s="11">
        <v>0.112</v>
      </c>
      <c r="E1026" s="11">
        <v>0.100078964776334</v>
      </c>
      <c r="F1026" s="11">
        <v>0.1</v>
      </c>
      <c r="G1026" s="151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7</v>
      </c>
    </row>
    <row r="1027" spans="1:65">
      <c r="A1027" s="29"/>
      <c r="B1027" s="19">
        <v>1</v>
      </c>
      <c r="C1027" s="9">
        <v>3</v>
      </c>
      <c r="D1027" s="11">
        <v>0.114</v>
      </c>
      <c r="E1027" s="11">
        <v>0.104394463892674</v>
      </c>
      <c r="F1027" s="11">
        <v>0.1</v>
      </c>
      <c r="G1027" s="151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16</v>
      </c>
    </row>
    <row r="1028" spans="1:65">
      <c r="A1028" s="29"/>
      <c r="B1028" s="19">
        <v>1</v>
      </c>
      <c r="C1028" s="9">
        <v>4</v>
      </c>
      <c r="D1028" s="11">
        <v>0.114</v>
      </c>
      <c r="E1028" s="11">
        <v>0.10597301578460901</v>
      </c>
      <c r="F1028" s="11">
        <v>0.1</v>
      </c>
      <c r="G1028" s="151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0.10676021337503799</v>
      </c>
    </row>
    <row r="1029" spans="1:65">
      <c r="A1029" s="29"/>
      <c r="B1029" s="19">
        <v>1</v>
      </c>
      <c r="C1029" s="9">
        <v>5</v>
      </c>
      <c r="D1029" s="11">
        <v>0.114</v>
      </c>
      <c r="E1029" s="11">
        <v>0.10675567448951501</v>
      </c>
      <c r="F1029" s="11">
        <v>0.1</v>
      </c>
      <c r="G1029" s="151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13</v>
      </c>
    </row>
    <row r="1030" spans="1:65">
      <c r="A1030" s="29"/>
      <c r="B1030" s="19">
        <v>1</v>
      </c>
      <c r="C1030" s="9">
        <v>6</v>
      </c>
      <c r="D1030" s="11">
        <v>0.114</v>
      </c>
      <c r="E1030" s="11">
        <v>0.106474038762888</v>
      </c>
      <c r="F1030" s="11">
        <v>0.1</v>
      </c>
      <c r="G1030" s="151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29"/>
      <c r="B1031" s="20" t="s">
        <v>257</v>
      </c>
      <c r="C1031" s="12"/>
      <c r="D1031" s="22">
        <v>0.11433333333333333</v>
      </c>
      <c r="E1031" s="22">
        <v>0.10594730679178183</v>
      </c>
      <c r="F1031" s="22">
        <v>9.9999999999999992E-2</v>
      </c>
      <c r="G1031" s="151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29"/>
      <c r="B1032" s="3" t="s">
        <v>258</v>
      </c>
      <c r="C1032" s="28"/>
      <c r="D1032" s="11">
        <v>0.114</v>
      </c>
      <c r="E1032" s="11">
        <v>0.10622352727374851</v>
      </c>
      <c r="F1032" s="11">
        <v>0.1</v>
      </c>
      <c r="G1032" s="151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259</v>
      </c>
      <c r="C1033" s="28"/>
      <c r="D1033" s="23">
        <v>1.9663841605003468E-3</v>
      </c>
      <c r="E1033" s="23">
        <v>3.8602716293701109E-3</v>
      </c>
      <c r="F1033" s="23">
        <v>1.5202354861220293E-17</v>
      </c>
      <c r="G1033" s="151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3" t="s">
        <v>86</v>
      </c>
      <c r="C1034" s="28"/>
      <c r="D1034" s="13">
        <v>1.7198695281344142E-2</v>
      </c>
      <c r="E1034" s="13">
        <v>3.643576931083959E-2</v>
      </c>
      <c r="F1034" s="13">
        <v>1.5202354861220294E-16</v>
      </c>
      <c r="G1034" s="151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3" t="s">
        <v>260</v>
      </c>
      <c r="C1035" s="28"/>
      <c r="D1035" s="13">
        <v>7.0935788894423757E-2</v>
      </c>
      <c r="E1035" s="13">
        <v>-7.6143214551334104E-3</v>
      </c>
      <c r="F1035" s="13">
        <v>-6.3321467439279466E-2</v>
      </c>
      <c r="G1035" s="151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45" t="s">
        <v>261</v>
      </c>
      <c r="C1036" s="46"/>
      <c r="D1036" s="44">
        <v>0.95</v>
      </c>
      <c r="E1036" s="44">
        <v>0</v>
      </c>
      <c r="F1036" s="44">
        <v>0.67</v>
      </c>
      <c r="G1036" s="151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B1037" s="30"/>
      <c r="C1037" s="20"/>
      <c r="D1037" s="20"/>
      <c r="E1037" s="20"/>
      <c r="F1037" s="20"/>
      <c r="BM1037" s="55"/>
    </row>
    <row r="1038" spans="1:65" ht="15">
      <c r="B1038" s="8" t="s">
        <v>578</v>
      </c>
      <c r="BM1038" s="27" t="s">
        <v>66</v>
      </c>
    </row>
    <row r="1039" spans="1:65" ht="15">
      <c r="A1039" s="24" t="s">
        <v>32</v>
      </c>
      <c r="B1039" s="18" t="s">
        <v>110</v>
      </c>
      <c r="C1039" s="15" t="s">
        <v>111</v>
      </c>
      <c r="D1039" s="16" t="s">
        <v>227</v>
      </c>
      <c r="E1039" s="17" t="s">
        <v>227</v>
      </c>
      <c r="F1039" s="17" t="s">
        <v>227</v>
      </c>
      <c r="G1039" s="17" t="s">
        <v>227</v>
      </c>
      <c r="H1039" s="17" t="s">
        <v>227</v>
      </c>
      <c r="I1039" s="17" t="s">
        <v>227</v>
      </c>
      <c r="J1039" s="17" t="s">
        <v>227</v>
      </c>
      <c r="K1039" s="17" t="s">
        <v>227</v>
      </c>
      <c r="L1039" s="17" t="s">
        <v>227</v>
      </c>
      <c r="M1039" s="17" t="s">
        <v>227</v>
      </c>
      <c r="N1039" s="17" t="s">
        <v>227</v>
      </c>
      <c r="O1039" s="17" t="s">
        <v>227</v>
      </c>
      <c r="P1039" s="17" t="s">
        <v>227</v>
      </c>
      <c r="Q1039" s="17" t="s">
        <v>227</v>
      </c>
      <c r="R1039" s="17" t="s">
        <v>227</v>
      </c>
      <c r="S1039" s="151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9" t="s">
        <v>228</v>
      </c>
      <c r="C1040" s="9" t="s">
        <v>228</v>
      </c>
      <c r="D1040" s="149" t="s">
        <v>230</v>
      </c>
      <c r="E1040" s="150" t="s">
        <v>232</v>
      </c>
      <c r="F1040" s="150" t="s">
        <v>236</v>
      </c>
      <c r="G1040" s="150" t="s">
        <v>238</v>
      </c>
      <c r="H1040" s="150" t="s">
        <v>239</v>
      </c>
      <c r="I1040" s="150" t="s">
        <v>241</v>
      </c>
      <c r="J1040" s="150" t="s">
        <v>242</v>
      </c>
      <c r="K1040" s="150" t="s">
        <v>243</v>
      </c>
      <c r="L1040" s="150" t="s">
        <v>244</v>
      </c>
      <c r="M1040" s="150" t="s">
        <v>245</v>
      </c>
      <c r="N1040" s="150" t="s">
        <v>246</v>
      </c>
      <c r="O1040" s="150" t="s">
        <v>247</v>
      </c>
      <c r="P1040" s="150" t="s">
        <v>248</v>
      </c>
      <c r="Q1040" s="150" t="s">
        <v>249</v>
      </c>
      <c r="R1040" s="150" t="s">
        <v>250</v>
      </c>
      <c r="S1040" s="151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 t="s">
        <v>3</v>
      </c>
    </row>
    <row r="1041" spans="1:65">
      <c r="A1041" s="29"/>
      <c r="B1041" s="19"/>
      <c r="C1041" s="9"/>
      <c r="D1041" s="10" t="s">
        <v>263</v>
      </c>
      <c r="E1041" s="11" t="s">
        <v>263</v>
      </c>
      <c r="F1041" s="11" t="s">
        <v>265</v>
      </c>
      <c r="G1041" s="11" t="s">
        <v>265</v>
      </c>
      <c r="H1041" s="11" t="s">
        <v>263</v>
      </c>
      <c r="I1041" s="11" t="s">
        <v>263</v>
      </c>
      <c r="J1041" s="11" t="s">
        <v>263</v>
      </c>
      <c r="K1041" s="11" t="s">
        <v>265</v>
      </c>
      <c r="L1041" s="11" t="s">
        <v>263</v>
      </c>
      <c r="M1041" s="11" t="s">
        <v>265</v>
      </c>
      <c r="N1041" s="11" t="s">
        <v>265</v>
      </c>
      <c r="O1041" s="11" t="s">
        <v>263</v>
      </c>
      <c r="P1041" s="11" t="s">
        <v>263</v>
      </c>
      <c r="Q1041" s="11" t="s">
        <v>263</v>
      </c>
      <c r="R1041" s="11" t="s">
        <v>263</v>
      </c>
      <c r="S1041" s="151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2</v>
      </c>
    </row>
    <row r="1042" spans="1:65">
      <c r="A1042" s="29"/>
      <c r="B1042" s="19"/>
      <c r="C1042" s="9"/>
      <c r="D1042" s="25" t="s">
        <v>116</v>
      </c>
      <c r="E1042" s="25" t="s">
        <v>313</v>
      </c>
      <c r="F1042" s="25" t="s">
        <v>314</v>
      </c>
      <c r="G1042" s="25" t="s">
        <v>315</v>
      </c>
      <c r="H1042" s="25" t="s">
        <v>313</v>
      </c>
      <c r="I1042" s="25" t="s">
        <v>315</v>
      </c>
      <c r="J1042" s="25" t="s">
        <v>315</v>
      </c>
      <c r="K1042" s="25" t="s">
        <v>315</v>
      </c>
      <c r="L1042" s="25" t="s">
        <v>315</v>
      </c>
      <c r="M1042" s="25" t="s">
        <v>314</v>
      </c>
      <c r="N1042" s="25" t="s">
        <v>313</v>
      </c>
      <c r="O1042" s="25" t="s">
        <v>315</v>
      </c>
      <c r="P1042" s="25" t="s">
        <v>315</v>
      </c>
      <c r="Q1042" s="25" t="s">
        <v>315</v>
      </c>
      <c r="R1042" s="25" t="s">
        <v>316</v>
      </c>
      <c r="S1042" s="151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3</v>
      </c>
    </row>
    <row r="1043" spans="1:65">
      <c r="A1043" s="29"/>
      <c r="B1043" s="18">
        <v>1</v>
      </c>
      <c r="C1043" s="14">
        <v>1</v>
      </c>
      <c r="D1043" s="21">
        <v>1</v>
      </c>
      <c r="E1043" s="21">
        <v>0.93642247144527391</v>
      </c>
      <c r="F1043" s="21">
        <v>0.97000000000000008</v>
      </c>
      <c r="G1043" s="152">
        <v>1</v>
      </c>
      <c r="H1043" s="21">
        <v>0.89</v>
      </c>
      <c r="I1043" s="21">
        <v>1</v>
      </c>
      <c r="J1043" s="152">
        <v>0.8</v>
      </c>
      <c r="K1043" s="21">
        <v>1.034</v>
      </c>
      <c r="L1043" s="21">
        <v>0.82</v>
      </c>
      <c r="M1043" s="21">
        <v>0.9519423984468004</v>
      </c>
      <c r="N1043" s="21">
        <v>1.06</v>
      </c>
      <c r="O1043" s="21">
        <v>0.91</v>
      </c>
      <c r="P1043" s="21">
        <v>1.04</v>
      </c>
      <c r="Q1043" s="21">
        <v>0.87</v>
      </c>
      <c r="R1043" s="21">
        <v>1.07</v>
      </c>
      <c r="S1043" s="151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>
        <v>1</v>
      </c>
      <c r="C1044" s="9">
        <v>2</v>
      </c>
      <c r="D1044" s="11">
        <v>1</v>
      </c>
      <c r="E1044" s="11">
        <v>0.87882718055988218</v>
      </c>
      <c r="F1044" s="11">
        <v>0.98</v>
      </c>
      <c r="G1044" s="153">
        <v>1</v>
      </c>
      <c r="H1044" s="11">
        <v>0.89</v>
      </c>
      <c r="I1044" s="11">
        <v>0.96</v>
      </c>
      <c r="J1044" s="153">
        <v>1</v>
      </c>
      <c r="K1044" s="11">
        <v>1.0329999999999999</v>
      </c>
      <c r="L1044" s="11">
        <v>0.81</v>
      </c>
      <c r="M1044" s="11">
        <v>1.0094514704878379</v>
      </c>
      <c r="N1044" s="11">
        <v>1.1399999999999999</v>
      </c>
      <c r="O1044" s="11">
        <v>0.87</v>
      </c>
      <c r="P1044" s="11">
        <v>1.0900000000000001</v>
      </c>
      <c r="Q1044" s="11">
        <v>0.9</v>
      </c>
      <c r="R1044" s="11">
        <v>0.9900000000000001</v>
      </c>
      <c r="S1044" s="151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30</v>
      </c>
    </row>
    <row r="1045" spans="1:65">
      <c r="A1045" s="29"/>
      <c r="B1045" s="19">
        <v>1</v>
      </c>
      <c r="C1045" s="9">
        <v>3</v>
      </c>
      <c r="D1045" s="11">
        <v>1</v>
      </c>
      <c r="E1045" s="11">
        <v>0.9013510085155263</v>
      </c>
      <c r="F1045" s="11">
        <v>0.94</v>
      </c>
      <c r="G1045" s="153">
        <v>1</v>
      </c>
      <c r="H1045" s="11">
        <v>0.9</v>
      </c>
      <c r="I1045" s="11">
        <v>0.92</v>
      </c>
      <c r="J1045" s="153">
        <v>1</v>
      </c>
      <c r="K1045" s="11">
        <v>1.034</v>
      </c>
      <c r="L1045" s="11">
        <v>0.82</v>
      </c>
      <c r="M1045" s="11">
        <v>1.0236749749190879</v>
      </c>
      <c r="N1045" s="11">
        <v>1.0900000000000001</v>
      </c>
      <c r="O1045" s="147">
        <v>1.01</v>
      </c>
      <c r="P1045" s="11">
        <v>1.04</v>
      </c>
      <c r="Q1045" s="11">
        <v>0.89</v>
      </c>
      <c r="R1045" s="11">
        <v>1.03</v>
      </c>
      <c r="S1045" s="151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16</v>
      </c>
    </row>
    <row r="1046" spans="1:65">
      <c r="A1046" s="29"/>
      <c r="B1046" s="19">
        <v>1</v>
      </c>
      <c r="C1046" s="9">
        <v>4</v>
      </c>
      <c r="D1046" s="11">
        <v>1</v>
      </c>
      <c r="E1046" s="11">
        <v>0.91970683184326596</v>
      </c>
      <c r="F1046" s="11">
        <v>0.98</v>
      </c>
      <c r="G1046" s="153">
        <v>0.9</v>
      </c>
      <c r="H1046" s="11">
        <v>0.9</v>
      </c>
      <c r="I1046" s="11">
        <v>0.96</v>
      </c>
      <c r="J1046" s="153">
        <v>1</v>
      </c>
      <c r="K1046" s="11">
        <v>1.02</v>
      </c>
      <c r="L1046" s="147">
        <v>0.89</v>
      </c>
      <c r="M1046" s="11">
        <v>1.0548174479867378</v>
      </c>
      <c r="N1046" s="11">
        <v>1.1200000000000001</v>
      </c>
      <c r="O1046" s="11">
        <v>0.91</v>
      </c>
      <c r="P1046" s="11">
        <v>1.07</v>
      </c>
      <c r="Q1046" s="11">
        <v>0.93</v>
      </c>
      <c r="R1046" s="11">
        <v>1</v>
      </c>
      <c r="S1046" s="151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0.9652275215329289</v>
      </c>
    </row>
    <row r="1047" spans="1:65">
      <c r="A1047" s="29"/>
      <c r="B1047" s="19">
        <v>1</v>
      </c>
      <c r="C1047" s="9">
        <v>5</v>
      </c>
      <c r="D1047" s="11">
        <v>1.02</v>
      </c>
      <c r="E1047" s="11">
        <v>0.91015519501607445</v>
      </c>
      <c r="F1047" s="11">
        <v>0.95</v>
      </c>
      <c r="G1047" s="153">
        <v>1</v>
      </c>
      <c r="H1047" s="11">
        <v>0.89</v>
      </c>
      <c r="I1047" s="11">
        <v>0.91</v>
      </c>
      <c r="J1047" s="153">
        <v>1</v>
      </c>
      <c r="K1047" s="11">
        <v>1.0389999999999999</v>
      </c>
      <c r="L1047" s="11">
        <v>0.81</v>
      </c>
      <c r="M1047" s="11">
        <v>1.0031403493141879</v>
      </c>
      <c r="N1047" s="11">
        <v>1.1200000000000001</v>
      </c>
      <c r="O1047" s="11">
        <v>0.89</v>
      </c>
      <c r="P1047" s="11">
        <v>1.02</v>
      </c>
      <c r="Q1047" s="11">
        <v>0.94</v>
      </c>
      <c r="R1047" s="11">
        <v>1.06</v>
      </c>
      <c r="S1047" s="151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114</v>
      </c>
    </row>
    <row r="1048" spans="1:65">
      <c r="A1048" s="29"/>
      <c r="B1048" s="19">
        <v>1</v>
      </c>
      <c r="C1048" s="9">
        <v>6</v>
      </c>
      <c r="D1048" s="11">
        <v>1.02</v>
      </c>
      <c r="E1048" s="11">
        <v>0.95455515161328319</v>
      </c>
      <c r="F1048" s="11">
        <v>0.96</v>
      </c>
      <c r="G1048" s="153">
        <v>1</v>
      </c>
      <c r="H1048" s="11">
        <v>0.89</v>
      </c>
      <c r="I1048" s="11">
        <v>0.98</v>
      </c>
      <c r="J1048" s="153">
        <v>0.9</v>
      </c>
      <c r="K1048" s="147">
        <v>0.98499999999999988</v>
      </c>
      <c r="L1048" s="11">
        <v>0.8</v>
      </c>
      <c r="M1048" s="11">
        <v>0.94970219942050194</v>
      </c>
      <c r="N1048" s="11">
        <v>1.08</v>
      </c>
      <c r="O1048" s="11">
        <v>0.92</v>
      </c>
      <c r="P1048" s="11">
        <v>1</v>
      </c>
      <c r="Q1048" s="11">
        <v>0.88</v>
      </c>
      <c r="R1048" s="11">
        <v>0.9900000000000001</v>
      </c>
      <c r="S1048" s="151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29"/>
      <c r="B1049" s="20" t="s">
        <v>257</v>
      </c>
      <c r="C1049" s="12"/>
      <c r="D1049" s="22">
        <v>1.0066666666666666</v>
      </c>
      <c r="E1049" s="22">
        <v>0.91683630649888437</v>
      </c>
      <c r="F1049" s="22">
        <v>0.96333333333333337</v>
      </c>
      <c r="G1049" s="22">
        <v>0.98333333333333339</v>
      </c>
      <c r="H1049" s="22">
        <v>0.8933333333333332</v>
      </c>
      <c r="I1049" s="22">
        <v>0.95500000000000007</v>
      </c>
      <c r="J1049" s="22">
        <v>0.95000000000000007</v>
      </c>
      <c r="K1049" s="22">
        <v>1.0241666666666667</v>
      </c>
      <c r="L1049" s="22">
        <v>0.82500000000000007</v>
      </c>
      <c r="M1049" s="22">
        <v>0.99878814009585903</v>
      </c>
      <c r="N1049" s="22">
        <v>1.1016666666666668</v>
      </c>
      <c r="O1049" s="22">
        <v>0.91833333333333333</v>
      </c>
      <c r="P1049" s="22">
        <v>1.0433333333333332</v>
      </c>
      <c r="Q1049" s="22">
        <v>0.90166666666666673</v>
      </c>
      <c r="R1049" s="22">
        <v>1.0233333333333334</v>
      </c>
      <c r="S1049" s="151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258</v>
      </c>
      <c r="C1050" s="28"/>
      <c r="D1050" s="11">
        <v>1</v>
      </c>
      <c r="E1050" s="11">
        <v>0.9149310134296702</v>
      </c>
      <c r="F1050" s="11">
        <v>0.96500000000000008</v>
      </c>
      <c r="G1050" s="11">
        <v>1</v>
      </c>
      <c r="H1050" s="11">
        <v>0.89</v>
      </c>
      <c r="I1050" s="11">
        <v>0.96</v>
      </c>
      <c r="J1050" s="11">
        <v>1</v>
      </c>
      <c r="K1050" s="11">
        <v>1.0335000000000001</v>
      </c>
      <c r="L1050" s="11">
        <v>0.81499999999999995</v>
      </c>
      <c r="M1050" s="11">
        <v>1.0062959099010129</v>
      </c>
      <c r="N1050" s="11">
        <v>1.105</v>
      </c>
      <c r="O1050" s="11">
        <v>0.91</v>
      </c>
      <c r="P1050" s="11">
        <v>1.04</v>
      </c>
      <c r="Q1050" s="11">
        <v>0.89500000000000002</v>
      </c>
      <c r="R1050" s="11">
        <v>1.0150000000000001</v>
      </c>
      <c r="S1050" s="151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259</v>
      </c>
      <c r="C1051" s="28"/>
      <c r="D1051" s="23">
        <v>1.0327955589886454E-2</v>
      </c>
      <c r="E1051" s="23">
        <v>2.6622150208989434E-2</v>
      </c>
      <c r="F1051" s="23">
        <v>1.6329931618554543E-2</v>
      </c>
      <c r="G1051" s="23">
        <v>4.0824829046386291E-2</v>
      </c>
      <c r="H1051" s="23">
        <v>5.1639777949432277E-3</v>
      </c>
      <c r="I1051" s="23">
        <v>3.4496376621320664E-2</v>
      </c>
      <c r="J1051" s="23">
        <v>8.366600265340754E-2</v>
      </c>
      <c r="K1051" s="23">
        <v>2.0213032099778303E-2</v>
      </c>
      <c r="L1051" s="23">
        <v>3.271085446759224E-2</v>
      </c>
      <c r="M1051" s="23">
        <v>4.1219508277060266E-2</v>
      </c>
      <c r="N1051" s="23">
        <v>2.9944392908634244E-2</v>
      </c>
      <c r="O1051" s="23">
        <v>4.8339080118126647E-2</v>
      </c>
      <c r="P1051" s="23">
        <v>3.2659863237109066E-2</v>
      </c>
      <c r="Q1051" s="23">
        <v>2.78687399547713E-2</v>
      </c>
      <c r="R1051" s="23">
        <v>3.559026084010436E-2</v>
      </c>
      <c r="S1051" s="204"/>
      <c r="T1051" s="205"/>
      <c r="U1051" s="205"/>
      <c r="V1051" s="205"/>
      <c r="W1051" s="205"/>
      <c r="X1051" s="205"/>
      <c r="Y1051" s="205"/>
      <c r="Z1051" s="205"/>
      <c r="AA1051" s="205"/>
      <c r="AB1051" s="205"/>
      <c r="AC1051" s="205"/>
      <c r="AD1051" s="205"/>
      <c r="AE1051" s="205"/>
      <c r="AF1051" s="205"/>
      <c r="AG1051" s="205"/>
      <c r="AH1051" s="205"/>
      <c r="AI1051" s="205"/>
      <c r="AJ1051" s="205"/>
      <c r="AK1051" s="205"/>
      <c r="AL1051" s="205"/>
      <c r="AM1051" s="205"/>
      <c r="AN1051" s="205"/>
      <c r="AO1051" s="205"/>
      <c r="AP1051" s="205"/>
      <c r="AQ1051" s="205"/>
      <c r="AR1051" s="205"/>
      <c r="AS1051" s="205"/>
      <c r="AT1051" s="205"/>
      <c r="AU1051" s="205"/>
      <c r="AV1051" s="205"/>
      <c r="AW1051" s="205"/>
      <c r="AX1051" s="205"/>
      <c r="AY1051" s="205"/>
      <c r="AZ1051" s="205"/>
      <c r="BA1051" s="205"/>
      <c r="BB1051" s="205"/>
      <c r="BC1051" s="205"/>
      <c r="BD1051" s="205"/>
      <c r="BE1051" s="205"/>
      <c r="BF1051" s="205"/>
      <c r="BG1051" s="205"/>
      <c r="BH1051" s="205"/>
      <c r="BI1051" s="205"/>
      <c r="BJ1051" s="205"/>
      <c r="BK1051" s="205"/>
      <c r="BL1051" s="205"/>
      <c r="BM1051" s="56"/>
    </row>
    <row r="1052" spans="1:65">
      <c r="A1052" s="29"/>
      <c r="B1052" s="3" t="s">
        <v>86</v>
      </c>
      <c r="C1052" s="28"/>
      <c r="D1052" s="13">
        <v>1.0259558532999789E-2</v>
      </c>
      <c r="E1052" s="13">
        <v>2.9036972053006094E-2</v>
      </c>
      <c r="F1052" s="13">
        <v>1.6951486109226168E-2</v>
      </c>
      <c r="G1052" s="13">
        <v>4.1516775301409785E-2</v>
      </c>
      <c r="H1052" s="13">
        <v>5.7805721585185398E-3</v>
      </c>
      <c r="I1052" s="13">
        <v>3.6121860336461427E-2</v>
      </c>
      <c r="J1052" s="13">
        <v>8.8069476477271091E-2</v>
      </c>
      <c r="K1052" s="13">
        <v>1.9736076907838865E-2</v>
      </c>
      <c r="L1052" s="13">
        <v>3.9649520566778472E-2</v>
      </c>
      <c r="M1052" s="13">
        <v>4.1269521155011119E-2</v>
      </c>
      <c r="N1052" s="13">
        <v>2.7180992050197497E-2</v>
      </c>
      <c r="O1052" s="13">
        <v>5.2637836789248618E-2</v>
      </c>
      <c r="P1052" s="13">
        <v>3.130338329435374E-2</v>
      </c>
      <c r="Q1052" s="13">
        <v>3.0908029524700145E-2</v>
      </c>
      <c r="R1052" s="13">
        <v>3.4778756521274615E-2</v>
      </c>
      <c r="S1052" s="151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29"/>
      <c r="B1053" s="3" t="s">
        <v>260</v>
      </c>
      <c r="C1053" s="28"/>
      <c r="D1053" s="13">
        <v>4.293199707766937E-2</v>
      </c>
      <c r="E1053" s="13">
        <v>-5.0134516426957987E-2</v>
      </c>
      <c r="F1053" s="13">
        <v>-1.9624266375944943E-3</v>
      </c>
      <c r="G1053" s="13">
        <v>1.8758076615604358E-2</v>
      </c>
      <c r="H1053" s="13">
        <v>-7.4484188023790199E-2</v>
      </c>
      <c r="I1053" s="13">
        <v>-1.0595969659760618E-2</v>
      </c>
      <c r="J1053" s="13">
        <v>-1.5776095473060248E-2</v>
      </c>
      <c r="K1053" s="13">
        <v>6.1062437424218352E-2</v>
      </c>
      <c r="L1053" s="13">
        <v>-0.14527924080555232</v>
      </c>
      <c r="M1053" s="13">
        <v>3.4769645305627872E-2</v>
      </c>
      <c r="N1053" s="13">
        <v>0.14135438753036356</v>
      </c>
      <c r="O1053" s="13">
        <v>-4.8583558957291717E-2</v>
      </c>
      <c r="P1053" s="13">
        <v>8.0919586375200359E-2</v>
      </c>
      <c r="Q1053" s="13">
        <v>-6.5850645001623853E-2</v>
      </c>
      <c r="R1053" s="13">
        <v>6.019908312200184E-2</v>
      </c>
      <c r="S1053" s="151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45" t="s">
        <v>261</v>
      </c>
      <c r="C1054" s="46"/>
      <c r="D1054" s="44">
        <v>0.49</v>
      </c>
      <c r="E1054" s="44">
        <v>0.52</v>
      </c>
      <c r="F1054" s="44">
        <v>0</v>
      </c>
      <c r="G1054" s="44" t="s">
        <v>262</v>
      </c>
      <c r="H1054" s="44">
        <v>0.79</v>
      </c>
      <c r="I1054" s="44">
        <v>0.09</v>
      </c>
      <c r="J1054" s="44" t="s">
        <v>262</v>
      </c>
      <c r="K1054" s="44">
        <v>0.68</v>
      </c>
      <c r="L1054" s="44">
        <v>1.55</v>
      </c>
      <c r="M1054" s="44">
        <v>0.4</v>
      </c>
      <c r="N1054" s="44">
        <v>1.55</v>
      </c>
      <c r="O1054" s="44">
        <v>0.51</v>
      </c>
      <c r="P1054" s="44">
        <v>0.9</v>
      </c>
      <c r="Q1054" s="44">
        <v>0.69</v>
      </c>
      <c r="R1054" s="44">
        <v>0.67</v>
      </c>
      <c r="S1054" s="151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B1055" s="30" t="s">
        <v>326</v>
      </c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BM1055" s="55"/>
    </row>
    <row r="1056" spans="1:65">
      <c r="BM1056" s="55"/>
    </row>
    <row r="1057" spans="1:65" ht="15">
      <c r="B1057" s="8" t="s">
        <v>579</v>
      </c>
      <c r="BM1057" s="27" t="s">
        <v>66</v>
      </c>
    </row>
    <row r="1058" spans="1:65" ht="15">
      <c r="A1058" s="24" t="s">
        <v>65</v>
      </c>
      <c r="B1058" s="18" t="s">
        <v>110</v>
      </c>
      <c r="C1058" s="15" t="s">
        <v>111</v>
      </c>
      <c r="D1058" s="16" t="s">
        <v>227</v>
      </c>
      <c r="E1058" s="17" t="s">
        <v>227</v>
      </c>
      <c r="F1058" s="17" t="s">
        <v>227</v>
      </c>
      <c r="G1058" s="17" t="s">
        <v>227</v>
      </c>
      <c r="H1058" s="17" t="s">
        <v>227</v>
      </c>
      <c r="I1058" s="17" t="s">
        <v>227</v>
      </c>
      <c r="J1058" s="17" t="s">
        <v>227</v>
      </c>
      <c r="K1058" s="17" t="s">
        <v>227</v>
      </c>
      <c r="L1058" s="17" t="s">
        <v>227</v>
      </c>
      <c r="M1058" s="17" t="s">
        <v>227</v>
      </c>
      <c r="N1058" s="17" t="s">
        <v>227</v>
      </c>
      <c r="O1058" s="17" t="s">
        <v>227</v>
      </c>
      <c r="P1058" s="17" t="s">
        <v>227</v>
      </c>
      <c r="Q1058" s="17" t="s">
        <v>227</v>
      </c>
      <c r="R1058" s="17" t="s">
        <v>227</v>
      </c>
      <c r="S1058" s="17" t="s">
        <v>227</v>
      </c>
      <c r="T1058" s="151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1</v>
      </c>
    </row>
    <row r="1059" spans="1:65">
      <c r="A1059" s="29"/>
      <c r="B1059" s="19" t="s">
        <v>228</v>
      </c>
      <c r="C1059" s="9" t="s">
        <v>228</v>
      </c>
      <c r="D1059" s="149" t="s">
        <v>230</v>
      </c>
      <c r="E1059" s="150" t="s">
        <v>232</v>
      </c>
      <c r="F1059" s="150" t="s">
        <v>234</v>
      </c>
      <c r="G1059" s="150" t="s">
        <v>235</v>
      </c>
      <c r="H1059" s="150" t="s">
        <v>236</v>
      </c>
      <c r="I1059" s="150" t="s">
        <v>238</v>
      </c>
      <c r="J1059" s="150" t="s">
        <v>239</v>
      </c>
      <c r="K1059" s="150" t="s">
        <v>240</v>
      </c>
      <c r="L1059" s="150" t="s">
        <v>241</v>
      </c>
      <c r="M1059" s="150" t="s">
        <v>242</v>
      </c>
      <c r="N1059" s="150" t="s">
        <v>244</v>
      </c>
      <c r="O1059" s="150" t="s">
        <v>245</v>
      </c>
      <c r="P1059" s="150" t="s">
        <v>246</v>
      </c>
      <c r="Q1059" s="150" t="s">
        <v>247</v>
      </c>
      <c r="R1059" s="150" t="s">
        <v>248</v>
      </c>
      <c r="S1059" s="150" t="s">
        <v>249</v>
      </c>
      <c r="T1059" s="151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 t="s">
        <v>3</v>
      </c>
    </row>
    <row r="1060" spans="1:65">
      <c r="A1060" s="29"/>
      <c r="B1060" s="19"/>
      <c r="C1060" s="9"/>
      <c r="D1060" s="10" t="s">
        <v>312</v>
      </c>
      <c r="E1060" s="11" t="s">
        <v>263</v>
      </c>
      <c r="F1060" s="11" t="s">
        <v>312</v>
      </c>
      <c r="G1060" s="11" t="s">
        <v>312</v>
      </c>
      <c r="H1060" s="11" t="s">
        <v>265</v>
      </c>
      <c r="I1060" s="11" t="s">
        <v>265</v>
      </c>
      <c r="J1060" s="11" t="s">
        <v>265</v>
      </c>
      <c r="K1060" s="11" t="s">
        <v>312</v>
      </c>
      <c r="L1060" s="11" t="s">
        <v>263</v>
      </c>
      <c r="M1060" s="11" t="s">
        <v>263</v>
      </c>
      <c r="N1060" s="11" t="s">
        <v>263</v>
      </c>
      <c r="O1060" s="11" t="s">
        <v>265</v>
      </c>
      <c r="P1060" s="11" t="s">
        <v>265</v>
      </c>
      <c r="Q1060" s="11" t="s">
        <v>263</v>
      </c>
      <c r="R1060" s="11" t="s">
        <v>263</v>
      </c>
      <c r="S1060" s="11" t="s">
        <v>263</v>
      </c>
      <c r="T1060" s="151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/>
      <c r="C1061" s="9"/>
      <c r="D1061" s="25" t="s">
        <v>116</v>
      </c>
      <c r="E1061" s="25" t="s">
        <v>313</v>
      </c>
      <c r="F1061" s="25" t="s">
        <v>313</v>
      </c>
      <c r="G1061" s="25" t="s">
        <v>315</v>
      </c>
      <c r="H1061" s="25" t="s">
        <v>314</v>
      </c>
      <c r="I1061" s="25" t="s">
        <v>315</v>
      </c>
      <c r="J1061" s="25" t="s">
        <v>313</v>
      </c>
      <c r="K1061" s="25" t="s">
        <v>315</v>
      </c>
      <c r="L1061" s="25" t="s">
        <v>315</v>
      </c>
      <c r="M1061" s="25" t="s">
        <v>315</v>
      </c>
      <c r="N1061" s="25" t="s">
        <v>315</v>
      </c>
      <c r="O1061" s="25" t="s">
        <v>314</v>
      </c>
      <c r="P1061" s="25" t="s">
        <v>313</v>
      </c>
      <c r="Q1061" s="25" t="s">
        <v>315</v>
      </c>
      <c r="R1061" s="25" t="s">
        <v>315</v>
      </c>
      <c r="S1061" s="25" t="s">
        <v>315</v>
      </c>
      <c r="T1061" s="151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2</v>
      </c>
    </row>
    <row r="1062" spans="1:65">
      <c r="A1062" s="29"/>
      <c r="B1062" s="18">
        <v>1</v>
      </c>
      <c r="C1062" s="14">
        <v>1</v>
      </c>
      <c r="D1062" s="226">
        <v>34</v>
      </c>
      <c r="E1062" s="226">
        <v>34.477122780730205</v>
      </c>
      <c r="F1062" s="226">
        <v>31.708999999999996</v>
      </c>
      <c r="G1062" s="226">
        <v>33</v>
      </c>
      <c r="H1062" s="226">
        <v>36</v>
      </c>
      <c r="I1062" s="226">
        <v>30</v>
      </c>
      <c r="J1062" s="226">
        <v>31</v>
      </c>
      <c r="K1062" s="226">
        <v>36.244999999999997</v>
      </c>
      <c r="L1062" s="226">
        <v>33</v>
      </c>
      <c r="M1062" s="226">
        <v>37</v>
      </c>
      <c r="N1062" s="226">
        <v>31</v>
      </c>
      <c r="O1062" s="226">
        <v>34.18745073681665</v>
      </c>
      <c r="P1062" s="226">
        <v>35</v>
      </c>
      <c r="Q1062" s="226">
        <v>35</v>
      </c>
      <c r="R1062" s="226">
        <v>33</v>
      </c>
      <c r="S1062" s="226">
        <v>32</v>
      </c>
      <c r="T1062" s="223"/>
      <c r="U1062" s="224"/>
      <c r="V1062" s="224"/>
      <c r="W1062" s="224"/>
      <c r="X1062" s="224"/>
      <c r="Y1062" s="224"/>
      <c r="Z1062" s="224"/>
      <c r="AA1062" s="224"/>
      <c r="AB1062" s="224"/>
      <c r="AC1062" s="224"/>
      <c r="AD1062" s="224"/>
      <c r="AE1062" s="224"/>
      <c r="AF1062" s="224"/>
      <c r="AG1062" s="224"/>
      <c r="AH1062" s="224"/>
      <c r="AI1062" s="224"/>
      <c r="AJ1062" s="224"/>
      <c r="AK1062" s="224"/>
      <c r="AL1062" s="224"/>
      <c r="AM1062" s="224"/>
      <c r="AN1062" s="224"/>
      <c r="AO1062" s="224"/>
      <c r="AP1062" s="224"/>
      <c r="AQ1062" s="224"/>
      <c r="AR1062" s="224"/>
      <c r="AS1062" s="224"/>
      <c r="AT1062" s="224"/>
      <c r="AU1062" s="224"/>
      <c r="AV1062" s="224"/>
      <c r="AW1062" s="224"/>
      <c r="AX1062" s="224"/>
      <c r="AY1062" s="224"/>
      <c r="AZ1062" s="224"/>
      <c r="BA1062" s="224"/>
      <c r="BB1062" s="224"/>
      <c r="BC1062" s="224"/>
      <c r="BD1062" s="224"/>
      <c r="BE1062" s="224"/>
      <c r="BF1062" s="224"/>
      <c r="BG1062" s="224"/>
      <c r="BH1062" s="224"/>
      <c r="BI1062" s="224"/>
      <c r="BJ1062" s="224"/>
      <c r="BK1062" s="224"/>
      <c r="BL1062" s="224"/>
      <c r="BM1062" s="227">
        <v>1</v>
      </c>
    </row>
    <row r="1063" spans="1:65">
      <c r="A1063" s="29"/>
      <c r="B1063" s="19">
        <v>1</v>
      </c>
      <c r="C1063" s="9">
        <v>2</v>
      </c>
      <c r="D1063" s="222">
        <v>34</v>
      </c>
      <c r="E1063" s="222">
        <v>34.114449795446497</v>
      </c>
      <c r="F1063" s="222">
        <v>33.024999999999999</v>
      </c>
      <c r="G1063" s="222">
        <v>34</v>
      </c>
      <c r="H1063" s="222">
        <v>37</v>
      </c>
      <c r="I1063" s="222">
        <v>32</v>
      </c>
      <c r="J1063" s="222">
        <v>30</v>
      </c>
      <c r="K1063" s="222">
        <v>35.683166666666665</v>
      </c>
      <c r="L1063" s="222">
        <v>33</v>
      </c>
      <c r="M1063" s="222">
        <v>35</v>
      </c>
      <c r="N1063" s="222">
        <v>32</v>
      </c>
      <c r="O1063" s="222">
        <v>36.22218334659366</v>
      </c>
      <c r="P1063" s="222">
        <v>36</v>
      </c>
      <c r="Q1063" s="222">
        <v>34</v>
      </c>
      <c r="R1063" s="222">
        <v>33</v>
      </c>
      <c r="S1063" s="222">
        <v>32</v>
      </c>
      <c r="T1063" s="223"/>
      <c r="U1063" s="224"/>
      <c r="V1063" s="224"/>
      <c r="W1063" s="224"/>
      <c r="X1063" s="224"/>
      <c r="Y1063" s="224"/>
      <c r="Z1063" s="224"/>
      <c r="AA1063" s="224"/>
      <c r="AB1063" s="224"/>
      <c r="AC1063" s="224"/>
      <c r="AD1063" s="224"/>
      <c r="AE1063" s="224"/>
      <c r="AF1063" s="224"/>
      <c r="AG1063" s="224"/>
      <c r="AH1063" s="224"/>
      <c r="AI1063" s="224"/>
      <c r="AJ1063" s="224"/>
      <c r="AK1063" s="224"/>
      <c r="AL1063" s="224"/>
      <c r="AM1063" s="224"/>
      <c r="AN1063" s="224"/>
      <c r="AO1063" s="224"/>
      <c r="AP1063" s="224"/>
      <c r="AQ1063" s="224"/>
      <c r="AR1063" s="224"/>
      <c r="AS1063" s="224"/>
      <c r="AT1063" s="224"/>
      <c r="AU1063" s="224"/>
      <c r="AV1063" s="224"/>
      <c r="AW1063" s="224"/>
      <c r="AX1063" s="224"/>
      <c r="AY1063" s="224"/>
      <c r="AZ1063" s="224"/>
      <c r="BA1063" s="224"/>
      <c r="BB1063" s="224"/>
      <c r="BC1063" s="224"/>
      <c r="BD1063" s="224"/>
      <c r="BE1063" s="224"/>
      <c r="BF1063" s="224"/>
      <c r="BG1063" s="224"/>
      <c r="BH1063" s="224"/>
      <c r="BI1063" s="224"/>
      <c r="BJ1063" s="224"/>
      <c r="BK1063" s="224"/>
      <c r="BL1063" s="224"/>
      <c r="BM1063" s="227">
        <v>31</v>
      </c>
    </row>
    <row r="1064" spans="1:65">
      <c r="A1064" s="29"/>
      <c r="B1064" s="19">
        <v>1</v>
      </c>
      <c r="C1064" s="9">
        <v>3</v>
      </c>
      <c r="D1064" s="222">
        <v>35</v>
      </c>
      <c r="E1064" s="222">
        <v>34.445911391063262</v>
      </c>
      <c r="F1064" s="222">
        <v>33.453000000000003</v>
      </c>
      <c r="G1064" s="222">
        <v>36</v>
      </c>
      <c r="H1064" s="222">
        <v>36</v>
      </c>
      <c r="I1064" s="222">
        <v>31</v>
      </c>
      <c r="J1064" s="222">
        <v>31</v>
      </c>
      <c r="K1064" s="222">
        <v>36.253300000000003</v>
      </c>
      <c r="L1064" s="222">
        <v>33</v>
      </c>
      <c r="M1064" s="222">
        <v>34</v>
      </c>
      <c r="N1064" s="222">
        <v>32</v>
      </c>
      <c r="O1064" s="222">
        <v>35.559456774367355</v>
      </c>
      <c r="P1064" s="222">
        <v>34</v>
      </c>
      <c r="Q1064" s="222">
        <v>34</v>
      </c>
      <c r="R1064" s="222">
        <v>32</v>
      </c>
      <c r="S1064" s="222">
        <v>32</v>
      </c>
      <c r="T1064" s="223"/>
      <c r="U1064" s="224"/>
      <c r="V1064" s="224"/>
      <c r="W1064" s="224"/>
      <c r="X1064" s="224"/>
      <c r="Y1064" s="224"/>
      <c r="Z1064" s="224"/>
      <c r="AA1064" s="224"/>
      <c r="AB1064" s="224"/>
      <c r="AC1064" s="224"/>
      <c r="AD1064" s="224"/>
      <c r="AE1064" s="224"/>
      <c r="AF1064" s="224"/>
      <c r="AG1064" s="224"/>
      <c r="AH1064" s="224"/>
      <c r="AI1064" s="224"/>
      <c r="AJ1064" s="224"/>
      <c r="AK1064" s="224"/>
      <c r="AL1064" s="224"/>
      <c r="AM1064" s="224"/>
      <c r="AN1064" s="224"/>
      <c r="AO1064" s="224"/>
      <c r="AP1064" s="224"/>
      <c r="AQ1064" s="224"/>
      <c r="AR1064" s="224"/>
      <c r="AS1064" s="224"/>
      <c r="AT1064" s="224"/>
      <c r="AU1064" s="224"/>
      <c r="AV1064" s="224"/>
      <c r="AW1064" s="224"/>
      <c r="AX1064" s="224"/>
      <c r="AY1064" s="224"/>
      <c r="AZ1064" s="224"/>
      <c r="BA1064" s="224"/>
      <c r="BB1064" s="224"/>
      <c r="BC1064" s="224"/>
      <c r="BD1064" s="224"/>
      <c r="BE1064" s="224"/>
      <c r="BF1064" s="224"/>
      <c r="BG1064" s="224"/>
      <c r="BH1064" s="224"/>
      <c r="BI1064" s="224"/>
      <c r="BJ1064" s="224"/>
      <c r="BK1064" s="224"/>
      <c r="BL1064" s="224"/>
      <c r="BM1064" s="227">
        <v>16</v>
      </c>
    </row>
    <row r="1065" spans="1:65">
      <c r="A1065" s="29"/>
      <c r="B1065" s="19">
        <v>1</v>
      </c>
      <c r="C1065" s="9">
        <v>4</v>
      </c>
      <c r="D1065" s="222">
        <v>36</v>
      </c>
      <c r="E1065" s="222">
        <v>35.152157248532596</v>
      </c>
      <c r="F1065" s="222">
        <v>32.92</v>
      </c>
      <c r="G1065" s="222">
        <v>36</v>
      </c>
      <c r="H1065" s="222">
        <v>36</v>
      </c>
      <c r="I1065" s="222">
        <v>30</v>
      </c>
      <c r="J1065" s="222">
        <v>32</v>
      </c>
      <c r="K1065" s="222">
        <v>35.793533333333336</v>
      </c>
      <c r="L1065" s="222">
        <v>34</v>
      </c>
      <c r="M1065" s="222">
        <v>34</v>
      </c>
      <c r="N1065" s="222">
        <v>31</v>
      </c>
      <c r="O1065" s="222">
        <v>34.759450553478736</v>
      </c>
      <c r="P1065" s="222">
        <v>35</v>
      </c>
      <c r="Q1065" s="222">
        <v>35</v>
      </c>
      <c r="R1065" s="222">
        <v>33</v>
      </c>
      <c r="S1065" s="222">
        <v>32</v>
      </c>
      <c r="T1065" s="223"/>
      <c r="U1065" s="224"/>
      <c r="V1065" s="224"/>
      <c r="W1065" s="224"/>
      <c r="X1065" s="224"/>
      <c r="Y1065" s="224"/>
      <c r="Z1065" s="224"/>
      <c r="AA1065" s="224"/>
      <c r="AB1065" s="224"/>
      <c r="AC1065" s="224"/>
      <c r="AD1065" s="224"/>
      <c r="AE1065" s="224"/>
      <c r="AF1065" s="224"/>
      <c r="AG1065" s="224"/>
      <c r="AH1065" s="224"/>
      <c r="AI1065" s="224"/>
      <c r="AJ1065" s="224"/>
      <c r="AK1065" s="224"/>
      <c r="AL1065" s="224"/>
      <c r="AM1065" s="224"/>
      <c r="AN1065" s="224"/>
      <c r="AO1065" s="224"/>
      <c r="AP1065" s="224"/>
      <c r="AQ1065" s="224"/>
      <c r="AR1065" s="224"/>
      <c r="AS1065" s="224"/>
      <c r="AT1065" s="224"/>
      <c r="AU1065" s="224"/>
      <c r="AV1065" s="224"/>
      <c r="AW1065" s="224"/>
      <c r="AX1065" s="224"/>
      <c r="AY1065" s="224"/>
      <c r="AZ1065" s="224"/>
      <c r="BA1065" s="224"/>
      <c r="BB1065" s="224"/>
      <c r="BC1065" s="224"/>
      <c r="BD1065" s="224"/>
      <c r="BE1065" s="224"/>
      <c r="BF1065" s="224"/>
      <c r="BG1065" s="224"/>
      <c r="BH1065" s="224"/>
      <c r="BI1065" s="224"/>
      <c r="BJ1065" s="224"/>
      <c r="BK1065" s="224"/>
      <c r="BL1065" s="224"/>
      <c r="BM1065" s="227">
        <v>33.698900349689197</v>
      </c>
    </row>
    <row r="1066" spans="1:65">
      <c r="A1066" s="29"/>
      <c r="B1066" s="19">
        <v>1</v>
      </c>
      <c r="C1066" s="9">
        <v>5</v>
      </c>
      <c r="D1066" s="222">
        <v>35</v>
      </c>
      <c r="E1066" s="222">
        <v>34.493669218535871</v>
      </c>
      <c r="F1066" s="222">
        <v>32.402999999999999</v>
      </c>
      <c r="G1066" s="222">
        <v>36</v>
      </c>
      <c r="H1066" s="222">
        <v>35</v>
      </c>
      <c r="I1066" s="222">
        <v>31</v>
      </c>
      <c r="J1066" s="222">
        <v>31</v>
      </c>
      <c r="K1066" s="222">
        <v>35.701900000000002</v>
      </c>
      <c r="L1066" s="222">
        <v>33</v>
      </c>
      <c r="M1066" s="222">
        <v>36</v>
      </c>
      <c r="N1066" s="222">
        <v>31</v>
      </c>
      <c r="O1066" s="222">
        <v>35.603292923523945</v>
      </c>
      <c r="P1066" s="222">
        <v>34</v>
      </c>
      <c r="Q1066" s="222">
        <v>33</v>
      </c>
      <c r="R1066" s="222">
        <v>32</v>
      </c>
      <c r="S1066" s="222">
        <v>32</v>
      </c>
      <c r="T1066" s="223"/>
      <c r="U1066" s="224"/>
      <c r="V1066" s="224"/>
      <c r="W1066" s="224"/>
      <c r="X1066" s="224"/>
      <c r="Y1066" s="224"/>
      <c r="Z1066" s="224"/>
      <c r="AA1066" s="224"/>
      <c r="AB1066" s="224"/>
      <c r="AC1066" s="224"/>
      <c r="AD1066" s="224"/>
      <c r="AE1066" s="224"/>
      <c r="AF1066" s="224"/>
      <c r="AG1066" s="224"/>
      <c r="AH1066" s="224"/>
      <c r="AI1066" s="224"/>
      <c r="AJ1066" s="224"/>
      <c r="AK1066" s="224"/>
      <c r="AL1066" s="224"/>
      <c r="AM1066" s="224"/>
      <c r="AN1066" s="224"/>
      <c r="AO1066" s="224"/>
      <c r="AP1066" s="224"/>
      <c r="AQ1066" s="224"/>
      <c r="AR1066" s="224"/>
      <c r="AS1066" s="224"/>
      <c r="AT1066" s="224"/>
      <c r="AU1066" s="224"/>
      <c r="AV1066" s="224"/>
      <c r="AW1066" s="224"/>
      <c r="AX1066" s="224"/>
      <c r="AY1066" s="224"/>
      <c r="AZ1066" s="224"/>
      <c r="BA1066" s="224"/>
      <c r="BB1066" s="224"/>
      <c r="BC1066" s="224"/>
      <c r="BD1066" s="224"/>
      <c r="BE1066" s="224"/>
      <c r="BF1066" s="224"/>
      <c r="BG1066" s="224"/>
      <c r="BH1066" s="224"/>
      <c r="BI1066" s="224"/>
      <c r="BJ1066" s="224"/>
      <c r="BK1066" s="224"/>
      <c r="BL1066" s="224"/>
      <c r="BM1066" s="227">
        <v>115</v>
      </c>
    </row>
    <row r="1067" spans="1:65">
      <c r="A1067" s="29"/>
      <c r="B1067" s="19">
        <v>1</v>
      </c>
      <c r="C1067" s="9">
        <v>6</v>
      </c>
      <c r="D1067" s="222">
        <v>34</v>
      </c>
      <c r="E1067" s="222">
        <v>34.82000974572555</v>
      </c>
      <c r="F1067" s="222">
        <v>32.874000000000002</v>
      </c>
      <c r="G1067" s="222">
        <v>37</v>
      </c>
      <c r="H1067" s="222">
        <v>36</v>
      </c>
      <c r="I1067" s="222">
        <v>33</v>
      </c>
      <c r="J1067" s="222">
        <v>31</v>
      </c>
      <c r="K1067" s="222">
        <v>35.685633333333335</v>
      </c>
      <c r="L1067" s="222">
        <v>34</v>
      </c>
      <c r="M1067" s="222">
        <v>32</v>
      </c>
      <c r="N1067" s="222">
        <v>31</v>
      </c>
      <c r="O1067" s="222">
        <v>33.512745722015012</v>
      </c>
      <c r="P1067" s="222">
        <v>35</v>
      </c>
      <c r="Q1067" s="222">
        <v>34</v>
      </c>
      <c r="R1067" s="222">
        <v>32</v>
      </c>
      <c r="S1067" s="222">
        <v>32</v>
      </c>
      <c r="T1067" s="223"/>
      <c r="U1067" s="224"/>
      <c r="V1067" s="224"/>
      <c r="W1067" s="224"/>
      <c r="X1067" s="224"/>
      <c r="Y1067" s="224"/>
      <c r="Z1067" s="224"/>
      <c r="AA1067" s="224"/>
      <c r="AB1067" s="224"/>
      <c r="AC1067" s="224"/>
      <c r="AD1067" s="224"/>
      <c r="AE1067" s="224"/>
      <c r="AF1067" s="224"/>
      <c r="AG1067" s="224"/>
      <c r="AH1067" s="224"/>
      <c r="AI1067" s="224"/>
      <c r="AJ1067" s="224"/>
      <c r="AK1067" s="224"/>
      <c r="AL1067" s="224"/>
      <c r="AM1067" s="224"/>
      <c r="AN1067" s="224"/>
      <c r="AO1067" s="224"/>
      <c r="AP1067" s="224"/>
      <c r="AQ1067" s="224"/>
      <c r="AR1067" s="224"/>
      <c r="AS1067" s="224"/>
      <c r="AT1067" s="224"/>
      <c r="AU1067" s="224"/>
      <c r="AV1067" s="224"/>
      <c r="AW1067" s="224"/>
      <c r="AX1067" s="224"/>
      <c r="AY1067" s="224"/>
      <c r="AZ1067" s="224"/>
      <c r="BA1067" s="224"/>
      <c r="BB1067" s="224"/>
      <c r="BC1067" s="224"/>
      <c r="BD1067" s="224"/>
      <c r="BE1067" s="224"/>
      <c r="BF1067" s="224"/>
      <c r="BG1067" s="224"/>
      <c r="BH1067" s="224"/>
      <c r="BI1067" s="224"/>
      <c r="BJ1067" s="224"/>
      <c r="BK1067" s="224"/>
      <c r="BL1067" s="224"/>
      <c r="BM1067" s="225"/>
    </row>
    <row r="1068" spans="1:65">
      <c r="A1068" s="29"/>
      <c r="B1068" s="20" t="s">
        <v>257</v>
      </c>
      <c r="C1068" s="12"/>
      <c r="D1068" s="229">
        <v>34.666666666666664</v>
      </c>
      <c r="E1068" s="229">
        <v>34.58388669667233</v>
      </c>
      <c r="F1068" s="229">
        <v>32.730666666666664</v>
      </c>
      <c r="G1068" s="229">
        <v>35.333333333333336</v>
      </c>
      <c r="H1068" s="229">
        <v>36</v>
      </c>
      <c r="I1068" s="229">
        <v>31.166666666666668</v>
      </c>
      <c r="J1068" s="229">
        <v>31</v>
      </c>
      <c r="K1068" s="229">
        <v>35.893755555555551</v>
      </c>
      <c r="L1068" s="229">
        <v>33.333333333333336</v>
      </c>
      <c r="M1068" s="229">
        <v>34.666666666666664</v>
      </c>
      <c r="N1068" s="229">
        <v>31.333333333333332</v>
      </c>
      <c r="O1068" s="229">
        <v>34.974096676132561</v>
      </c>
      <c r="P1068" s="229">
        <v>34.833333333333336</v>
      </c>
      <c r="Q1068" s="229">
        <v>34.166666666666664</v>
      </c>
      <c r="R1068" s="229">
        <v>32.5</v>
      </c>
      <c r="S1068" s="229">
        <v>32</v>
      </c>
      <c r="T1068" s="223"/>
      <c r="U1068" s="224"/>
      <c r="V1068" s="224"/>
      <c r="W1068" s="224"/>
      <c r="X1068" s="224"/>
      <c r="Y1068" s="224"/>
      <c r="Z1068" s="224"/>
      <c r="AA1068" s="224"/>
      <c r="AB1068" s="224"/>
      <c r="AC1068" s="224"/>
      <c r="AD1068" s="224"/>
      <c r="AE1068" s="224"/>
      <c r="AF1068" s="224"/>
      <c r="AG1068" s="224"/>
      <c r="AH1068" s="224"/>
      <c r="AI1068" s="224"/>
      <c r="AJ1068" s="224"/>
      <c r="AK1068" s="224"/>
      <c r="AL1068" s="224"/>
      <c r="AM1068" s="224"/>
      <c r="AN1068" s="224"/>
      <c r="AO1068" s="224"/>
      <c r="AP1068" s="224"/>
      <c r="AQ1068" s="224"/>
      <c r="AR1068" s="224"/>
      <c r="AS1068" s="224"/>
      <c r="AT1068" s="224"/>
      <c r="AU1068" s="224"/>
      <c r="AV1068" s="224"/>
      <c r="AW1068" s="224"/>
      <c r="AX1068" s="224"/>
      <c r="AY1068" s="224"/>
      <c r="AZ1068" s="224"/>
      <c r="BA1068" s="224"/>
      <c r="BB1068" s="224"/>
      <c r="BC1068" s="224"/>
      <c r="BD1068" s="224"/>
      <c r="BE1068" s="224"/>
      <c r="BF1068" s="224"/>
      <c r="BG1068" s="224"/>
      <c r="BH1068" s="224"/>
      <c r="BI1068" s="224"/>
      <c r="BJ1068" s="224"/>
      <c r="BK1068" s="224"/>
      <c r="BL1068" s="224"/>
      <c r="BM1068" s="225"/>
    </row>
    <row r="1069" spans="1:65">
      <c r="A1069" s="29"/>
      <c r="B1069" s="3" t="s">
        <v>258</v>
      </c>
      <c r="C1069" s="28"/>
      <c r="D1069" s="222">
        <v>34.5</v>
      </c>
      <c r="E1069" s="222">
        <v>34.485395999633042</v>
      </c>
      <c r="F1069" s="222">
        <v>32.897000000000006</v>
      </c>
      <c r="G1069" s="222">
        <v>36</v>
      </c>
      <c r="H1069" s="222">
        <v>36</v>
      </c>
      <c r="I1069" s="222">
        <v>31</v>
      </c>
      <c r="J1069" s="222">
        <v>31</v>
      </c>
      <c r="K1069" s="222">
        <v>35.747716666666669</v>
      </c>
      <c r="L1069" s="222">
        <v>33</v>
      </c>
      <c r="M1069" s="222">
        <v>34.5</v>
      </c>
      <c r="N1069" s="222">
        <v>31</v>
      </c>
      <c r="O1069" s="222">
        <v>35.159453663923045</v>
      </c>
      <c r="P1069" s="222">
        <v>35</v>
      </c>
      <c r="Q1069" s="222">
        <v>34</v>
      </c>
      <c r="R1069" s="222">
        <v>32.5</v>
      </c>
      <c r="S1069" s="222">
        <v>32</v>
      </c>
      <c r="T1069" s="223"/>
      <c r="U1069" s="224"/>
      <c r="V1069" s="224"/>
      <c r="W1069" s="224"/>
      <c r="X1069" s="224"/>
      <c r="Y1069" s="224"/>
      <c r="Z1069" s="224"/>
      <c r="AA1069" s="224"/>
      <c r="AB1069" s="224"/>
      <c r="AC1069" s="224"/>
      <c r="AD1069" s="224"/>
      <c r="AE1069" s="224"/>
      <c r="AF1069" s="224"/>
      <c r="AG1069" s="224"/>
      <c r="AH1069" s="224"/>
      <c r="AI1069" s="224"/>
      <c r="AJ1069" s="224"/>
      <c r="AK1069" s="224"/>
      <c r="AL1069" s="224"/>
      <c r="AM1069" s="224"/>
      <c r="AN1069" s="224"/>
      <c r="AO1069" s="224"/>
      <c r="AP1069" s="224"/>
      <c r="AQ1069" s="224"/>
      <c r="AR1069" s="224"/>
      <c r="AS1069" s="224"/>
      <c r="AT1069" s="224"/>
      <c r="AU1069" s="224"/>
      <c r="AV1069" s="224"/>
      <c r="AW1069" s="224"/>
      <c r="AX1069" s="224"/>
      <c r="AY1069" s="224"/>
      <c r="AZ1069" s="224"/>
      <c r="BA1069" s="224"/>
      <c r="BB1069" s="224"/>
      <c r="BC1069" s="224"/>
      <c r="BD1069" s="224"/>
      <c r="BE1069" s="224"/>
      <c r="BF1069" s="224"/>
      <c r="BG1069" s="224"/>
      <c r="BH1069" s="224"/>
      <c r="BI1069" s="224"/>
      <c r="BJ1069" s="224"/>
      <c r="BK1069" s="224"/>
      <c r="BL1069" s="224"/>
      <c r="BM1069" s="225"/>
    </row>
    <row r="1070" spans="1:65">
      <c r="A1070" s="29"/>
      <c r="B1070" s="3" t="s">
        <v>259</v>
      </c>
      <c r="C1070" s="28"/>
      <c r="D1070" s="23">
        <v>0.81649658092772603</v>
      </c>
      <c r="E1070" s="23">
        <v>0.35710822748987131</v>
      </c>
      <c r="F1070" s="23">
        <v>0.60265368717586831</v>
      </c>
      <c r="G1070" s="23">
        <v>1.505545305418162</v>
      </c>
      <c r="H1070" s="23">
        <v>0.63245553203367588</v>
      </c>
      <c r="I1070" s="23">
        <v>1.1690451944500122</v>
      </c>
      <c r="J1070" s="23">
        <v>0.63245553203367588</v>
      </c>
      <c r="K1070" s="23">
        <v>0.27826622318018185</v>
      </c>
      <c r="L1070" s="23">
        <v>0.51639777949432231</v>
      </c>
      <c r="M1070" s="23">
        <v>1.7511900715418263</v>
      </c>
      <c r="N1070" s="23">
        <v>0.5163977794943222</v>
      </c>
      <c r="O1070" s="23">
        <v>1.0096223157431021</v>
      </c>
      <c r="P1070" s="23">
        <v>0.752772652709081</v>
      </c>
      <c r="Q1070" s="23">
        <v>0.752772652709081</v>
      </c>
      <c r="R1070" s="23">
        <v>0.54772255750516607</v>
      </c>
      <c r="S1070" s="23">
        <v>0</v>
      </c>
      <c r="T1070" s="151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3" t="s">
        <v>86</v>
      </c>
      <c r="C1071" s="28"/>
      <c r="D1071" s="13">
        <v>2.3552785988299792E-2</v>
      </c>
      <c r="E1071" s="13">
        <v>1.0325855813199629E-2</v>
      </c>
      <c r="F1071" s="13">
        <v>1.8412508773908313E-2</v>
      </c>
      <c r="G1071" s="13">
        <v>4.2609772794853638E-2</v>
      </c>
      <c r="H1071" s="13">
        <v>1.7568209223157664E-2</v>
      </c>
      <c r="I1071" s="13">
        <v>3.7509471479679535E-2</v>
      </c>
      <c r="J1071" s="13">
        <v>2.0401791355925028E-2</v>
      </c>
      <c r="K1071" s="13">
        <v>7.7524967469477417E-3</v>
      </c>
      <c r="L1071" s="13">
        <v>1.5491933384829668E-2</v>
      </c>
      <c r="M1071" s="13">
        <v>5.0515098217552686E-2</v>
      </c>
      <c r="N1071" s="13">
        <v>1.6480780196627305E-2</v>
      </c>
      <c r="O1071" s="13">
        <v>2.8867716730253696E-2</v>
      </c>
      <c r="P1071" s="13">
        <v>2.161069816389706E-2</v>
      </c>
      <c r="Q1071" s="13">
        <v>2.2032370323192618E-2</v>
      </c>
      <c r="R1071" s="13">
        <v>1.6853001769389725E-2</v>
      </c>
      <c r="S1071" s="13">
        <v>0</v>
      </c>
      <c r="T1071" s="151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29"/>
      <c r="B1072" s="3" t="s">
        <v>260</v>
      </c>
      <c r="C1072" s="28"/>
      <c r="D1072" s="13">
        <v>2.8718038480041841E-2</v>
      </c>
      <c r="E1072" s="13">
        <v>2.6261579392791612E-2</v>
      </c>
      <c r="F1072" s="13">
        <v>-2.8731907361228215E-2</v>
      </c>
      <c r="G1072" s="13">
        <v>4.8501077681581073E-2</v>
      </c>
      <c r="H1072" s="13">
        <v>6.8284116883120305E-2</v>
      </c>
      <c r="I1072" s="13">
        <v>-7.5142917328039238E-2</v>
      </c>
      <c r="J1072" s="13">
        <v>-8.0088677128424157E-2</v>
      </c>
      <c r="K1072" s="13">
        <v>6.5131359869034844E-2</v>
      </c>
      <c r="L1072" s="13">
        <v>-1.0848039923036623E-2</v>
      </c>
      <c r="M1072" s="13">
        <v>2.8718038480041841E-2</v>
      </c>
      <c r="N1072" s="13">
        <v>-7.0197157527654541E-2</v>
      </c>
      <c r="O1072" s="13">
        <v>3.7840888373531945E-2</v>
      </c>
      <c r="P1072" s="13">
        <v>3.3663798280426649E-2</v>
      </c>
      <c r="Q1072" s="13">
        <v>1.3880759078887417E-2</v>
      </c>
      <c r="R1072" s="13">
        <v>-3.5576838924960774E-2</v>
      </c>
      <c r="S1072" s="13">
        <v>-5.0414118326115198E-2</v>
      </c>
      <c r="T1072" s="151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45" t="s">
        <v>261</v>
      </c>
      <c r="C1073" s="46"/>
      <c r="D1073" s="44">
        <v>0.15</v>
      </c>
      <c r="E1073" s="44">
        <v>0.11</v>
      </c>
      <c r="F1073" s="44">
        <v>0.87</v>
      </c>
      <c r="G1073" s="44">
        <v>0.5</v>
      </c>
      <c r="H1073" s="44">
        <v>0.86</v>
      </c>
      <c r="I1073" s="44">
        <v>1.69</v>
      </c>
      <c r="J1073" s="44">
        <v>1.78</v>
      </c>
      <c r="K1073" s="44">
        <v>0.8</v>
      </c>
      <c r="L1073" s="44">
        <v>0.55000000000000004</v>
      </c>
      <c r="M1073" s="44">
        <v>0.15</v>
      </c>
      <c r="N1073" s="44">
        <v>1.6</v>
      </c>
      <c r="O1073" s="44">
        <v>0.32</v>
      </c>
      <c r="P1073" s="44">
        <v>0.24</v>
      </c>
      <c r="Q1073" s="44">
        <v>0.11</v>
      </c>
      <c r="R1073" s="44">
        <v>0.99</v>
      </c>
      <c r="S1073" s="44">
        <v>1.25</v>
      </c>
      <c r="T1073" s="151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B1074" s="3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BM1074" s="55"/>
    </row>
    <row r="1075" spans="1:65" ht="15">
      <c r="B1075" s="8" t="s">
        <v>580</v>
      </c>
      <c r="BM1075" s="27" t="s">
        <v>66</v>
      </c>
    </row>
    <row r="1076" spans="1:65" ht="15">
      <c r="A1076" s="24" t="s">
        <v>35</v>
      </c>
      <c r="B1076" s="18" t="s">
        <v>110</v>
      </c>
      <c r="C1076" s="15" t="s">
        <v>111</v>
      </c>
      <c r="D1076" s="16" t="s">
        <v>227</v>
      </c>
      <c r="E1076" s="17" t="s">
        <v>227</v>
      </c>
      <c r="F1076" s="17" t="s">
        <v>227</v>
      </c>
      <c r="G1076" s="17" t="s">
        <v>227</v>
      </c>
      <c r="H1076" s="17" t="s">
        <v>227</v>
      </c>
      <c r="I1076" s="17" t="s">
        <v>227</v>
      </c>
      <c r="J1076" s="17" t="s">
        <v>227</v>
      </c>
      <c r="K1076" s="17" t="s">
        <v>227</v>
      </c>
      <c r="L1076" s="17" t="s">
        <v>227</v>
      </c>
      <c r="M1076" s="17" t="s">
        <v>227</v>
      </c>
      <c r="N1076" s="17" t="s">
        <v>227</v>
      </c>
      <c r="O1076" s="17" t="s">
        <v>227</v>
      </c>
      <c r="P1076" s="17" t="s">
        <v>227</v>
      </c>
      <c r="Q1076" s="17" t="s">
        <v>227</v>
      </c>
      <c r="R1076" s="17" t="s">
        <v>227</v>
      </c>
      <c r="S1076" s="17" t="s">
        <v>227</v>
      </c>
      <c r="T1076" s="151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1</v>
      </c>
    </row>
    <row r="1077" spans="1:65">
      <c r="A1077" s="29"/>
      <c r="B1077" s="19" t="s">
        <v>228</v>
      </c>
      <c r="C1077" s="9" t="s">
        <v>228</v>
      </c>
      <c r="D1077" s="149" t="s">
        <v>230</v>
      </c>
      <c r="E1077" s="150" t="s">
        <v>232</v>
      </c>
      <c r="F1077" s="150" t="s">
        <v>235</v>
      </c>
      <c r="G1077" s="150" t="s">
        <v>236</v>
      </c>
      <c r="H1077" s="150" t="s">
        <v>238</v>
      </c>
      <c r="I1077" s="150" t="s">
        <v>239</v>
      </c>
      <c r="J1077" s="150" t="s">
        <v>240</v>
      </c>
      <c r="K1077" s="150" t="s">
        <v>241</v>
      </c>
      <c r="L1077" s="150" t="s">
        <v>242</v>
      </c>
      <c r="M1077" s="150" t="s">
        <v>244</v>
      </c>
      <c r="N1077" s="150" t="s">
        <v>245</v>
      </c>
      <c r="O1077" s="150" t="s">
        <v>246</v>
      </c>
      <c r="P1077" s="150" t="s">
        <v>247</v>
      </c>
      <c r="Q1077" s="150" t="s">
        <v>248</v>
      </c>
      <c r="R1077" s="150" t="s">
        <v>249</v>
      </c>
      <c r="S1077" s="150" t="s">
        <v>250</v>
      </c>
      <c r="T1077" s="151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 t="s">
        <v>3</v>
      </c>
    </row>
    <row r="1078" spans="1:65">
      <c r="A1078" s="29"/>
      <c r="B1078" s="19"/>
      <c r="C1078" s="9"/>
      <c r="D1078" s="10" t="s">
        <v>263</v>
      </c>
      <c r="E1078" s="11" t="s">
        <v>263</v>
      </c>
      <c r="F1078" s="11" t="s">
        <v>312</v>
      </c>
      <c r="G1078" s="11" t="s">
        <v>265</v>
      </c>
      <c r="H1078" s="11" t="s">
        <v>265</v>
      </c>
      <c r="I1078" s="11" t="s">
        <v>263</v>
      </c>
      <c r="J1078" s="11" t="s">
        <v>312</v>
      </c>
      <c r="K1078" s="11" t="s">
        <v>263</v>
      </c>
      <c r="L1078" s="11" t="s">
        <v>263</v>
      </c>
      <c r="M1078" s="11" t="s">
        <v>263</v>
      </c>
      <c r="N1078" s="11" t="s">
        <v>265</v>
      </c>
      <c r="O1078" s="11" t="s">
        <v>265</v>
      </c>
      <c r="P1078" s="11" t="s">
        <v>263</v>
      </c>
      <c r="Q1078" s="11" t="s">
        <v>263</v>
      </c>
      <c r="R1078" s="11" t="s">
        <v>263</v>
      </c>
      <c r="S1078" s="11" t="s">
        <v>263</v>
      </c>
      <c r="T1078" s="151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2</v>
      </c>
    </row>
    <row r="1079" spans="1:65">
      <c r="A1079" s="29"/>
      <c r="B1079" s="19"/>
      <c r="C1079" s="9"/>
      <c r="D1079" s="25" t="s">
        <v>116</v>
      </c>
      <c r="E1079" s="25" t="s">
        <v>313</v>
      </c>
      <c r="F1079" s="25" t="s">
        <v>315</v>
      </c>
      <c r="G1079" s="25" t="s">
        <v>314</v>
      </c>
      <c r="H1079" s="25" t="s">
        <v>315</v>
      </c>
      <c r="I1079" s="25" t="s">
        <v>313</v>
      </c>
      <c r="J1079" s="25" t="s">
        <v>315</v>
      </c>
      <c r="K1079" s="25" t="s">
        <v>315</v>
      </c>
      <c r="L1079" s="25" t="s">
        <v>315</v>
      </c>
      <c r="M1079" s="25" t="s">
        <v>315</v>
      </c>
      <c r="N1079" s="25" t="s">
        <v>314</v>
      </c>
      <c r="O1079" s="25" t="s">
        <v>313</v>
      </c>
      <c r="P1079" s="25" t="s">
        <v>315</v>
      </c>
      <c r="Q1079" s="25" t="s">
        <v>315</v>
      </c>
      <c r="R1079" s="25" t="s">
        <v>315</v>
      </c>
      <c r="S1079" s="25" t="s">
        <v>316</v>
      </c>
      <c r="T1079" s="151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3</v>
      </c>
    </row>
    <row r="1080" spans="1:65">
      <c r="A1080" s="29"/>
      <c r="B1080" s="18">
        <v>1</v>
      </c>
      <c r="C1080" s="14">
        <v>1</v>
      </c>
      <c r="D1080" s="21">
        <v>0.37</v>
      </c>
      <c r="E1080" s="152" t="s">
        <v>102</v>
      </c>
      <c r="F1080" s="152">
        <v>2</v>
      </c>
      <c r="G1080" s="152">
        <v>0.2</v>
      </c>
      <c r="H1080" s="152">
        <v>0.3</v>
      </c>
      <c r="I1080" s="152">
        <v>0.2</v>
      </c>
      <c r="J1080" s="152" t="s">
        <v>104</v>
      </c>
      <c r="K1080" s="21">
        <v>0.39</v>
      </c>
      <c r="L1080" s="152">
        <v>0.2</v>
      </c>
      <c r="M1080" s="21">
        <v>0.42</v>
      </c>
      <c r="N1080" s="21">
        <v>0.33970580290449787</v>
      </c>
      <c r="O1080" s="152">
        <v>0.3</v>
      </c>
      <c r="P1080" s="21">
        <v>0.38</v>
      </c>
      <c r="Q1080" s="21">
        <v>0.46</v>
      </c>
      <c r="R1080" s="21">
        <v>0.32</v>
      </c>
      <c r="S1080" s="152">
        <v>0.27</v>
      </c>
      <c r="T1080" s="151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>
        <v>1</v>
      </c>
      <c r="C1081" s="9">
        <v>2</v>
      </c>
      <c r="D1081" s="11">
        <v>0.39</v>
      </c>
      <c r="E1081" s="153" t="s">
        <v>102</v>
      </c>
      <c r="F1081" s="153">
        <v>1</v>
      </c>
      <c r="G1081" s="153">
        <v>0.3</v>
      </c>
      <c r="H1081" s="153">
        <v>0.3</v>
      </c>
      <c r="I1081" s="153">
        <v>0.18</v>
      </c>
      <c r="J1081" s="153" t="s">
        <v>104</v>
      </c>
      <c r="K1081" s="11">
        <v>0.39</v>
      </c>
      <c r="L1081" s="153">
        <v>0.3</v>
      </c>
      <c r="M1081" s="11">
        <v>0.37</v>
      </c>
      <c r="N1081" s="11">
        <v>0.33970580290449787</v>
      </c>
      <c r="O1081" s="153">
        <v>0.3</v>
      </c>
      <c r="P1081" s="11">
        <v>0.37</v>
      </c>
      <c r="Q1081" s="11">
        <v>0.42</v>
      </c>
      <c r="R1081" s="11">
        <v>0.32</v>
      </c>
      <c r="S1081" s="153">
        <v>0.28999999999999998</v>
      </c>
      <c r="T1081" s="151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32</v>
      </c>
    </row>
    <row r="1082" spans="1:65">
      <c r="A1082" s="29"/>
      <c r="B1082" s="19">
        <v>1</v>
      </c>
      <c r="C1082" s="9">
        <v>3</v>
      </c>
      <c r="D1082" s="11">
        <v>0.36</v>
      </c>
      <c r="E1082" s="153" t="s">
        <v>102</v>
      </c>
      <c r="F1082" s="153" t="s">
        <v>102</v>
      </c>
      <c r="G1082" s="153">
        <v>0.3</v>
      </c>
      <c r="H1082" s="153">
        <v>0.3</v>
      </c>
      <c r="I1082" s="153">
        <v>0.19</v>
      </c>
      <c r="J1082" s="153" t="s">
        <v>104</v>
      </c>
      <c r="K1082" s="11">
        <v>0.37</v>
      </c>
      <c r="L1082" s="153">
        <v>0.3</v>
      </c>
      <c r="M1082" s="11">
        <v>0.42</v>
      </c>
      <c r="N1082" s="11">
        <v>0.3843132534797285</v>
      </c>
      <c r="O1082" s="153">
        <v>0.4</v>
      </c>
      <c r="P1082" s="11">
        <v>0.42</v>
      </c>
      <c r="Q1082" s="11">
        <v>0.44</v>
      </c>
      <c r="R1082" s="11">
        <v>0.34</v>
      </c>
      <c r="S1082" s="153">
        <v>0.28999999999999998</v>
      </c>
      <c r="T1082" s="151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16</v>
      </c>
    </row>
    <row r="1083" spans="1:65">
      <c r="A1083" s="29"/>
      <c r="B1083" s="19">
        <v>1</v>
      </c>
      <c r="C1083" s="9">
        <v>4</v>
      </c>
      <c r="D1083" s="11">
        <v>0.39</v>
      </c>
      <c r="E1083" s="153" t="s">
        <v>102</v>
      </c>
      <c r="F1083" s="153">
        <v>1</v>
      </c>
      <c r="G1083" s="153">
        <v>0.3</v>
      </c>
      <c r="H1083" s="153">
        <v>0.3</v>
      </c>
      <c r="I1083" s="153">
        <v>0.18</v>
      </c>
      <c r="J1083" s="153" t="s">
        <v>104</v>
      </c>
      <c r="K1083" s="11">
        <v>0.4</v>
      </c>
      <c r="L1083" s="153">
        <v>0.3</v>
      </c>
      <c r="M1083" s="11">
        <v>0.39</v>
      </c>
      <c r="N1083" s="11">
        <v>0.3531130216605865</v>
      </c>
      <c r="O1083" s="153">
        <v>0.3</v>
      </c>
      <c r="P1083" s="11">
        <v>0.36</v>
      </c>
      <c r="Q1083" s="11">
        <v>0.45</v>
      </c>
      <c r="R1083" s="11">
        <v>0.32</v>
      </c>
      <c r="S1083" s="153">
        <v>0.26</v>
      </c>
      <c r="T1083" s="151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0.38335147585524565</v>
      </c>
    </row>
    <row r="1084" spans="1:65">
      <c r="A1084" s="29"/>
      <c r="B1084" s="19">
        <v>1</v>
      </c>
      <c r="C1084" s="9">
        <v>5</v>
      </c>
      <c r="D1084" s="11">
        <v>0.37</v>
      </c>
      <c r="E1084" s="153" t="s">
        <v>102</v>
      </c>
      <c r="F1084" s="153">
        <v>1</v>
      </c>
      <c r="G1084" s="153">
        <v>0.3</v>
      </c>
      <c r="H1084" s="153">
        <v>0.3</v>
      </c>
      <c r="I1084" s="153">
        <v>0.2</v>
      </c>
      <c r="J1084" s="153" t="s">
        <v>104</v>
      </c>
      <c r="K1084" s="11">
        <v>0.38</v>
      </c>
      <c r="L1084" s="153">
        <v>0.3</v>
      </c>
      <c r="M1084" s="11">
        <v>0.39</v>
      </c>
      <c r="N1084" s="11">
        <v>0.37843384780621653</v>
      </c>
      <c r="O1084" s="153">
        <v>0.3</v>
      </c>
      <c r="P1084" s="11">
        <v>0.4</v>
      </c>
      <c r="Q1084" s="11">
        <v>0.48</v>
      </c>
      <c r="R1084" s="11">
        <v>0.32</v>
      </c>
      <c r="S1084" s="153">
        <v>0.31</v>
      </c>
      <c r="T1084" s="151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116</v>
      </c>
    </row>
    <row r="1085" spans="1:65">
      <c r="A1085" s="29"/>
      <c r="B1085" s="19">
        <v>1</v>
      </c>
      <c r="C1085" s="9">
        <v>6</v>
      </c>
      <c r="D1085" s="11">
        <v>0.4</v>
      </c>
      <c r="E1085" s="153" t="s">
        <v>102</v>
      </c>
      <c r="F1085" s="153" t="s">
        <v>102</v>
      </c>
      <c r="G1085" s="153">
        <v>0.2</v>
      </c>
      <c r="H1085" s="153">
        <v>0.3</v>
      </c>
      <c r="I1085" s="153">
        <v>0.18</v>
      </c>
      <c r="J1085" s="153" t="s">
        <v>104</v>
      </c>
      <c r="K1085" s="11">
        <v>0.41</v>
      </c>
      <c r="L1085" s="153">
        <v>0.3</v>
      </c>
      <c r="M1085" s="11">
        <v>0.39</v>
      </c>
      <c r="N1085" s="11">
        <v>0.38549025716479052</v>
      </c>
      <c r="O1085" s="153">
        <v>0.3</v>
      </c>
      <c r="P1085" s="11">
        <v>0.38</v>
      </c>
      <c r="Q1085" s="11">
        <v>0.42</v>
      </c>
      <c r="R1085" s="11">
        <v>0.32</v>
      </c>
      <c r="S1085" s="153">
        <v>0.32</v>
      </c>
      <c r="T1085" s="151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9"/>
      <c r="B1086" s="20" t="s">
        <v>257</v>
      </c>
      <c r="C1086" s="12"/>
      <c r="D1086" s="22">
        <v>0.38000000000000006</v>
      </c>
      <c r="E1086" s="22" t="s">
        <v>650</v>
      </c>
      <c r="F1086" s="22">
        <v>1.25</v>
      </c>
      <c r="G1086" s="22">
        <v>0.26666666666666666</v>
      </c>
      <c r="H1086" s="22">
        <v>0.3</v>
      </c>
      <c r="I1086" s="22">
        <v>0.18833333333333332</v>
      </c>
      <c r="J1086" s="22" t="s">
        <v>650</v>
      </c>
      <c r="K1086" s="22">
        <v>0.38999999999999996</v>
      </c>
      <c r="L1086" s="22">
        <v>0.28333333333333338</v>
      </c>
      <c r="M1086" s="22">
        <v>0.39666666666666672</v>
      </c>
      <c r="N1086" s="22">
        <v>0.36346033098671965</v>
      </c>
      <c r="O1086" s="22">
        <v>0.31666666666666671</v>
      </c>
      <c r="P1086" s="22">
        <v>0.38499999999999995</v>
      </c>
      <c r="Q1086" s="22">
        <v>0.44500000000000001</v>
      </c>
      <c r="R1086" s="22">
        <v>0.32333333333333336</v>
      </c>
      <c r="S1086" s="22">
        <v>0.29000000000000004</v>
      </c>
      <c r="T1086" s="151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29"/>
      <c r="B1087" s="3" t="s">
        <v>258</v>
      </c>
      <c r="C1087" s="28"/>
      <c r="D1087" s="11">
        <v>0.38</v>
      </c>
      <c r="E1087" s="11" t="s">
        <v>650</v>
      </c>
      <c r="F1087" s="11">
        <v>1</v>
      </c>
      <c r="G1087" s="11">
        <v>0.3</v>
      </c>
      <c r="H1087" s="11">
        <v>0.3</v>
      </c>
      <c r="I1087" s="11">
        <v>0.185</v>
      </c>
      <c r="J1087" s="11" t="s">
        <v>650</v>
      </c>
      <c r="K1087" s="11">
        <v>0.39</v>
      </c>
      <c r="L1087" s="11">
        <v>0.3</v>
      </c>
      <c r="M1087" s="11">
        <v>0.39</v>
      </c>
      <c r="N1087" s="11">
        <v>0.36577343473340151</v>
      </c>
      <c r="O1087" s="11">
        <v>0.3</v>
      </c>
      <c r="P1087" s="11">
        <v>0.38</v>
      </c>
      <c r="Q1087" s="11">
        <v>0.44500000000000001</v>
      </c>
      <c r="R1087" s="11">
        <v>0.32</v>
      </c>
      <c r="S1087" s="11">
        <v>0.28999999999999998</v>
      </c>
      <c r="T1087" s="151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259</v>
      </c>
      <c r="C1088" s="28"/>
      <c r="D1088" s="23">
        <v>1.5491933384829681E-2</v>
      </c>
      <c r="E1088" s="23" t="s">
        <v>650</v>
      </c>
      <c r="F1088" s="23">
        <v>0.5</v>
      </c>
      <c r="G1088" s="23">
        <v>5.1639777949432177E-2</v>
      </c>
      <c r="H1088" s="23">
        <v>0</v>
      </c>
      <c r="I1088" s="23">
        <v>9.8319208025017587E-3</v>
      </c>
      <c r="J1088" s="23" t="s">
        <v>650</v>
      </c>
      <c r="K1088" s="23">
        <v>1.4142135623730947E-2</v>
      </c>
      <c r="L1088" s="23">
        <v>4.0824829046386096E-2</v>
      </c>
      <c r="M1088" s="23">
        <v>1.9663841605003493E-2</v>
      </c>
      <c r="N1088" s="23">
        <v>2.1817379535421989E-2</v>
      </c>
      <c r="O1088" s="23">
        <v>4.0824829046386228E-2</v>
      </c>
      <c r="P1088" s="23">
        <v>2.16794833886788E-2</v>
      </c>
      <c r="Q1088" s="23">
        <v>2.3452078799117152E-2</v>
      </c>
      <c r="R1088" s="23">
        <v>8.1649658092772682E-3</v>
      </c>
      <c r="S1088" s="23">
        <v>2.2803508501982758E-2</v>
      </c>
      <c r="T1088" s="204"/>
      <c r="U1088" s="205"/>
      <c r="V1088" s="205"/>
      <c r="W1088" s="205"/>
      <c r="X1088" s="205"/>
      <c r="Y1088" s="205"/>
      <c r="Z1088" s="205"/>
      <c r="AA1088" s="205"/>
      <c r="AB1088" s="205"/>
      <c r="AC1088" s="205"/>
      <c r="AD1088" s="205"/>
      <c r="AE1088" s="205"/>
      <c r="AF1088" s="205"/>
      <c r="AG1088" s="205"/>
      <c r="AH1088" s="205"/>
      <c r="AI1088" s="205"/>
      <c r="AJ1088" s="205"/>
      <c r="AK1088" s="205"/>
      <c r="AL1088" s="205"/>
      <c r="AM1088" s="205"/>
      <c r="AN1088" s="205"/>
      <c r="AO1088" s="205"/>
      <c r="AP1088" s="205"/>
      <c r="AQ1088" s="205"/>
      <c r="AR1088" s="205"/>
      <c r="AS1088" s="205"/>
      <c r="AT1088" s="205"/>
      <c r="AU1088" s="205"/>
      <c r="AV1088" s="205"/>
      <c r="AW1088" s="205"/>
      <c r="AX1088" s="205"/>
      <c r="AY1088" s="205"/>
      <c r="AZ1088" s="205"/>
      <c r="BA1088" s="205"/>
      <c r="BB1088" s="205"/>
      <c r="BC1088" s="205"/>
      <c r="BD1088" s="205"/>
      <c r="BE1088" s="205"/>
      <c r="BF1088" s="205"/>
      <c r="BG1088" s="205"/>
      <c r="BH1088" s="205"/>
      <c r="BI1088" s="205"/>
      <c r="BJ1088" s="205"/>
      <c r="BK1088" s="205"/>
      <c r="BL1088" s="205"/>
      <c r="BM1088" s="56"/>
    </row>
    <row r="1089" spans="1:65">
      <c r="A1089" s="29"/>
      <c r="B1089" s="3" t="s">
        <v>86</v>
      </c>
      <c r="C1089" s="28"/>
      <c r="D1089" s="13">
        <v>4.0768245749551783E-2</v>
      </c>
      <c r="E1089" s="13" t="s">
        <v>650</v>
      </c>
      <c r="F1089" s="13">
        <v>0.4</v>
      </c>
      <c r="G1089" s="13">
        <v>0.19364916731037066</v>
      </c>
      <c r="H1089" s="13">
        <v>0</v>
      </c>
      <c r="I1089" s="13">
        <v>5.2204889216823501E-2</v>
      </c>
      <c r="J1089" s="13" t="s">
        <v>650</v>
      </c>
      <c r="K1089" s="13">
        <v>3.6261886214694741E-2</v>
      </c>
      <c r="L1089" s="13">
        <v>0.1440876319284215</v>
      </c>
      <c r="M1089" s="13">
        <v>4.9572709928580226E-2</v>
      </c>
      <c r="N1089" s="13">
        <v>6.0026852108433171E-2</v>
      </c>
      <c r="O1089" s="13">
        <v>0.12892051277806177</v>
      </c>
      <c r="P1089" s="13">
        <v>5.631034646410079E-2</v>
      </c>
      <c r="Q1089" s="13">
        <v>5.2701300672173372E-2</v>
      </c>
      <c r="R1089" s="13">
        <v>2.5252471575084333E-2</v>
      </c>
      <c r="S1089" s="13">
        <v>7.8632787937871568E-2</v>
      </c>
      <c r="T1089" s="151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3" t="s">
        <v>260</v>
      </c>
      <c r="C1090" s="28"/>
      <c r="D1090" s="13">
        <v>-8.7425667209668489E-3</v>
      </c>
      <c r="E1090" s="13" t="s">
        <v>650</v>
      </c>
      <c r="F1090" s="13">
        <v>2.2607152410494509</v>
      </c>
      <c r="G1090" s="13">
        <v>-0.30438074857611719</v>
      </c>
      <c r="H1090" s="13">
        <v>-0.21742834214813189</v>
      </c>
      <c r="I1090" s="13">
        <v>-0.50871890368188277</v>
      </c>
      <c r="J1090" s="13" t="s">
        <v>650</v>
      </c>
      <c r="K1090" s="13">
        <v>1.7343155207428573E-2</v>
      </c>
      <c r="L1090" s="13">
        <v>-0.26090454536212437</v>
      </c>
      <c r="M1090" s="13">
        <v>3.4733636493025744E-2</v>
      </c>
      <c r="N1090" s="13">
        <v>-5.1887487387780262E-2</v>
      </c>
      <c r="O1090" s="13">
        <v>-0.17395213893413908</v>
      </c>
      <c r="P1090" s="13">
        <v>4.3002942432306401E-3</v>
      </c>
      <c r="Q1090" s="13">
        <v>0.16081462581360451</v>
      </c>
      <c r="R1090" s="13">
        <v>-0.15656165764854202</v>
      </c>
      <c r="S1090" s="13">
        <v>-0.24351406407652731</v>
      </c>
      <c r="T1090" s="151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29"/>
      <c r="B1091" s="45" t="s">
        <v>261</v>
      </c>
      <c r="C1091" s="46"/>
      <c r="D1091" s="44">
        <v>0.06</v>
      </c>
      <c r="E1091" s="44">
        <v>1.29</v>
      </c>
      <c r="F1091" s="44" t="s">
        <v>262</v>
      </c>
      <c r="G1091" s="44" t="s">
        <v>262</v>
      </c>
      <c r="H1091" s="44" t="s">
        <v>262</v>
      </c>
      <c r="I1091" s="44">
        <v>2.21</v>
      </c>
      <c r="J1091" s="44">
        <v>23.77</v>
      </c>
      <c r="K1091" s="44">
        <v>0.06</v>
      </c>
      <c r="L1091" s="44" t="s">
        <v>262</v>
      </c>
      <c r="M1091" s="44">
        <v>0.13</v>
      </c>
      <c r="N1091" s="44">
        <v>0.24</v>
      </c>
      <c r="O1091" s="44" t="s">
        <v>262</v>
      </c>
      <c r="P1091" s="44">
        <v>0</v>
      </c>
      <c r="Q1091" s="44">
        <v>0.67</v>
      </c>
      <c r="R1091" s="44">
        <v>0.69</v>
      </c>
      <c r="S1091" s="44">
        <v>1.07</v>
      </c>
      <c r="T1091" s="151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B1092" s="3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BM1092" s="55"/>
    </row>
    <row r="1093" spans="1:65" ht="15">
      <c r="B1093" s="8" t="s">
        <v>581</v>
      </c>
      <c r="BM1093" s="27" t="s">
        <v>66</v>
      </c>
    </row>
    <row r="1094" spans="1:65" ht="15">
      <c r="A1094" s="24" t="s">
        <v>38</v>
      </c>
      <c r="B1094" s="18" t="s">
        <v>110</v>
      </c>
      <c r="C1094" s="15" t="s">
        <v>111</v>
      </c>
      <c r="D1094" s="16" t="s">
        <v>227</v>
      </c>
      <c r="E1094" s="17" t="s">
        <v>227</v>
      </c>
      <c r="F1094" s="17" t="s">
        <v>227</v>
      </c>
      <c r="G1094" s="17" t="s">
        <v>227</v>
      </c>
      <c r="H1094" s="17" t="s">
        <v>227</v>
      </c>
      <c r="I1094" s="17" t="s">
        <v>227</v>
      </c>
      <c r="J1094" s="17" t="s">
        <v>227</v>
      </c>
      <c r="K1094" s="17" t="s">
        <v>227</v>
      </c>
      <c r="L1094" s="17" t="s">
        <v>227</v>
      </c>
      <c r="M1094" s="17" t="s">
        <v>227</v>
      </c>
      <c r="N1094" s="17" t="s">
        <v>227</v>
      </c>
      <c r="O1094" s="17" t="s">
        <v>227</v>
      </c>
      <c r="P1094" s="17" t="s">
        <v>227</v>
      </c>
      <c r="Q1094" s="17" t="s">
        <v>227</v>
      </c>
      <c r="R1094" s="17" t="s">
        <v>227</v>
      </c>
      <c r="S1094" s="151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1</v>
      </c>
    </row>
    <row r="1095" spans="1:65">
      <c r="A1095" s="29"/>
      <c r="B1095" s="19" t="s">
        <v>228</v>
      </c>
      <c r="C1095" s="9" t="s">
        <v>228</v>
      </c>
      <c r="D1095" s="149" t="s">
        <v>230</v>
      </c>
      <c r="E1095" s="150" t="s">
        <v>232</v>
      </c>
      <c r="F1095" s="150" t="s">
        <v>235</v>
      </c>
      <c r="G1095" s="150" t="s">
        <v>236</v>
      </c>
      <c r="H1095" s="150" t="s">
        <v>238</v>
      </c>
      <c r="I1095" s="150" t="s">
        <v>239</v>
      </c>
      <c r="J1095" s="150" t="s">
        <v>240</v>
      </c>
      <c r="K1095" s="150" t="s">
        <v>241</v>
      </c>
      <c r="L1095" s="150" t="s">
        <v>244</v>
      </c>
      <c r="M1095" s="150" t="s">
        <v>245</v>
      </c>
      <c r="N1095" s="150" t="s">
        <v>246</v>
      </c>
      <c r="O1095" s="150" t="s">
        <v>247</v>
      </c>
      <c r="P1095" s="150" t="s">
        <v>248</v>
      </c>
      <c r="Q1095" s="150" t="s">
        <v>249</v>
      </c>
      <c r="R1095" s="150" t="s">
        <v>250</v>
      </c>
      <c r="S1095" s="151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 t="s">
        <v>3</v>
      </c>
    </row>
    <row r="1096" spans="1:65">
      <c r="A1096" s="29"/>
      <c r="B1096" s="19"/>
      <c r="C1096" s="9"/>
      <c r="D1096" s="10" t="s">
        <v>263</v>
      </c>
      <c r="E1096" s="11" t="s">
        <v>263</v>
      </c>
      <c r="F1096" s="11" t="s">
        <v>312</v>
      </c>
      <c r="G1096" s="11" t="s">
        <v>265</v>
      </c>
      <c r="H1096" s="11" t="s">
        <v>265</v>
      </c>
      <c r="I1096" s="11" t="s">
        <v>263</v>
      </c>
      <c r="J1096" s="11" t="s">
        <v>312</v>
      </c>
      <c r="K1096" s="11" t="s">
        <v>263</v>
      </c>
      <c r="L1096" s="11" t="s">
        <v>263</v>
      </c>
      <c r="M1096" s="11" t="s">
        <v>265</v>
      </c>
      <c r="N1096" s="11" t="s">
        <v>265</v>
      </c>
      <c r="O1096" s="11" t="s">
        <v>263</v>
      </c>
      <c r="P1096" s="11" t="s">
        <v>263</v>
      </c>
      <c r="Q1096" s="11" t="s">
        <v>263</v>
      </c>
      <c r="R1096" s="11" t="s">
        <v>263</v>
      </c>
      <c r="S1096" s="151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2</v>
      </c>
    </row>
    <row r="1097" spans="1:65">
      <c r="A1097" s="29"/>
      <c r="B1097" s="19"/>
      <c r="C1097" s="9"/>
      <c r="D1097" s="25" t="s">
        <v>116</v>
      </c>
      <c r="E1097" s="25" t="s">
        <v>313</v>
      </c>
      <c r="F1097" s="25" t="s">
        <v>315</v>
      </c>
      <c r="G1097" s="25" t="s">
        <v>314</v>
      </c>
      <c r="H1097" s="25" t="s">
        <v>315</v>
      </c>
      <c r="I1097" s="25" t="s">
        <v>313</v>
      </c>
      <c r="J1097" s="25" t="s">
        <v>315</v>
      </c>
      <c r="K1097" s="25" t="s">
        <v>315</v>
      </c>
      <c r="L1097" s="25" t="s">
        <v>315</v>
      </c>
      <c r="M1097" s="25" t="s">
        <v>314</v>
      </c>
      <c r="N1097" s="25" t="s">
        <v>313</v>
      </c>
      <c r="O1097" s="25" t="s">
        <v>315</v>
      </c>
      <c r="P1097" s="25" t="s">
        <v>315</v>
      </c>
      <c r="Q1097" s="25" t="s">
        <v>315</v>
      </c>
      <c r="R1097" s="25" t="s">
        <v>316</v>
      </c>
      <c r="S1097" s="151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3</v>
      </c>
    </row>
    <row r="1098" spans="1:65">
      <c r="A1098" s="29"/>
      <c r="B1098" s="18">
        <v>1</v>
      </c>
      <c r="C1098" s="14">
        <v>1</v>
      </c>
      <c r="D1098" s="21">
        <v>9.32</v>
      </c>
      <c r="E1098" s="21">
        <v>9.4029357036332399</v>
      </c>
      <c r="F1098" s="152">
        <v>10</v>
      </c>
      <c r="G1098" s="21">
        <v>8.7799999999999994</v>
      </c>
      <c r="H1098" s="21">
        <v>8.9499999999999993</v>
      </c>
      <c r="I1098" s="21">
        <v>8.3800000000000008</v>
      </c>
      <c r="J1098" s="21">
        <v>9.09</v>
      </c>
      <c r="K1098" s="21">
        <v>8.8699999999999992</v>
      </c>
      <c r="L1098" s="21">
        <v>9.25</v>
      </c>
      <c r="M1098" s="21">
        <v>8.8629489153907404</v>
      </c>
      <c r="N1098" s="21">
        <v>9.1</v>
      </c>
      <c r="O1098" s="21">
        <v>9.5399999999999991</v>
      </c>
      <c r="P1098" s="21">
        <v>9.94</v>
      </c>
      <c r="Q1098" s="21">
        <v>9.1</v>
      </c>
      <c r="R1098" s="21">
        <v>8.83</v>
      </c>
      <c r="S1098" s="151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>
        <v>1</v>
      </c>
      <c r="C1099" s="9">
        <v>2</v>
      </c>
      <c r="D1099" s="11">
        <v>8.93</v>
      </c>
      <c r="E1099" s="11">
        <v>9.2643944270210259</v>
      </c>
      <c r="F1099" s="153">
        <v>10</v>
      </c>
      <c r="G1099" s="11">
        <v>9.1300000000000008</v>
      </c>
      <c r="H1099" s="11">
        <v>9.1199999999999992</v>
      </c>
      <c r="I1099" s="11">
        <v>8.3000000000000007</v>
      </c>
      <c r="J1099" s="11">
        <v>9.1533333333333342</v>
      </c>
      <c r="K1099" s="11">
        <v>9</v>
      </c>
      <c r="L1099" s="11">
        <v>9.16</v>
      </c>
      <c r="M1099" s="11">
        <v>9.3346844719200472</v>
      </c>
      <c r="N1099" s="11">
        <v>9.3000000000000007</v>
      </c>
      <c r="O1099" s="11">
        <v>9.32</v>
      </c>
      <c r="P1099" s="147">
        <v>10.45</v>
      </c>
      <c r="Q1099" s="11">
        <v>8.98</v>
      </c>
      <c r="R1099" s="11">
        <v>8.82</v>
      </c>
      <c r="S1099" s="151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33</v>
      </c>
    </row>
    <row r="1100" spans="1:65">
      <c r="A1100" s="29"/>
      <c r="B1100" s="19">
        <v>1</v>
      </c>
      <c r="C1100" s="9">
        <v>3</v>
      </c>
      <c r="D1100" s="11">
        <v>9.35</v>
      </c>
      <c r="E1100" s="11">
        <v>9.3702856950903666</v>
      </c>
      <c r="F1100" s="153">
        <v>11</v>
      </c>
      <c r="G1100" s="11">
        <v>8.76</v>
      </c>
      <c r="H1100" s="11">
        <v>8.73</v>
      </c>
      <c r="I1100" s="11">
        <v>8.32</v>
      </c>
      <c r="J1100" s="11">
        <v>9.2833333333333332</v>
      </c>
      <c r="K1100" s="11">
        <v>8.81</v>
      </c>
      <c r="L1100" s="11">
        <v>9.4600000000000009</v>
      </c>
      <c r="M1100" s="11">
        <v>9.2540178399178696</v>
      </c>
      <c r="N1100" s="11">
        <v>9.1</v>
      </c>
      <c r="O1100" s="11">
        <v>9.52</v>
      </c>
      <c r="P1100" s="11">
        <v>9.89</v>
      </c>
      <c r="Q1100" s="11">
        <v>9.23</v>
      </c>
      <c r="R1100" s="11">
        <v>8.69</v>
      </c>
      <c r="S1100" s="151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16</v>
      </c>
    </row>
    <row r="1101" spans="1:65">
      <c r="A1101" s="29"/>
      <c r="B1101" s="19">
        <v>1</v>
      </c>
      <c r="C1101" s="9">
        <v>4</v>
      </c>
      <c r="D1101" s="11">
        <v>9.49</v>
      </c>
      <c r="E1101" s="11">
        <v>9.584093459212129</v>
      </c>
      <c r="F1101" s="153">
        <v>11</v>
      </c>
      <c r="G1101" s="11">
        <v>8.85</v>
      </c>
      <c r="H1101" s="11">
        <v>8.23</v>
      </c>
      <c r="I1101" s="11">
        <v>8.3699999999999992</v>
      </c>
      <c r="J1101" s="11">
        <v>9.2166666666666668</v>
      </c>
      <c r="K1101" s="11">
        <v>8.8800000000000008</v>
      </c>
      <c r="L1101" s="11">
        <v>9.25</v>
      </c>
      <c r="M1101" s="11">
        <v>9.1324267611291585</v>
      </c>
      <c r="N1101" s="11">
        <v>9</v>
      </c>
      <c r="O1101" s="11">
        <v>9.4499999999999993</v>
      </c>
      <c r="P1101" s="11">
        <v>10</v>
      </c>
      <c r="Q1101" s="11">
        <v>9.34</v>
      </c>
      <c r="R1101" s="11">
        <v>8.73</v>
      </c>
      <c r="S1101" s="151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9.1006793410576385</v>
      </c>
    </row>
    <row r="1102" spans="1:65">
      <c r="A1102" s="29"/>
      <c r="B1102" s="19">
        <v>1</v>
      </c>
      <c r="C1102" s="9">
        <v>5</v>
      </c>
      <c r="D1102" s="11">
        <v>9.23</v>
      </c>
      <c r="E1102" s="11">
        <v>9.322309071580392</v>
      </c>
      <c r="F1102" s="153">
        <v>11</v>
      </c>
      <c r="G1102" s="11">
        <v>8.75</v>
      </c>
      <c r="H1102" s="11">
        <v>8.73</v>
      </c>
      <c r="I1102" s="11">
        <v>8.3000000000000007</v>
      </c>
      <c r="J1102" s="11">
        <v>9.1466666666666665</v>
      </c>
      <c r="K1102" s="11">
        <v>8.61</v>
      </c>
      <c r="L1102" s="11">
        <v>9.34</v>
      </c>
      <c r="M1102" s="11">
        <v>9.3426808792242895</v>
      </c>
      <c r="N1102" s="11">
        <v>9.1</v>
      </c>
      <c r="O1102" s="11">
        <v>9.1199999999999992</v>
      </c>
      <c r="P1102" s="11">
        <v>9.74</v>
      </c>
      <c r="Q1102" s="11">
        <v>9.16</v>
      </c>
      <c r="R1102" s="11">
        <v>8.76</v>
      </c>
      <c r="S1102" s="151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117</v>
      </c>
    </row>
    <row r="1103" spans="1:65">
      <c r="A1103" s="29"/>
      <c r="B1103" s="19">
        <v>1</v>
      </c>
      <c r="C1103" s="9">
        <v>6</v>
      </c>
      <c r="D1103" s="11">
        <v>9.48</v>
      </c>
      <c r="E1103" s="11">
        <v>9.5088111451942243</v>
      </c>
      <c r="F1103" s="153">
        <v>11</v>
      </c>
      <c r="G1103" s="11">
        <v>8.4700000000000006</v>
      </c>
      <c r="H1103" s="11">
        <v>9.07</v>
      </c>
      <c r="I1103" s="11">
        <v>8.2899999999999991</v>
      </c>
      <c r="J1103" s="11">
        <v>9.1566666666666663</v>
      </c>
      <c r="K1103" s="11">
        <v>9.0399999999999991</v>
      </c>
      <c r="L1103" s="11">
        <v>9.4</v>
      </c>
      <c r="M1103" s="11">
        <v>8.7788096128615063</v>
      </c>
      <c r="N1103" s="11">
        <v>9.1999999999999993</v>
      </c>
      <c r="O1103" s="11">
        <v>9.23</v>
      </c>
      <c r="P1103" s="11">
        <v>9.84</v>
      </c>
      <c r="Q1103" s="11">
        <v>9.2200000000000006</v>
      </c>
      <c r="R1103" s="11">
        <v>8.7200000000000006</v>
      </c>
      <c r="S1103" s="151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20" t="s">
        <v>257</v>
      </c>
      <c r="C1104" s="12"/>
      <c r="D1104" s="22">
        <v>9.3000000000000025</v>
      </c>
      <c r="E1104" s="22">
        <v>9.4088049169552281</v>
      </c>
      <c r="F1104" s="22">
        <v>10.666666666666666</v>
      </c>
      <c r="G1104" s="22">
        <v>8.7900000000000009</v>
      </c>
      <c r="H1104" s="22">
        <v>8.8050000000000015</v>
      </c>
      <c r="I1104" s="22">
        <v>8.3266666666666662</v>
      </c>
      <c r="J1104" s="22">
        <v>9.1744444444444451</v>
      </c>
      <c r="K1104" s="22">
        <v>8.8683333333333341</v>
      </c>
      <c r="L1104" s="22">
        <v>9.31</v>
      </c>
      <c r="M1104" s="22">
        <v>9.1175947467406022</v>
      </c>
      <c r="N1104" s="22">
        <v>9.1333333333333329</v>
      </c>
      <c r="O1104" s="22">
        <v>9.3633333333333315</v>
      </c>
      <c r="P1104" s="22">
        <v>9.9766666666666666</v>
      </c>
      <c r="Q1104" s="22">
        <v>9.1716666666666669</v>
      </c>
      <c r="R1104" s="22">
        <v>8.7583333333333311</v>
      </c>
      <c r="S1104" s="151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9"/>
      <c r="B1105" s="3" t="s">
        <v>258</v>
      </c>
      <c r="C1105" s="28"/>
      <c r="D1105" s="11">
        <v>9.3350000000000009</v>
      </c>
      <c r="E1105" s="11">
        <v>9.3866106993618033</v>
      </c>
      <c r="F1105" s="11">
        <v>11</v>
      </c>
      <c r="G1105" s="11">
        <v>8.77</v>
      </c>
      <c r="H1105" s="11">
        <v>8.84</v>
      </c>
      <c r="I1105" s="11">
        <v>8.31</v>
      </c>
      <c r="J1105" s="11">
        <v>9.1550000000000011</v>
      </c>
      <c r="K1105" s="11">
        <v>8.875</v>
      </c>
      <c r="L1105" s="11">
        <v>9.2949999999999999</v>
      </c>
      <c r="M1105" s="11">
        <v>9.1932223005235141</v>
      </c>
      <c r="N1105" s="11">
        <v>9.1</v>
      </c>
      <c r="O1105" s="11">
        <v>9.3849999999999998</v>
      </c>
      <c r="P1105" s="11">
        <v>9.9149999999999991</v>
      </c>
      <c r="Q1105" s="11">
        <v>9.1900000000000013</v>
      </c>
      <c r="R1105" s="11">
        <v>8.745000000000001</v>
      </c>
      <c r="S1105" s="151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259</v>
      </c>
      <c r="C1106" s="28"/>
      <c r="D1106" s="23">
        <v>0.20649455198624508</v>
      </c>
      <c r="E1106" s="23">
        <v>0.11881196717618711</v>
      </c>
      <c r="F1106" s="23">
        <v>0.51639777949432231</v>
      </c>
      <c r="G1106" s="23">
        <v>0.21175457492106284</v>
      </c>
      <c r="H1106" s="23">
        <v>0.32629741034828913</v>
      </c>
      <c r="I1106" s="23">
        <v>3.8815804341359034E-2</v>
      </c>
      <c r="J1106" s="23">
        <v>6.6788777056783571E-2</v>
      </c>
      <c r="K1106" s="23">
        <v>0.1530250524151737</v>
      </c>
      <c r="L1106" s="23">
        <v>0.11063453348751488</v>
      </c>
      <c r="M1106" s="23">
        <v>0.24341028375118662</v>
      </c>
      <c r="N1106" s="23">
        <v>0.10327955589886466</v>
      </c>
      <c r="O1106" s="23">
        <v>0.16860209567697138</v>
      </c>
      <c r="P1106" s="23">
        <v>0.24824718863799144</v>
      </c>
      <c r="Q1106" s="23">
        <v>0.12335585379975551</v>
      </c>
      <c r="R1106" s="23">
        <v>5.6361925682739712E-2</v>
      </c>
      <c r="S1106" s="204"/>
      <c r="T1106" s="205"/>
      <c r="U1106" s="205"/>
      <c r="V1106" s="205"/>
      <c r="W1106" s="205"/>
      <c r="X1106" s="205"/>
      <c r="Y1106" s="205"/>
      <c r="Z1106" s="205"/>
      <c r="AA1106" s="205"/>
      <c r="AB1106" s="205"/>
      <c r="AC1106" s="205"/>
      <c r="AD1106" s="205"/>
      <c r="AE1106" s="205"/>
      <c r="AF1106" s="205"/>
      <c r="AG1106" s="205"/>
      <c r="AH1106" s="205"/>
      <c r="AI1106" s="205"/>
      <c r="AJ1106" s="205"/>
      <c r="AK1106" s="205"/>
      <c r="AL1106" s="205"/>
      <c r="AM1106" s="205"/>
      <c r="AN1106" s="205"/>
      <c r="AO1106" s="205"/>
      <c r="AP1106" s="205"/>
      <c r="AQ1106" s="205"/>
      <c r="AR1106" s="205"/>
      <c r="AS1106" s="205"/>
      <c r="AT1106" s="205"/>
      <c r="AU1106" s="205"/>
      <c r="AV1106" s="205"/>
      <c r="AW1106" s="205"/>
      <c r="AX1106" s="205"/>
      <c r="AY1106" s="205"/>
      <c r="AZ1106" s="205"/>
      <c r="BA1106" s="205"/>
      <c r="BB1106" s="205"/>
      <c r="BC1106" s="205"/>
      <c r="BD1106" s="205"/>
      <c r="BE1106" s="205"/>
      <c r="BF1106" s="205"/>
      <c r="BG1106" s="205"/>
      <c r="BH1106" s="205"/>
      <c r="BI1106" s="205"/>
      <c r="BJ1106" s="205"/>
      <c r="BK1106" s="205"/>
      <c r="BL1106" s="205"/>
      <c r="BM1106" s="56"/>
    </row>
    <row r="1107" spans="1:65">
      <c r="A1107" s="29"/>
      <c r="B1107" s="3" t="s">
        <v>86</v>
      </c>
      <c r="C1107" s="28"/>
      <c r="D1107" s="13">
        <v>2.2203715267338175E-2</v>
      </c>
      <c r="E1107" s="13">
        <v>1.2627742654338688E-2</v>
      </c>
      <c r="F1107" s="13">
        <v>4.841229182759272E-2</v>
      </c>
      <c r="G1107" s="13">
        <v>2.4090395326628308E-2</v>
      </c>
      <c r="H1107" s="13">
        <v>3.7058195383110629E-2</v>
      </c>
      <c r="I1107" s="13">
        <v>4.6616258216203802E-3</v>
      </c>
      <c r="J1107" s="13">
        <v>7.2798715454893076E-3</v>
      </c>
      <c r="K1107" s="13">
        <v>1.725522109549036E-2</v>
      </c>
      <c r="L1107" s="13">
        <v>1.1883408537864111E-2</v>
      </c>
      <c r="M1107" s="13">
        <v>2.6696764937726804E-2</v>
      </c>
      <c r="N1107" s="13">
        <v>1.1307980572868394E-2</v>
      </c>
      <c r="O1107" s="13">
        <v>1.8006631791773378E-2</v>
      </c>
      <c r="P1107" s="13">
        <v>2.4882778680720828E-2</v>
      </c>
      <c r="Q1107" s="13">
        <v>1.3449666051218119E-2</v>
      </c>
      <c r="R1107" s="13">
        <v>6.4352341407504917E-3</v>
      </c>
      <c r="S1107" s="151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29"/>
      <c r="B1108" s="3" t="s">
        <v>260</v>
      </c>
      <c r="C1108" s="28"/>
      <c r="D1108" s="13">
        <v>2.1901734087380831E-2</v>
      </c>
      <c r="E1108" s="13">
        <v>3.3857425841550493E-2</v>
      </c>
      <c r="F1108" s="13">
        <v>0.17207367350523928</v>
      </c>
      <c r="G1108" s="13">
        <v>-3.4138038427088624E-2</v>
      </c>
      <c r="H1108" s="13">
        <v>-3.2489809823721849E-2</v>
      </c>
      <c r="I1108" s="13">
        <v>-8.5049988619972594E-2</v>
      </c>
      <c r="J1108" s="13">
        <v>8.1054502221626912E-3</v>
      </c>
      <c r="K1108" s="13">
        <v>-2.5530622387284541E-2</v>
      </c>
      <c r="L1108" s="13">
        <v>2.3000553156291792E-2</v>
      </c>
      <c r="M1108" s="13">
        <v>1.8586970322809204E-3</v>
      </c>
      <c r="N1108" s="13">
        <v>3.5880829388610369E-3</v>
      </c>
      <c r="O1108" s="13">
        <v>2.8860921523817584E-2</v>
      </c>
      <c r="P1108" s="13">
        <v>9.6255157750369191E-2</v>
      </c>
      <c r="Q1108" s="13">
        <v>7.8002227030204985E-3</v>
      </c>
      <c r="R1108" s="13">
        <v>-3.7617632145307667E-2</v>
      </c>
      <c r="S1108" s="151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45" t="s">
        <v>261</v>
      </c>
      <c r="C1109" s="46"/>
      <c r="D1109" s="44">
        <v>0.43</v>
      </c>
      <c r="E1109" s="44">
        <v>0.74</v>
      </c>
      <c r="F1109" s="44" t="s">
        <v>262</v>
      </c>
      <c r="G1109" s="44">
        <v>1.05</v>
      </c>
      <c r="H1109" s="44">
        <v>1</v>
      </c>
      <c r="I1109" s="44">
        <v>2.38</v>
      </c>
      <c r="J1109" s="44">
        <v>0.06</v>
      </c>
      <c r="K1109" s="44">
        <v>0.82</v>
      </c>
      <c r="L1109" s="44">
        <v>0.45</v>
      </c>
      <c r="M1109" s="44">
        <v>0.1</v>
      </c>
      <c r="N1109" s="44">
        <v>0.06</v>
      </c>
      <c r="O1109" s="44">
        <v>0.61</v>
      </c>
      <c r="P1109" s="44">
        <v>2.38</v>
      </c>
      <c r="Q1109" s="44">
        <v>0.06</v>
      </c>
      <c r="R1109" s="44">
        <v>1.1399999999999999</v>
      </c>
      <c r="S1109" s="151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B1110" s="30" t="s">
        <v>322</v>
      </c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BM1110" s="55"/>
    </row>
    <row r="1111" spans="1:65">
      <c r="BM1111" s="55"/>
    </row>
    <row r="1112" spans="1:65" ht="15">
      <c r="B1112" s="8" t="s">
        <v>582</v>
      </c>
      <c r="BM1112" s="27" t="s">
        <v>66</v>
      </c>
    </row>
    <row r="1113" spans="1:65" ht="15">
      <c r="A1113" s="24" t="s">
        <v>41</v>
      </c>
      <c r="B1113" s="18" t="s">
        <v>110</v>
      </c>
      <c r="C1113" s="15" t="s">
        <v>111</v>
      </c>
      <c r="D1113" s="16" t="s">
        <v>227</v>
      </c>
      <c r="E1113" s="17" t="s">
        <v>227</v>
      </c>
      <c r="F1113" s="17" t="s">
        <v>227</v>
      </c>
      <c r="G1113" s="17" t="s">
        <v>227</v>
      </c>
      <c r="H1113" s="17" t="s">
        <v>227</v>
      </c>
      <c r="I1113" s="151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</v>
      </c>
    </row>
    <row r="1114" spans="1:65">
      <c r="A1114" s="29"/>
      <c r="B1114" s="19" t="s">
        <v>228</v>
      </c>
      <c r="C1114" s="9" t="s">
        <v>228</v>
      </c>
      <c r="D1114" s="149" t="s">
        <v>230</v>
      </c>
      <c r="E1114" s="150" t="s">
        <v>232</v>
      </c>
      <c r="F1114" s="150" t="s">
        <v>238</v>
      </c>
      <c r="G1114" s="150" t="s">
        <v>246</v>
      </c>
      <c r="H1114" s="150" t="s">
        <v>250</v>
      </c>
      <c r="I1114" s="151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 t="s">
        <v>3</v>
      </c>
    </row>
    <row r="1115" spans="1:65">
      <c r="A1115" s="29"/>
      <c r="B1115" s="19"/>
      <c r="C1115" s="9"/>
      <c r="D1115" s="10" t="s">
        <v>263</v>
      </c>
      <c r="E1115" s="11" t="s">
        <v>263</v>
      </c>
      <c r="F1115" s="11" t="s">
        <v>265</v>
      </c>
      <c r="G1115" s="11" t="s">
        <v>265</v>
      </c>
      <c r="H1115" s="11" t="s">
        <v>263</v>
      </c>
      <c r="I1115" s="151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2</v>
      </c>
    </row>
    <row r="1116" spans="1:65">
      <c r="A1116" s="29"/>
      <c r="B1116" s="19"/>
      <c r="C1116" s="9"/>
      <c r="D1116" s="25" t="s">
        <v>116</v>
      </c>
      <c r="E1116" s="25" t="s">
        <v>313</v>
      </c>
      <c r="F1116" s="25" t="s">
        <v>315</v>
      </c>
      <c r="G1116" s="25" t="s">
        <v>313</v>
      </c>
      <c r="H1116" s="25" t="s">
        <v>316</v>
      </c>
      <c r="I1116" s="151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3</v>
      </c>
    </row>
    <row r="1117" spans="1:65">
      <c r="A1117" s="29"/>
      <c r="B1117" s="18">
        <v>1</v>
      </c>
      <c r="C1117" s="14">
        <v>1</v>
      </c>
      <c r="D1117" s="21">
        <v>0.7</v>
      </c>
      <c r="E1117" s="21">
        <v>0.64632260403169195</v>
      </c>
      <c r="F1117" s="21">
        <v>0.7</v>
      </c>
      <c r="G1117" s="21">
        <v>0.6</v>
      </c>
      <c r="H1117" s="21">
        <v>0.6</v>
      </c>
      <c r="I1117" s="151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</v>
      </c>
    </row>
    <row r="1118" spans="1:65">
      <c r="A1118" s="29"/>
      <c r="B1118" s="19">
        <v>1</v>
      </c>
      <c r="C1118" s="9">
        <v>2</v>
      </c>
      <c r="D1118" s="11">
        <v>0.67200000000000004</v>
      </c>
      <c r="E1118" s="11">
        <v>0.601199472146285</v>
      </c>
      <c r="F1118" s="11">
        <v>0.6</v>
      </c>
      <c r="G1118" s="11">
        <v>0.6</v>
      </c>
      <c r="H1118" s="11">
        <v>0.6</v>
      </c>
      <c r="I1118" s="151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34</v>
      </c>
    </row>
    <row r="1119" spans="1:65">
      <c r="A1119" s="29"/>
      <c r="B1119" s="19">
        <v>1</v>
      </c>
      <c r="C1119" s="9">
        <v>3</v>
      </c>
      <c r="D1119" s="11">
        <v>0.66900000000000004</v>
      </c>
      <c r="E1119" s="11">
        <v>0.63443111428746901</v>
      </c>
      <c r="F1119" s="11">
        <v>0.6</v>
      </c>
      <c r="G1119" s="11">
        <v>0.6</v>
      </c>
      <c r="H1119" s="11">
        <v>0.6</v>
      </c>
      <c r="I1119" s="151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16</v>
      </c>
    </row>
    <row r="1120" spans="1:65">
      <c r="A1120" s="29"/>
      <c r="B1120" s="19">
        <v>1</v>
      </c>
      <c r="C1120" s="9">
        <v>4</v>
      </c>
      <c r="D1120" s="11">
        <v>0.69499999999999995</v>
      </c>
      <c r="E1120" s="11">
        <v>0.66014126291076702</v>
      </c>
      <c r="F1120" s="11">
        <v>0.6</v>
      </c>
      <c r="G1120" s="11">
        <v>0.6</v>
      </c>
      <c r="H1120" s="11">
        <v>0.6</v>
      </c>
      <c r="I1120" s="151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0.63153459478749574</v>
      </c>
    </row>
    <row r="1121" spans="1:65">
      <c r="A1121" s="29"/>
      <c r="B1121" s="19">
        <v>1</v>
      </c>
      <c r="C1121" s="9">
        <v>5</v>
      </c>
      <c r="D1121" s="11">
        <v>0.68700000000000006</v>
      </c>
      <c r="E1121" s="11">
        <v>0.64862877826946297</v>
      </c>
      <c r="F1121" s="11">
        <v>0.6</v>
      </c>
      <c r="G1121" s="11">
        <v>0.6</v>
      </c>
      <c r="H1121" s="11">
        <v>0.6</v>
      </c>
      <c r="I1121" s="151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118</v>
      </c>
    </row>
    <row r="1122" spans="1:65">
      <c r="A1122" s="29"/>
      <c r="B1122" s="19">
        <v>1</v>
      </c>
      <c r="C1122" s="9">
        <v>6</v>
      </c>
      <c r="D1122" s="11">
        <v>0.70099999999999996</v>
      </c>
      <c r="E1122" s="11">
        <v>0.63131461197919603</v>
      </c>
      <c r="F1122" s="11">
        <v>0.7</v>
      </c>
      <c r="G1122" s="11">
        <v>0.6</v>
      </c>
      <c r="H1122" s="11">
        <v>0.6</v>
      </c>
      <c r="I1122" s="151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A1123" s="29"/>
      <c r="B1123" s="20" t="s">
        <v>257</v>
      </c>
      <c r="C1123" s="12"/>
      <c r="D1123" s="22">
        <v>0.68733333333333324</v>
      </c>
      <c r="E1123" s="22">
        <v>0.63700630727081198</v>
      </c>
      <c r="F1123" s="22">
        <v>0.6333333333333333</v>
      </c>
      <c r="G1123" s="22">
        <v>0.6</v>
      </c>
      <c r="H1123" s="22">
        <v>0.6</v>
      </c>
      <c r="I1123" s="151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258</v>
      </c>
      <c r="C1124" s="28"/>
      <c r="D1124" s="11">
        <v>0.69100000000000006</v>
      </c>
      <c r="E1124" s="11">
        <v>0.64037685915958042</v>
      </c>
      <c r="F1124" s="11">
        <v>0.6</v>
      </c>
      <c r="G1124" s="11">
        <v>0.6</v>
      </c>
      <c r="H1124" s="11">
        <v>0.6</v>
      </c>
      <c r="I1124" s="151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3" t="s">
        <v>259</v>
      </c>
      <c r="C1125" s="28"/>
      <c r="D1125" s="23">
        <v>1.3980939405728983E-2</v>
      </c>
      <c r="E1125" s="23">
        <v>2.0387534651070859E-2</v>
      </c>
      <c r="F1125" s="23">
        <v>5.1639777949432218E-2</v>
      </c>
      <c r="G1125" s="23">
        <v>0</v>
      </c>
      <c r="H1125" s="23">
        <v>0</v>
      </c>
      <c r="I1125" s="204"/>
      <c r="J1125" s="205"/>
      <c r="K1125" s="205"/>
      <c r="L1125" s="205"/>
      <c r="M1125" s="205"/>
      <c r="N1125" s="205"/>
      <c r="O1125" s="205"/>
      <c r="P1125" s="205"/>
      <c r="Q1125" s="205"/>
      <c r="R1125" s="205"/>
      <c r="S1125" s="205"/>
      <c r="T1125" s="205"/>
      <c r="U1125" s="205"/>
      <c r="V1125" s="205"/>
      <c r="W1125" s="205"/>
      <c r="X1125" s="205"/>
      <c r="Y1125" s="205"/>
      <c r="Z1125" s="205"/>
      <c r="AA1125" s="205"/>
      <c r="AB1125" s="205"/>
      <c r="AC1125" s="205"/>
      <c r="AD1125" s="205"/>
      <c r="AE1125" s="205"/>
      <c r="AF1125" s="205"/>
      <c r="AG1125" s="205"/>
      <c r="AH1125" s="205"/>
      <c r="AI1125" s="205"/>
      <c r="AJ1125" s="205"/>
      <c r="AK1125" s="205"/>
      <c r="AL1125" s="205"/>
      <c r="AM1125" s="205"/>
      <c r="AN1125" s="205"/>
      <c r="AO1125" s="205"/>
      <c r="AP1125" s="205"/>
      <c r="AQ1125" s="205"/>
      <c r="AR1125" s="205"/>
      <c r="AS1125" s="205"/>
      <c r="AT1125" s="205"/>
      <c r="AU1125" s="205"/>
      <c r="AV1125" s="205"/>
      <c r="AW1125" s="205"/>
      <c r="AX1125" s="205"/>
      <c r="AY1125" s="205"/>
      <c r="AZ1125" s="205"/>
      <c r="BA1125" s="205"/>
      <c r="BB1125" s="205"/>
      <c r="BC1125" s="205"/>
      <c r="BD1125" s="205"/>
      <c r="BE1125" s="205"/>
      <c r="BF1125" s="205"/>
      <c r="BG1125" s="205"/>
      <c r="BH1125" s="205"/>
      <c r="BI1125" s="205"/>
      <c r="BJ1125" s="205"/>
      <c r="BK1125" s="205"/>
      <c r="BL1125" s="205"/>
      <c r="BM1125" s="56"/>
    </row>
    <row r="1126" spans="1:65">
      <c r="A1126" s="29"/>
      <c r="B1126" s="3" t="s">
        <v>86</v>
      </c>
      <c r="C1126" s="28"/>
      <c r="D1126" s="13">
        <v>2.0340842976327329E-2</v>
      </c>
      <c r="E1126" s="13">
        <v>3.2005232002206001E-2</v>
      </c>
      <c r="F1126" s="13">
        <v>8.1536491499103511E-2</v>
      </c>
      <c r="G1126" s="13">
        <v>0</v>
      </c>
      <c r="H1126" s="13">
        <v>0</v>
      </c>
      <c r="I1126" s="151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29"/>
      <c r="B1127" s="3" t="s">
        <v>260</v>
      </c>
      <c r="C1127" s="28"/>
      <c r="D1127" s="13">
        <v>8.835420736470212E-2</v>
      </c>
      <c r="E1127" s="13">
        <v>8.6641532047146974E-3</v>
      </c>
      <c r="F1127" s="13">
        <v>2.8482027123832854E-3</v>
      </c>
      <c r="G1127" s="13">
        <v>-4.9933281640900162E-2</v>
      </c>
      <c r="H1127" s="13">
        <v>-4.9933281640900162E-2</v>
      </c>
      <c r="I1127" s="151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A1128" s="29"/>
      <c r="B1128" s="45" t="s">
        <v>261</v>
      </c>
      <c r="C1128" s="46"/>
      <c r="D1128" s="44">
        <v>1.0900000000000001</v>
      </c>
      <c r="E1128" s="44">
        <v>7.0000000000000007E-2</v>
      </c>
      <c r="F1128" s="44">
        <v>0</v>
      </c>
      <c r="G1128" s="44">
        <v>0.67</v>
      </c>
      <c r="H1128" s="44">
        <v>0.67</v>
      </c>
      <c r="I1128" s="151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B1129" s="30"/>
      <c r="C1129" s="20"/>
      <c r="D1129" s="20"/>
      <c r="E1129" s="20"/>
      <c r="F1129" s="20"/>
      <c r="G1129" s="20"/>
      <c r="H1129" s="20"/>
      <c r="BM1129" s="55"/>
    </row>
    <row r="1130" spans="1:65" ht="15">
      <c r="B1130" s="8" t="s">
        <v>583</v>
      </c>
      <c r="BM1130" s="27" t="s">
        <v>66</v>
      </c>
    </row>
    <row r="1131" spans="1:65" ht="15">
      <c r="A1131" s="24" t="s">
        <v>44</v>
      </c>
      <c r="B1131" s="18" t="s">
        <v>110</v>
      </c>
      <c r="C1131" s="15" t="s">
        <v>111</v>
      </c>
      <c r="D1131" s="16" t="s">
        <v>227</v>
      </c>
      <c r="E1131" s="17" t="s">
        <v>227</v>
      </c>
      <c r="F1131" s="17" t="s">
        <v>227</v>
      </c>
      <c r="G1131" s="17" t="s">
        <v>227</v>
      </c>
      <c r="H1131" s="17" t="s">
        <v>227</v>
      </c>
      <c r="I1131" s="17" t="s">
        <v>227</v>
      </c>
      <c r="J1131" s="17" t="s">
        <v>227</v>
      </c>
      <c r="K1131" s="17" t="s">
        <v>227</v>
      </c>
      <c r="L1131" s="17" t="s">
        <v>227</v>
      </c>
      <c r="M1131" s="17" t="s">
        <v>227</v>
      </c>
      <c r="N1131" s="17" t="s">
        <v>227</v>
      </c>
      <c r="O1131" s="17" t="s">
        <v>227</v>
      </c>
      <c r="P1131" s="17" t="s">
        <v>227</v>
      </c>
      <c r="Q1131" s="17" t="s">
        <v>227</v>
      </c>
      <c r="R1131" s="17" t="s">
        <v>227</v>
      </c>
      <c r="S1131" s="17" t="s">
        <v>227</v>
      </c>
      <c r="T1131" s="17" t="s">
        <v>227</v>
      </c>
      <c r="U1131" s="17" t="s">
        <v>227</v>
      </c>
      <c r="V1131" s="17" t="s">
        <v>227</v>
      </c>
      <c r="W1131" s="151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1</v>
      </c>
    </row>
    <row r="1132" spans="1:65">
      <c r="A1132" s="29"/>
      <c r="B1132" s="19" t="s">
        <v>228</v>
      </c>
      <c r="C1132" s="9" t="s">
        <v>228</v>
      </c>
      <c r="D1132" s="149" t="s">
        <v>230</v>
      </c>
      <c r="E1132" s="150" t="s">
        <v>231</v>
      </c>
      <c r="F1132" s="150" t="s">
        <v>232</v>
      </c>
      <c r="G1132" s="150" t="s">
        <v>234</v>
      </c>
      <c r="H1132" s="150" t="s">
        <v>235</v>
      </c>
      <c r="I1132" s="150" t="s">
        <v>236</v>
      </c>
      <c r="J1132" s="150" t="s">
        <v>238</v>
      </c>
      <c r="K1132" s="150" t="s">
        <v>239</v>
      </c>
      <c r="L1132" s="150" t="s">
        <v>240</v>
      </c>
      <c r="M1132" s="150" t="s">
        <v>241</v>
      </c>
      <c r="N1132" s="150" t="s">
        <v>242</v>
      </c>
      <c r="O1132" s="150" t="s">
        <v>243</v>
      </c>
      <c r="P1132" s="150" t="s">
        <v>244</v>
      </c>
      <c r="Q1132" s="150" t="s">
        <v>245</v>
      </c>
      <c r="R1132" s="150" t="s">
        <v>246</v>
      </c>
      <c r="S1132" s="150" t="s">
        <v>247</v>
      </c>
      <c r="T1132" s="150" t="s">
        <v>248</v>
      </c>
      <c r="U1132" s="150" t="s">
        <v>249</v>
      </c>
      <c r="V1132" s="150" t="s">
        <v>250</v>
      </c>
      <c r="W1132" s="151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 t="s">
        <v>3</v>
      </c>
    </row>
    <row r="1133" spans="1:65">
      <c r="A1133" s="29"/>
      <c r="B1133" s="19"/>
      <c r="C1133" s="9"/>
      <c r="D1133" s="10" t="s">
        <v>263</v>
      </c>
      <c r="E1133" s="11" t="s">
        <v>312</v>
      </c>
      <c r="F1133" s="11" t="s">
        <v>263</v>
      </c>
      <c r="G1133" s="11" t="s">
        <v>312</v>
      </c>
      <c r="H1133" s="11" t="s">
        <v>312</v>
      </c>
      <c r="I1133" s="11" t="s">
        <v>265</v>
      </c>
      <c r="J1133" s="11" t="s">
        <v>265</v>
      </c>
      <c r="K1133" s="11" t="s">
        <v>263</v>
      </c>
      <c r="L1133" s="11" t="s">
        <v>312</v>
      </c>
      <c r="M1133" s="11" t="s">
        <v>263</v>
      </c>
      <c r="N1133" s="11" t="s">
        <v>263</v>
      </c>
      <c r="O1133" s="11" t="s">
        <v>265</v>
      </c>
      <c r="P1133" s="11" t="s">
        <v>263</v>
      </c>
      <c r="Q1133" s="11" t="s">
        <v>265</v>
      </c>
      <c r="R1133" s="11" t="s">
        <v>265</v>
      </c>
      <c r="S1133" s="11" t="s">
        <v>263</v>
      </c>
      <c r="T1133" s="11" t="s">
        <v>263</v>
      </c>
      <c r="U1133" s="11" t="s">
        <v>263</v>
      </c>
      <c r="V1133" s="11" t="s">
        <v>312</v>
      </c>
      <c r="W1133" s="151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1</v>
      </c>
    </row>
    <row r="1134" spans="1:65">
      <c r="A1134" s="29"/>
      <c r="B1134" s="19"/>
      <c r="C1134" s="9"/>
      <c r="D1134" s="25" t="s">
        <v>116</v>
      </c>
      <c r="E1134" s="25" t="s">
        <v>315</v>
      </c>
      <c r="F1134" s="25" t="s">
        <v>313</v>
      </c>
      <c r="G1134" s="25" t="s">
        <v>313</v>
      </c>
      <c r="H1134" s="25" t="s">
        <v>315</v>
      </c>
      <c r="I1134" s="25" t="s">
        <v>314</v>
      </c>
      <c r="J1134" s="25" t="s">
        <v>315</v>
      </c>
      <c r="K1134" s="25" t="s">
        <v>313</v>
      </c>
      <c r="L1134" s="25" t="s">
        <v>315</v>
      </c>
      <c r="M1134" s="25" t="s">
        <v>315</v>
      </c>
      <c r="N1134" s="25" t="s">
        <v>315</v>
      </c>
      <c r="O1134" s="25" t="s">
        <v>315</v>
      </c>
      <c r="P1134" s="25" t="s">
        <v>315</v>
      </c>
      <c r="Q1134" s="25" t="s">
        <v>314</v>
      </c>
      <c r="R1134" s="25" t="s">
        <v>313</v>
      </c>
      <c r="S1134" s="25" t="s">
        <v>315</v>
      </c>
      <c r="T1134" s="25" t="s">
        <v>315</v>
      </c>
      <c r="U1134" s="25" t="s">
        <v>315</v>
      </c>
      <c r="V1134" s="25" t="s">
        <v>316</v>
      </c>
      <c r="W1134" s="151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1</v>
      </c>
    </row>
    <row r="1135" spans="1:65">
      <c r="A1135" s="29"/>
      <c r="B1135" s="18">
        <v>1</v>
      </c>
      <c r="C1135" s="14">
        <v>1</v>
      </c>
      <c r="D1135" s="226">
        <v>47</v>
      </c>
      <c r="E1135" s="226">
        <v>55.479599999999998</v>
      </c>
      <c r="F1135" s="226">
        <v>47.515934787371052</v>
      </c>
      <c r="G1135" s="226">
        <v>36.353999999999999</v>
      </c>
      <c r="H1135" s="232">
        <v>41</v>
      </c>
      <c r="I1135" s="226">
        <v>50</v>
      </c>
      <c r="J1135" s="226">
        <v>53.5</v>
      </c>
      <c r="K1135" s="226">
        <v>44</v>
      </c>
      <c r="L1135" s="226">
        <v>40.223333333333329</v>
      </c>
      <c r="M1135" s="226">
        <v>47</v>
      </c>
      <c r="N1135" s="226">
        <v>48</v>
      </c>
      <c r="O1135" s="226">
        <v>41.78</v>
      </c>
      <c r="P1135" s="226">
        <v>44</v>
      </c>
      <c r="Q1135" s="226">
        <v>47.23139601402351</v>
      </c>
      <c r="R1135" s="226">
        <v>52.3</v>
      </c>
      <c r="S1135" s="226">
        <v>49</v>
      </c>
      <c r="T1135" s="226">
        <v>45</v>
      </c>
      <c r="U1135" s="226">
        <v>44</v>
      </c>
      <c r="V1135" s="226">
        <v>40</v>
      </c>
      <c r="W1135" s="223"/>
      <c r="X1135" s="224"/>
      <c r="Y1135" s="224"/>
      <c r="Z1135" s="224"/>
      <c r="AA1135" s="224"/>
      <c r="AB1135" s="224"/>
      <c r="AC1135" s="224"/>
      <c r="AD1135" s="224"/>
      <c r="AE1135" s="224"/>
      <c r="AF1135" s="224"/>
      <c r="AG1135" s="224"/>
      <c r="AH1135" s="224"/>
      <c r="AI1135" s="224"/>
      <c r="AJ1135" s="224"/>
      <c r="AK1135" s="224"/>
      <c r="AL1135" s="224"/>
      <c r="AM1135" s="224"/>
      <c r="AN1135" s="224"/>
      <c r="AO1135" s="224"/>
      <c r="AP1135" s="224"/>
      <c r="AQ1135" s="224"/>
      <c r="AR1135" s="224"/>
      <c r="AS1135" s="224"/>
      <c r="AT1135" s="224"/>
      <c r="AU1135" s="224"/>
      <c r="AV1135" s="224"/>
      <c r="AW1135" s="224"/>
      <c r="AX1135" s="224"/>
      <c r="AY1135" s="224"/>
      <c r="AZ1135" s="224"/>
      <c r="BA1135" s="224"/>
      <c r="BB1135" s="224"/>
      <c r="BC1135" s="224"/>
      <c r="BD1135" s="224"/>
      <c r="BE1135" s="224"/>
      <c r="BF1135" s="224"/>
      <c r="BG1135" s="224"/>
      <c r="BH1135" s="224"/>
      <c r="BI1135" s="224"/>
      <c r="BJ1135" s="224"/>
      <c r="BK1135" s="224"/>
      <c r="BL1135" s="224"/>
      <c r="BM1135" s="227">
        <v>1</v>
      </c>
    </row>
    <row r="1136" spans="1:65">
      <c r="A1136" s="29"/>
      <c r="B1136" s="19">
        <v>1</v>
      </c>
      <c r="C1136" s="9">
        <v>2</v>
      </c>
      <c r="D1136" s="222">
        <v>46</v>
      </c>
      <c r="E1136" s="222">
        <v>54.496800000000007</v>
      </c>
      <c r="F1136" s="222">
        <v>47.043983292106645</v>
      </c>
      <c r="G1136" s="222">
        <v>38.088999999999999</v>
      </c>
      <c r="H1136" s="222">
        <v>44</v>
      </c>
      <c r="I1136" s="222">
        <v>50</v>
      </c>
      <c r="J1136" s="222">
        <v>53.2</v>
      </c>
      <c r="K1136" s="222">
        <v>44</v>
      </c>
      <c r="L1136" s="222">
        <v>40.593333333333334</v>
      </c>
      <c r="M1136" s="222">
        <v>48</v>
      </c>
      <c r="N1136" s="222">
        <v>47</v>
      </c>
      <c r="O1136" s="222">
        <v>41.325000000000003</v>
      </c>
      <c r="P1136" s="222">
        <v>44</v>
      </c>
      <c r="Q1136" s="222">
        <v>52.825200221068968</v>
      </c>
      <c r="R1136" s="222">
        <v>53.8</v>
      </c>
      <c r="S1136" s="222">
        <v>48</v>
      </c>
      <c r="T1136" s="222">
        <v>45</v>
      </c>
      <c r="U1136" s="222">
        <v>44</v>
      </c>
      <c r="V1136" s="222">
        <v>40</v>
      </c>
      <c r="W1136" s="223"/>
      <c r="X1136" s="224"/>
      <c r="Y1136" s="224"/>
      <c r="Z1136" s="224"/>
      <c r="AA1136" s="224"/>
      <c r="AB1136" s="224"/>
      <c r="AC1136" s="224"/>
      <c r="AD1136" s="224"/>
      <c r="AE1136" s="224"/>
      <c r="AF1136" s="224"/>
      <c r="AG1136" s="224"/>
      <c r="AH1136" s="224"/>
      <c r="AI1136" s="224"/>
      <c r="AJ1136" s="224"/>
      <c r="AK1136" s="224"/>
      <c r="AL1136" s="224"/>
      <c r="AM1136" s="224"/>
      <c r="AN1136" s="224"/>
      <c r="AO1136" s="224"/>
      <c r="AP1136" s="224"/>
      <c r="AQ1136" s="224"/>
      <c r="AR1136" s="224"/>
      <c r="AS1136" s="224"/>
      <c r="AT1136" s="224"/>
      <c r="AU1136" s="224"/>
      <c r="AV1136" s="224"/>
      <c r="AW1136" s="224"/>
      <c r="AX1136" s="224"/>
      <c r="AY1136" s="224"/>
      <c r="AZ1136" s="224"/>
      <c r="BA1136" s="224"/>
      <c r="BB1136" s="224"/>
      <c r="BC1136" s="224"/>
      <c r="BD1136" s="224"/>
      <c r="BE1136" s="224"/>
      <c r="BF1136" s="224"/>
      <c r="BG1136" s="224"/>
      <c r="BH1136" s="224"/>
      <c r="BI1136" s="224"/>
      <c r="BJ1136" s="224"/>
      <c r="BK1136" s="224"/>
      <c r="BL1136" s="224"/>
      <c r="BM1136" s="227">
        <v>35</v>
      </c>
    </row>
    <row r="1137" spans="1:65">
      <c r="A1137" s="29"/>
      <c r="B1137" s="19">
        <v>1</v>
      </c>
      <c r="C1137" s="9">
        <v>3</v>
      </c>
      <c r="D1137" s="222">
        <v>47</v>
      </c>
      <c r="E1137" s="222">
        <v>56.721600000000009</v>
      </c>
      <c r="F1137" s="222">
        <v>47.746427571836669</v>
      </c>
      <c r="G1137" s="222">
        <v>38.64</v>
      </c>
      <c r="H1137" s="222">
        <v>46</v>
      </c>
      <c r="I1137" s="222">
        <v>51</v>
      </c>
      <c r="J1137" s="222">
        <v>52.8</v>
      </c>
      <c r="K1137" s="222">
        <v>43</v>
      </c>
      <c r="L1137" s="222">
        <v>41.706666666666671</v>
      </c>
      <c r="M1137" s="222">
        <v>48</v>
      </c>
      <c r="N1137" s="222">
        <v>46</v>
      </c>
      <c r="O1137" s="222">
        <v>41.201000000000001</v>
      </c>
      <c r="P1137" s="222">
        <v>44</v>
      </c>
      <c r="Q1137" s="222">
        <v>50.316943145257035</v>
      </c>
      <c r="R1137" s="222">
        <v>52.5</v>
      </c>
      <c r="S1137" s="222">
        <v>49</v>
      </c>
      <c r="T1137" s="222">
        <v>44</v>
      </c>
      <c r="U1137" s="222">
        <v>44</v>
      </c>
      <c r="V1137" s="222">
        <v>40</v>
      </c>
      <c r="W1137" s="223"/>
      <c r="X1137" s="224"/>
      <c r="Y1137" s="224"/>
      <c r="Z1137" s="224"/>
      <c r="AA1137" s="224"/>
      <c r="AB1137" s="224"/>
      <c r="AC1137" s="224"/>
      <c r="AD1137" s="224"/>
      <c r="AE1137" s="224"/>
      <c r="AF1137" s="224"/>
      <c r="AG1137" s="224"/>
      <c r="AH1137" s="224"/>
      <c r="AI1137" s="224"/>
      <c r="AJ1137" s="224"/>
      <c r="AK1137" s="224"/>
      <c r="AL1137" s="224"/>
      <c r="AM1137" s="224"/>
      <c r="AN1137" s="224"/>
      <c r="AO1137" s="224"/>
      <c r="AP1137" s="224"/>
      <c r="AQ1137" s="224"/>
      <c r="AR1137" s="224"/>
      <c r="AS1137" s="224"/>
      <c r="AT1137" s="224"/>
      <c r="AU1137" s="224"/>
      <c r="AV1137" s="224"/>
      <c r="AW1137" s="224"/>
      <c r="AX1137" s="224"/>
      <c r="AY1137" s="224"/>
      <c r="AZ1137" s="224"/>
      <c r="BA1137" s="224"/>
      <c r="BB1137" s="224"/>
      <c r="BC1137" s="224"/>
      <c r="BD1137" s="224"/>
      <c r="BE1137" s="224"/>
      <c r="BF1137" s="224"/>
      <c r="BG1137" s="224"/>
      <c r="BH1137" s="224"/>
      <c r="BI1137" s="224"/>
      <c r="BJ1137" s="224"/>
      <c r="BK1137" s="224"/>
      <c r="BL1137" s="224"/>
      <c r="BM1137" s="227">
        <v>16</v>
      </c>
    </row>
    <row r="1138" spans="1:65">
      <c r="A1138" s="29"/>
      <c r="B1138" s="19">
        <v>1</v>
      </c>
      <c r="C1138" s="9">
        <v>4</v>
      </c>
      <c r="D1138" s="222">
        <v>48</v>
      </c>
      <c r="E1138" s="222">
        <v>55.209600000000002</v>
      </c>
      <c r="F1138" s="222">
        <v>48.199846771626653</v>
      </c>
      <c r="G1138" s="222">
        <v>38.308999999999997</v>
      </c>
      <c r="H1138" s="222">
        <v>46</v>
      </c>
      <c r="I1138" s="222">
        <v>50</v>
      </c>
      <c r="J1138" s="222">
        <v>53.3</v>
      </c>
      <c r="K1138" s="222">
        <v>45</v>
      </c>
      <c r="L1138" s="222">
        <v>40.81</v>
      </c>
      <c r="M1138" s="222">
        <v>48</v>
      </c>
      <c r="N1138" s="222">
        <v>46</v>
      </c>
      <c r="O1138" s="222">
        <v>41.722000000000001</v>
      </c>
      <c r="P1138" s="222">
        <v>43</v>
      </c>
      <c r="Q1138" s="222">
        <v>50.652570642399304</v>
      </c>
      <c r="R1138" s="222">
        <v>52</v>
      </c>
      <c r="S1138" s="222">
        <v>49</v>
      </c>
      <c r="T1138" s="222">
        <v>45</v>
      </c>
      <c r="U1138" s="222">
        <v>44</v>
      </c>
      <c r="V1138" s="222">
        <v>40</v>
      </c>
      <c r="W1138" s="223"/>
      <c r="X1138" s="224"/>
      <c r="Y1138" s="224"/>
      <c r="Z1138" s="224"/>
      <c r="AA1138" s="224"/>
      <c r="AB1138" s="224"/>
      <c r="AC1138" s="224"/>
      <c r="AD1138" s="224"/>
      <c r="AE1138" s="224"/>
      <c r="AF1138" s="224"/>
      <c r="AG1138" s="224"/>
      <c r="AH1138" s="224"/>
      <c r="AI1138" s="224"/>
      <c r="AJ1138" s="224"/>
      <c r="AK1138" s="224"/>
      <c r="AL1138" s="224"/>
      <c r="AM1138" s="224"/>
      <c r="AN1138" s="224"/>
      <c r="AO1138" s="224"/>
      <c r="AP1138" s="224"/>
      <c r="AQ1138" s="224"/>
      <c r="AR1138" s="224"/>
      <c r="AS1138" s="224"/>
      <c r="AT1138" s="224"/>
      <c r="AU1138" s="224"/>
      <c r="AV1138" s="224"/>
      <c r="AW1138" s="224"/>
      <c r="AX1138" s="224"/>
      <c r="AY1138" s="224"/>
      <c r="AZ1138" s="224"/>
      <c r="BA1138" s="224"/>
      <c r="BB1138" s="224"/>
      <c r="BC1138" s="224"/>
      <c r="BD1138" s="224"/>
      <c r="BE1138" s="224"/>
      <c r="BF1138" s="224"/>
      <c r="BG1138" s="224"/>
      <c r="BH1138" s="224"/>
      <c r="BI1138" s="224"/>
      <c r="BJ1138" s="224"/>
      <c r="BK1138" s="224"/>
      <c r="BL1138" s="224"/>
      <c r="BM1138" s="227">
        <v>46.386701121180167</v>
      </c>
    </row>
    <row r="1139" spans="1:65">
      <c r="A1139" s="29"/>
      <c r="B1139" s="19">
        <v>1</v>
      </c>
      <c r="C1139" s="9">
        <v>5</v>
      </c>
      <c r="D1139" s="222">
        <v>47</v>
      </c>
      <c r="E1139" s="222">
        <v>55.803600000000003</v>
      </c>
      <c r="F1139" s="222">
        <v>47.419229946842783</v>
      </c>
      <c r="G1139" s="222">
        <v>37.073</v>
      </c>
      <c r="H1139" s="222">
        <v>47</v>
      </c>
      <c r="I1139" s="222">
        <v>51</v>
      </c>
      <c r="J1139" s="222">
        <v>53.9</v>
      </c>
      <c r="K1139" s="222">
        <v>46</v>
      </c>
      <c r="L1139" s="222">
        <v>40.410000000000004</v>
      </c>
      <c r="M1139" s="222">
        <v>49</v>
      </c>
      <c r="N1139" s="222">
        <v>48</v>
      </c>
      <c r="O1139" s="222">
        <v>41.429000000000002</v>
      </c>
      <c r="P1139" s="222">
        <v>44</v>
      </c>
      <c r="Q1139" s="222">
        <v>50.73563452117056</v>
      </c>
      <c r="R1139" s="222">
        <v>52.7</v>
      </c>
      <c r="S1139" s="222">
        <v>47</v>
      </c>
      <c r="T1139" s="222">
        <v>45</v>
      </c>
      <c r="U1139" s="222">
        <v>44</v>
      </c>
      <c r="V1139" s="222">
        <v>40</v>
      </c>
      <c r="W1139" s="223"/>
      <c r="X1139" s="224"/>
      <c r="Y1139" s="224"/>
      <c r="Z1139" s="224"/>
      <c r="AA1139" s="224"/>
      <c r="AB1139" s="224"/>
      <c r="AC1139" s="224"/>
      <c r="AD1139" s="224"/>
      <c r="AE1139" s="224"/>
      <c r="AF1139" s="224"/>
      <c r="AG1139" s="224"/>
      <c r="AH1139" s="224"/>
      <c r="AI1139" s="224"/>
      <c r="AJ1139" s="224"/>
      <c r="AK1139" s="224"/>
      <c r="AL1139" s="224"/>
      <c r="AM1139" s="224"/>
      <c r="AN1139" s="224"/>
      <c r="AO1139" s="224"/>
      <c r="AP1139" s="224"/>
      <c r="AQ1139" s="224"/>
      <c r="AR1139" s="224"/>
      <c r="AS1139" s="224"/>
      <c r="AT1139" s="224"/>
      <c r="AU1139" s="224"/>
      <c r="AV1139" s="224"/>
      <c r="AW1139" s="224"/>
      <c r="AX1139" s="224"/>
      <c r="AY1139" s="224"/>
      <c r="AZ1139" s="224"/>
      <c r="BA1139" s="224"/>
      <c r="BB1139" s="224"/>
      <c r="BC1139" s="224"/>
      <c r="BD1139" s="224"/>
      <c r="BE1139" s="224"/>
      <c r="BF1139" s="224"/>
      <c r="BG1139" s="224"/>
      <c r="BH1139" s="224"/>
      <c r="BI1139" s="224"/>
      <c r="BJ1139" s="224"/>
      <c r="BK1139" s="224"/>
      <c r="BL1139" s="224"/>
      <c r="BM1139" s="227">
        <v>119</v>
      </c>
    </row>
    <row r="1140" spans="1:65">
      <c r="A1140" s="29"/>
      <c r="B1140" s="19">
        <v>1</v>
      </c>
      <c r="C1140" s="9">
        <v>6</v>
      </c>
      <c r="D1140" s="222">
        <v>48</v>
      </c>
      <c r="E1140" s="222">
        <v>53.211600000000004</v>
      </c>
      <c r="F1140" s="222">
        <v>47.83404818159427</v>
      </c>
      <c r="G1140" s="222">
        <v>35.829000000000001</v>
      </c>
      <c r="H1140" s="222">
        <v>46</v>
      </c>
      <c r="I1140" s="222">
        <v>51</v>
      </c>
      <c r="J1140" s="222">
        <v>53.6</v>
      </c>
      <c r="K1140" s="222">
        <v>44</v>
      </c>
      <c r="L1140" s="222">
        <v>41.036666666666669</v>
      </c>
      <c r="M1140" s="222">
        <v>48</v>
      </c>
      <c r="N1140" s="222">
        <v>43</v>
      </c>
      <c r="O1140" s="222">
        <v>41.491</v>
      </c>
      <c r="P1140" s="222">
        <v>44</v>
      </c>
      <c r="Q1140" s="222">
        <v>46.617912719240586</v>
      </c>
      <c r="R1140" s="222">
        <v>52.6</v>
      </c>
      <c r="S1140" s="222">
        <v>48</v>
      </c>
      <c r="T1140" s="222">
        <v>45</v>
      </c>
      <c r="U1140" s="222">
        <v>44</v>
      </c>
      <c r="V1140" s="222">
        <v>40</v>
      </c>
      <c r="W1140" s="223"/>
      <c r="X1140" s="224"/>
      <c r="Y1140" s="224"/>
      <c r="Z1140" s="224"/>
      <c r="AA1140" s="224"/>
      <c r="AB1140" s="224"/>
      <c r="AC1140" s="224"/>
      <c r="AD1140" s="224"/>
      <c r="AE1140" s="224"/>
      <c r="AF1140" s="224"/>
      <c r="AG1140" s="224"/>
      <c r="AH1140" s="224"/>
      <c r="AI1140" s="224"/>
      <c r="AJ1140" s="224"/>
      <c r="AK1140" s="224"/>
      <c r="AL1140" s="224"/>
      <c r="AM1140" s="224"/>
      <c r="AN1140" s="224"/>
      <c r="AO1140" s="224"/>
      <c r="AP1140" s="224"/>
      <c r="AQ1140" s="224"/>
      <c r="AR1140" s="224"/>
      <c r="AS1140" s="224"/>
      <c r="AT1140" s="224"/>
      <c r="AU1140" s="224"/>
      <c r="AV1140" s="224"/>
      <c r="AW1140" s="224"/>
      <c r="AX1140" s="224"/>
      <c r="AY1140" s="224"/>
      <c r="AZ1140" s="224"/>
      <c r="BA1140" s="224"/>
      <c r="BB1140" s="224"/>
      <c r="BC1140" s="224"/>
      <c r="BD1140" s="224"/>
      <c r="BE1140" s="224"/>
      <c r="BF1140" s="224"/>
      <c r="BG1140" s="224"/>
      <c r="BH1140" s="224"/>
      <c r="BI1140" s="224"/>
      <c r="BJ1140" s="224"/>
      <c r="BK1140" s="224"/>
      <c r="BL1140" s="224"/>
      <c r="BM1140" s="225"/>
    </row>
    <row r="1141" spans="1:65">
      <c r="A1141" s="29"/>
      <c r="B1141" s="20" t="s">
        <v>257</v>
      </c>
      <c r="C1141" s="12"/>
      <c r="D1141" s="229">
        <v>47.166666666666664</v>
      </c>
      <c r="E1141" s="229">
        <v>55.153800000000011</v>
      </c>
      <c r="F1141" s="229">
        <v>47.626578425229674</v>
      </c>
      <c r="G1141" s="229">
        <v>37.382333333333335</v>
      </c>
      <c r="H1141" s="229">
        <v>45</v>
      </c>
      <c r="I1141" s="229">
        <v>50.5</v>
      </c>
      <c r="J1141" s="229">
        <v>53.383333333333333</v>
      </c>
      <c r="K1141" s="229">
        <v>44.333333333333336</v>
      </c>
      <c r="L1141" s="229">
        <v>40.796666666666667</v>
      </c>
      <c r="M1141" s="229">
        <v>48</v>
      </c>
      <c r="N1141" s="229">
        <v>46.333333333333336</v>
      </c>
      <c r="O1141" s="229">
        <v>41.491333333333337</v>
      </c>
      <c r="P1141" s="229">
        <v>43.833333333333336</v>
      </c>
      <c r="Q1141" s="229">
        <v>49.729942877193331</v>
      </c>
      <c r="R1141" s="229">
        <v>52.650000000000006</v>
      </c>
      <c r="S1141" s="229">
        <v>48.333333333333336</v>
      </c>
      <c r="T1141" s="229">
        <v>44.833333333333336</v>
      </c>
      <c r="U1141" s="229">
        <v>44</v>
      </c>
      <c r="V1141" s="229">
        <v>40</v>
      </c>
      <c r="W1141" s="223"/>
      <c r="X1141" s="224"/>
      <c r="Y1141" s="224"/>
      <c r="Z1141" s="224"/>
      <c r="AA1141" s="224"/>
      <c r="AB1141" s="224"/>
      <c r="AC1141" s="224"/>
      <c r="AD1141" s="224"/>
      <c r="AE1141" s="224"/>
      <c r="AF1141" s="224"/>
      <c r="AG1141" s="224"/>
      <c r="AH1141" s="224"/>
      <c r="AI1141" s="224"/>
      <c r="AJ1141" s="224"/>
      <c r="AK1141" s="224"/>
      <c r="AL1141" s="224"/>
      <c r="AM1141" s="224"/>
      <c r="AN1141" s="224"/>
      <c r="AO1141" s="224"/>
      <c r="AP1141" s="224"/>
      <c r="AQ1141" s="224"/>
      <c r="AR1141" s="224"/>
      <c r="AS1141" s="224"/>
      <c r="AT1141" s="224"/>
      <c r="AU1141" s="224"/>
      <c r="AV1141" s="224"/>
      <c r="AW1141" s="224"/>
      <c r="AX1141" s="224"/>
      <c r="AY1141" s="224"/>
      <c r="AZ1141" s="224"/>
      <c r="BA1141" s="224"/>
      <c r="BB1141" s="224"/>
      <c r="BC1141" s="224"/>
      <c r="BD1141" s="224"/>
      <c r="BE1141" s="224"/>
      <c r="BF1141" s="224"/>
      <c r="BG1141" s="224"/>
      <c r="BH1141" s="224"/>
      <c r="BI1141" s="224"/>
      <c r="BJ1141" s="224"/>
      <c r="BK1141" s="224"/>
      <c r="BL1141" s="224"/>
      <c r="BM1141" s="225"/>
    </row>
    <row r="1142" spans="1:65">
      <c r="A1142" s="29"/>
      <c r="B1142" s="3" t="s">
        <v>258</v>
      </c>
      <c r="C1142" s="28"/>
      <c r="D1142" s="222">
        <v>47</v>
      </c>
      <c r="E1142" s="222">
        <v>55.3446</v>
      </c>
      <c r="F1142" s="222">
        <v>47.631181179603857</v>
      </c>
      <c r="G1142" s="222">
        <v>37.581000000000003</v>
      </c>
      <c r="H1142" s="222">
        <v>46</v>
      </c>
      <c r="I1142" s="222">
        <v>50.5</v>
      </c>
      <c r="J1142" s="222">
        <v>53.4</v>
      </c>
      <c r="K1142" s="222">
        <v>44</v>
      </c>
      <c r="L1142" s="222">
        <v>40.701666666666668</v>
      </c>
      <c r="M1142" s="222">
        <v>48</v>
      </c>
      <c r="N1142" s="222">
        <v>46.5</v>
      </c>
      <c r="O1142" s="222">
        <v>41.46</v>
      </c>
      <c r="P1142" s="222">
        <v>44</v>
      </c>
      <c r="Q1142" s="222">
        <v>50.48475689382817</v>
      </c>
      <c r="R1142" s="222">
        <v>52.55</v>
      </c>
      <c r="S1142" s="222">
        <v>48.5</v>
      </c>
      <c r="T1142" s="222">
        <v>45</v>
      </c>
      <c r="U1142" s="222">
        <v>44</v>
      </c>
      <c r="V1142" s="222">
        <v>40</v>
      </c>
      <c r="W1142" s="223"/>
      <c r="X1142" s="224"/>
      <c r="Y1142" s="224"/>
      <c r="Z1142" s="224"/>
      <c r="AA1142" s="224"/>
      <c r="AB1142" s="224"/>
      <c r="AC1142" s="224"/>
      <c r="AD1142" s="224"/>
      <c r="AE1142" s="224"/>
      <c r="AF1142" s="224"/>
      <c r="AG1142" s="224"/>
      <c r="AH1142" s="224"/>
      <c r="AI1142" s="224"/>
      <c r="AJ1142" s="224"/>
      <c r="AK1142" s="224"/>
      <c r="AL1142" s="224"/>
      <c r="AM1142" s="224"/>
      <c r="AN1142" s="224"/>
      <c r="AO1142" s="224"/>
      <c r="AP1142" s="224"/>
      <c r="AQ1142" s="224"/>
      <c r="AR1142" s="224"/>
      <c r="AS1142" s="224"/>
      <c r="AT1142" s="224"/>
      <c r="AU1142" s="224"/>
      <c r="AV1142" s="224"/>
      <c r="AW1142" s="224"/>
      <c r="AX1142" s="224"/>
      <c r="AY1142" s="224"/>
      <c r="AZ1142" s="224"/>
      <c r="BA1142" s="224"/>
      <c r="BB1142" s="224"/>
      <c r="BC1142" s="224"/>
      <c r="BD1142" s="224"/>
      <c r="BE1142" s="224"/>
      <c r="BF1142" s="224"/>
      <c r="BG1142" s="224"/>
      <c r="BH1142" s="224"/>
      <c r="BI1142" s="224"/>
      <c r="BJ1142" s="224"/>
      <c r="BK1142" s="224"/>
      <c r="BL1142" s="224"/>
      <c r="BM1142" s="225"/>
    </row>
    <row r="1143" spans="1:65">
      <c r="A1143" s="29"/>
      <c r="B1143" s="3" t="s">
        <v>259</v>
      </c>
      <c r="C1143" s="28"/>
      <c r="D1143" s="222">
        <v>0.752772652709081</v>
      </c>
      <c r="E1143" s="222">
        <v>1.199440369505713</v>
      </c>
      <c r="F1143" s="222">
        <v>0.39514468488282234</v>
      </c>
      <c r="G1143" s="222">
        <v>1.1406853495450291</v>
      </c>
      <c r="H1143" s="222">
        <v>2.1908902300206643</v>
      </c>
      <c r="I1143" s="222">
        <v>0.54772255750516607</v>
      </c>
      <c r="J1143" s="222">
        <v>0.376386326354541</v>
      </c>
      <c r="K1143" s="222">
        <v>1.0327955589886444</v>
      </c>
      <c r="L1143" s="222">
        <v>0.53017816711827248</v>
      </c>
      <c r="M1143" s="222">
        <v>0.63245553203367588</v>
      </c>
      <c r="N1143" s="222">
        <v>1.8618986725025255</v>
      </c>
      <c r="O1143" s="222">
        <v>0.22466923836312486</v>
      </c>
      <c r="P1143" s="222">
        <v>0.40824829046386302</v>
      </c>
      <c r="Q1143" s="222">
        <v>2.3543709625664624</v>
      </c>
      <c r="R1143" s="222">
        <v>0.61562975886485471</v>
      </c>
      <c r="S1143" s="222">
        <v>0.81649658092772603</v>
      </c>
      <c r="T1143" s="222">
        <v>0.40824829046386302</v>
      </c>
      <c r="U1143" s="222">
        <v>0</v>
      </c>
      <c r="V1143" s="222">
        <v>0</v>
      </c>
      <c r="W1143" s="223"/>
      <c r="X1143" s="224"/>
      <c r="Y1143" s="224"/>
      <c r="Z1143" s="224"/>
      <c r="AA1143" s="224"/>
      <c r="AB1143" s="224"/>
      <c r="AC1143" s="224"/>
      <c r="AD1143" s="224"/>
      <c r="AE1143" s="224"/>
      <c r="AF1143" s="224"/>
      <c r="AG1143" s="224"/>
      <c r="AH1143" s="224"/>
      <c r="AI1143" s="224"/>
      <c r="AJ1143" s="224"/>
      <c r="AK1143" s="224"/>
      <c r="AL1143" s="224"/>
      <c r="AM1143" s="224"/>
      <c r="AN1143" s="224"/>
      <c r="AO1143" s="224"/>
      <c r="AP1143" s="224"/>
      <c r="AQ1143" s="224"/>
      <c r="AR1143" s="224"/>
      <c r="AS1143" s="224"/>
      <c r="AT1143" s="224"/>
      <c r="AU1143" s="224"/>
      <c r="AV1143" s="224"/>
      <c r="AW1143" s="224"/>
      <c r="AX1143" s="224"/>
      <c r="AY1143" s="224"/>
      <c r="AZ1143" s="224"/>
      <c r="BA1143" s="224"/>
      <c r="BB1143" s="224"/>
      <c r="BC1143" s="224"/>
      <c r="BD1143" s="224"/>
      <c r="BE1143" s="224"/>
      <c r="BF1143" s="224"/>
      <c r="BG1143" s="224"/>
      <c r="BH1143" s="224"/>
      <c r="BI1143" s="224"/>
      <c r="BJ1143" s="224"/>
      <c r="BK1143" s="224"/>
      <c r="BL1143" s="224"/>
      <c r="BM1143" s="225"/>
    </row>
    <row r="1144" spans="1:65">
      <c r="A1144" s="29"/>
      <c r="B1144" s="3" t="s">
        <v>86</v>
      </c>
      <c r="C1144" s="28"/>
      <c r="D1144" s="13">
        <v>1.5959844227047656E-2</v>
      </c>
      <c r="E1144" s="13">
        <v>2.1747193656750988E-2</v>
      </c>
      <c r="F1144" s="13">
        <v>8.2967262807503855E-3</v>
      </c>
      <c r="G1144" s="13">
        <v>3.0514022208664407E-2</v>
      </c>
      <c r="H1144" s="13">
        <v>4.8686449556014762E-2</v>
      </c>
      <c r="I1144" s="13">
        <v>1.084599123772606E-2</v>
      </c>
      <c r="J1144" s="13">
        <v>7.0506336501006744E-3</v>
      </c>
      <c r="K1144" s="13">
        <v>2.3296140428315286E-2</v>
      </c>
      <c r="L1144" s="13">
        <v>1.299562465360583E-2</v>
      </c>
      <c r="M1144" s="13">
        <v>1.3176156917368247E-2</v>
      </c>
      <c r="N1144" s="13">
        <v>4.0184863435306306E-2</v>
      </c>
      <c r="O1144" s="13">
        <v>5.4148473985681711E-3</v>
      </c>
      <c r="P1144" s="13">
        <v>9.3136492121033386E-3</v>
      </c>
      <c r="Q1144" s="13">
        <v>4.7343126220364136E-2</v>
      </c>
      <c r="R1144" s="13">
        <v>1.1692872912912719E-2</v>
      </c>
      <c r="S1144" s="13">
        <v>1.6893032708849502E-2</v>
      </c>
      <c r="T1144" s="13">
        <v>9.1059098244727806E-3</v>
      </c>
      <c r="U1144" s="13">
        <v>0</v>
      </c>
      <c r="V1144" s="13">
        <v>0</v>
      </c>
      <c r="W1144" s="151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A1145" s="29"/>
      <c r="B1145" s="3" t="s">
        <v>260</v>
      </c>
      <c r="C1145" s="28"/>
      <c r="D1145" s="13">
        <v>1.6814421518118294E-2</v>
      </c>
      <c r="E1145" s="13">
        <v>0.18900026660479186</v>
      </c>
      <c r="F1145" s="13">
        <v>2.6729154565453328E-2</v>
      </c>
      <c r="G1145" s="13">
        <v>-0.19411528671383438</v>
      </c>
      <c r="H1145" s="13">
        <v>-2.9894368162925899E-2</v>
      </c>
      <c r="I1145" s="13">
        <v>8.8674097950494302E-2</v>
      </c>
      <c r="J1145" s="13">
        <v>0.15083271806449949</v>
      </c>
      <c r="K1145" s="13">
        <v>-4.4266303449400968E-2</v>
      </c>
      <c r="L1145" s="13">
        <v>-0.12050942014415189</v>
      </c>
      <c r="M1145" s="13">
        <v>3.4779340626212463E-2</v>
      </c>
      <c r="N1145" s="13">
        <v>-1.150497589975541E-3</v>
      </c>
      <c r="O1145" s="13">
        <v>-0.10553386357564465</v>
      </c>
      <c r="P1145" s="13">
        <v>-5.504525491425738E-2</v>
      </c>
      <c r="Q1145" s="13">
        <v>7.207328124669421E-2</v>
      </c>
      <c r="R1145" s="13">
        <v>0.13502358924937674</v>
      </c>
      <c r="S1145" s="13">
        <v>4.1965308269449997E-2</v>
      </c>
      <c r="T1145" s="13">
        <v>-3.3487351984544667E-2</v>
      </c>
      <c r="U1145" s="13">
        <v>-5.1452271092638613E-2</v>
      </c>
      <c r="V1145" s="13">
        <v>-0.13768388281148969</v>
      </c>
      <c r="W1145" s="151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5"/>
    </row>
    <row r="1146" spans="1:65">
      <c r="A1146" s="29"/>
      <c r="B1146" s="45" t="s">
        <v>261</v>
      </c>
      <c r="C1146" s="46"/>
      <c r="D1146" s="44">
        <v>0.22</v>
      </c>
      <c r="E1146" s="44">
        <v>2.38</v>
      </c>
      <c r="F1146" s="44">
        <v>0.35</v>
      </c>
      <c r="G1146" s="44">
        <v>2.41</v>
      </c>
      <c r="H1146" s="44">
        <v>0.36</v>
      </c>
      <c r="I1146" s="44">
        <v>1.1200000000000001</v>
      </c>
      <c r="J1146" s="44">
        <v>1.9</v>
      </c>
      <c r="K1146" s="44">
        <v>0.54</v>
      </c>
      <c r="L1146" s="44">
        <v>1.49</v>
      </c>
      <c r="M1146" s="44">
        <v>0.45</v>
      </c>
      <c r="N1146" s="44">
        <v>0</v>
      </c>
      <c r="O1146" s="44">
        <v>1.31</v>
      </c>
      <c r="P1146" s="44">
        <v>0.67</v>
      </c>
      <c r="Q1146" s="44">
        <v>0.92</v>
      </c>
      <c r="R1146" s="44">
        <v>1.7</v>
      </c>
      <c r="S1146" s="44">
        <v>0.54</v>
      </c>
      <c r="T1146" s="44">
        <v>0.4</v>
      </c>
      <c r="U1146" s="44">
        <v>0.63</v>
      </c>
      <c r="V1146" s="44">
        <v>1.71</v>
      </c>
      <c r="W1146" s="151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B1147" s="30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BM1147" s="55"/>
    </row>
    <row r="1148" spans="1:65" ht="15">
      <c r="B1148" s="8" t="s">
        <v>584</v>
      </c>
      <c r="BM1148" s="27" t="s">
        <v>66</v>
      </c>
    </row>
    <row r="1149" spans="1:65" ht="15">
      <c r="A1149" s="24" t="s">
        <v>45</v>
      </c>
      <c r="B1149" s="18" t="s">
        <v>110</v>
      </c>
      <c r="C1149" s="15" t="s">
        <v>111</v>
      </c>
      <c r="D1149" s="16" t="s">
        <v>227</v>
      </c>
      <c r="E1149" s="17" t="s">
        <v>227</v>
      </c>
      <c r="F1149" s="17" t="s">
        <v>227</v>
      </c>
      <c r="G1149" s="17" t="s">
        <v>227</v>
      </c>
      <c r="H1149" s="17" t="s">
        <v>227</v>
      </c>
      <c r="I1149" s="17" t="s">
        <v>227</v>
      </c>
      <c r="J1149" s="17" t="s">
        <v>227</v>
      </c>
      <c r="K1149" s="17" t="s">
        <v>227</v>
      </c>
      <c r="L1149" s="17" t="s">
        <v>227</v>
      </c>
      <c r="M1149" s="17" t="s">
        <v>227</v>
      </c>
      <c r="N1149" s="17" t="s">
        <v>227</v>
      </c>
      <c r="O1149" s="17" t="s">
        <v>227</v>
      </c>
      <c r="P1149" s="17" t="s">
        <v>227</v>
      </c>
      <c r="Q1149" s="17" t="s">
        <v>227</v>
      </c>
      <c r="R1149" s="17" t="s">
        <v>227</v>
      </c>
      <c r="S1149" s="151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</v>
      </c>
    </row>
    <row r="1150" spans="1:65">
      <c r="A1150" s="29"/>
      <c r="B1150" s="19" t="s">
        <v>228</v>
      </c>
      <c r="C1150" s="9" t="s">
        <v>228</v>
      </c>
      <c r="D1150" s="149" t="s">
        <v>230</v>
      </c>
      <c r="E1150" s="150" t="s">
        <v>232</v>
      </c>
      <c r="F1150" s="150" t="s">
        <v>235</v>
      </c>
      <c r="G1150" s="150" t="s">
        <v>236</v>
      </c>
      <c r="H1150" s="150" t="s">
        <v>238</v>
      </c>
      <c r="I1150" s="150" t="s">
        <v>239</v>
      </c>
      <c r="J1150" s="150" t="s">
        <v>240</v>
      </c>
      <c r="K1150" s="150" t="s">
        <v>241</v>
      </c>
      <c r="L1150" s="150" t="s">
        <v>244</v>
      </c>
      <c r="M1150" s="150" t="s">
        <v>245</v>
      </c>
      <c r="N1150" s="150" t="s">
        <v>246</v>
      </c>
      <c r="O1150" s="150" t="s">
        <v>247</v>
      </c>
      <c r="P1150" s="150" t="s">
        <v>248</v>
      </c>
      <c r="Q1150" s="150" t="s">
        <v>249</v>
      </c>
      <c r="R1150" s="150" t="s">
        <v>250</v>
      </c>
      <c r="S1150" s="151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 t="s">
        <v>3</v>
      </c>
    </row>
    <row r="1151" spans="1:65">
      <c r="A1151" s="29"/>
      <c r="B1151" s="19"/>
      <c r="C1151" s="9"/>
      <c r="D1151" s="10" t="s">
        <v>263</v>
      </c>
      <c r="E1151" s="11" t="s">
        <v>263</v>
      </c>
      <c r="F1151" s="11" t="s">
        <v>312</v>
      </c>
      <c r="G1151" s="11" t="s">
        <v>265</v>
      </c>
      <c r="H1151" s="11" t="s">
        <v>265</v>
      </c>
      <c r="I1151" s="11" t="s">
        <v>265</v>
      </c>
      <c r="J1151" s="11" t="s">
        <v>312</v>
      </c>
      <c r="K1151" s="11" t="s">
        <v>263</v>
      </c>
      <c r="L1151" s="11" t="s">
        <v>263</v>
      </c>
      <c r="M1151" s="11" t="s">
        <v>265</v>
      </c>
      <c r="N1151" s="11" t="s">
        <v>265</v>
      </c>
      <c r="O1151" s="11" t="s">
        <v>263</v>
      </c>
      <c r="P1151" s="11" t="s">
        <v>263</v>
      </c>
      <c r="Q1151" s="11" t="s">
        <v>263</v>
      </c>
      <c r="R1151" s="11" t="s">
        <v>312</v>
      </c>
      <c r="S1151" s="151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</v>
      </c>
    </row>
    <row r="1152" spans="1:65">
      <c r="A1152" s="29"/>
      <c r="B1152" s="19"/>
      <c r="C1152" s="9"/>
      <c r="D1152" s="25" t="s">
        <v>116</v>
      </c>
      <c r="E1152" s="25" t="s">
        <v>313</v>
      </c>
      <c r="F1152" s="25" t="s">
        <v>315</v>
      </c>
      <c r="G1152" s="25" t="s">
        <v>314</v>
      </c>
      <c r="H1152" s="25" t="s">
        <v>315</v>
      </c>
      <c r="I1152" s="25" t="s">
        <v>313</v>
      </c>
      <c r="J1152" s="25" t="s">
        <v>315</v>
      </c>
      <c r="K1152" s="25" t="s">
        <v>315</v>
      </c>
      <c r="L1152" s="25" t="s">
        <v>315</v>
      </c>
      <c r="M1152" s="25" t="s">
        <v>314</v>
      </c>
      <c r="N1152" s="25" t="s">
        <v>313</v>
      </c>
      <c r="O1152" s="25" t="s">
        <v>315</v>
      </c>
      <c r="P1152" s="25" t="s">
        <v>315</v>
      </c>
      <c r="Q1152" s="25" t="s">
        <v>315</v>
      </c>
      <c r="R1152" s="25" t="s">
        <v>316</v>
      </c>
      <c r="S1152" s="151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</v>
      </c>
    </row>
    <row r="1153" spans="1:65">
      <c r="A1153" s="29"/>
      <c r="B1153" s="18">
        <v>1</v>
      </c>
      <c r="C1153" s="14">
        <v>1</v>
      </c>
      <c r="D1153" s="231">
        <v>20.9</v>
      </c>
      <c r="E1153" s="226">
        <v>47.000157280086469</v>
      </c>
      <c r="F1153" s="231">
        <v>88</v>
      </c>
      <c r="G1153" s="226">
        <v>42.4</v>
      </c>
      <c r="H1153" s="231">
        <v>4.3</v>
      </c>
      <c r="I1153" s="226">
        <v>35</v>
      </c>
      <c r="J1153" s="226">
        <v>31.738099999999999</v>
      </c>
      <c r="K1153" s="226">
        <v>35</v>
      </c>
      <c r="L1153" s="226">
        <v>35.6</v>
      </c>
      <c r="M1153" s="231">
        <v>49.599183760820978</v>
      </c>
      <c r="N1153" s="226">
        <v>47.7</v>
      </c>
      <c r="O1153" s="226">
        <v>25.1</v>
      </c>
      <c r="P1153" s="226">
        <v>34.9</v>
      </c>
      <c r="Q1153" s="226">
        <v>25.1</v>
      </c>
      <c r="R1153" s="226">
        <v>49.8</v>
      </c>
      <c r="S1153" s="223"/>
      <c r="T1153" s="224"/>
      <c r="U1153" s="224"/>
      <c r="V1153" s="224"/>
      <c r="W1153" s="224"/>
      <c r="X1153" s="224"/>
      <c r="Y1153" s="224"/>
      <c r="Z1153" s="224"/>
      <c r="AA1153" s="224"/>
      <c r="AB1153" s="224"/>
      <c r="AC1153" s="224"/>
      <c r="AD1153" s="224"/>
      <c r="AE1153" s="224"/>
      <c r="AF1153" s="224"/>
      <c r="AG1153" s="224"/>
      <c r="AH1153" s="224"/>
      <c r="AI1153" s="224"/>
      <c r="AJ1153" s="224"/>
      <c r="AK1153" s="224"/>
      <c r="AL1153" s="224"/>
      <c r="AM1153" s="224"/>
      <c r="AN1153" s="224"/>
      <c r="AO1153" s="224"/>
      <c r="AP1153" s="224"/>
      <c r="AQ1153" s="224"/>
      <c r="AR1153" s="224"/>
      <c r="AS1153" s="224"/>
      <c r="AT1153" s="224"/>
      <c r="AU1153" s="224"/>
      <c r="AV1153" s="224"/>
      <c r="AW1153" s="224"/>
      <c r="AX1153" s="224"/>
      <c r="AY1153" s="224"/>
      <c r="AZ1153" s="224"/>
      <c r="BA1153" s="224"/>
      <c r="BB1153" s="224"/>
      <c r="BC1153" s="224"/>
      <c r="BD1153" s="224"/>
      <c r="BE1153" s="224"/>
      <c r="BF1153" s="224"/>
      <c r="BG1153" s="224"/>
      <c r="BH1153" s="224"/>
      <c r="BI1153" s="224"/>
      <c r="BJ1153" s="224"/>
      <c r="BK1153" s="224"/>
      <c r="BL1153" s="224"/>
      <c r="BM1153" s="227">
        <v>1</v>
      </c>
    </row>
    <row r="1154" spans="1:65">
      <c r="A1154" s="29"/>
      <c r="B1154" s="19">
        <v>1</v>
      </c>
      <c r="C1154" s="9">
        <v>2</v>
      </c>
      <c r="D1154" s="233">
        <v>20.8</v>
      </c>
      <c r="E1154" s="222">
        <v>46.02476644108738</v>
      </c>
      <c r="F1154" s="233">
        <v>93</v>
      </c>
      <c r="G1154" s="222">
        <v>42.9</v>
      </c>
      <c r="H1154" s="233">
        <v>5.9</v>
      </c>
      <c r="I1154" s="222">
        <v>35</v>
      </c>
      <c r="J1154" s="222">
        <v>32.212966666666667</v>
      </c>
      <c r="K1154" s="222">
        <v>27.1</v>
      </c>
      <c r="L1154" s="222">
        <v>28.7</v>
      </c>
      <c r="M1154" s="233">
        <v>57.75325331611802</v>
      </c>
      <c r="N1154" s="222">
        <v>49.5</v>
      </c>
      <c r="O1154" s="222">
        <v>23.3</v>
      </c>
      <c r="P1154" s="222">
        <v>37.1</v>
      </c>
      <c r="Q1154" s="222">
        <v>21.9</v>
      </c>
      <c r="R1154" s="222">
        <v>49</v>
      </c>
      <c r="S1154" s="223"/>
      <c r="T1154" s="224"/>
      <c r="U1154" s="224"/>
      <c r="V1154" s="224"/>
      <c r="W1154" s="224"/>
      <c r="X1154" s="224"/>
      <c r="Y1154" s="224"/>
      <c r="Z1154" s="224"/>
      <c r="AA1154" s="224"/>
      <c r="AB1154" s="224"/>
      <c r="AC1154" s="224"/>
      <c r="AD1154" s="224"/>
      <c r="AE1154" s="224"/>
      <c r="AF1154" s="224"/>
      <c r="AG1154" s="224"/>
      <c r="AH1154" s="224"/>
      <c r="AI1154" s="224"/>
      <c r="AJ1154" s="224"/>
      <c r="AK1154" s="224"/>
      <c r="AL1154" s="224"/>
      <c r="AM1154" s="224"/>
      <c r="AN1154" s="224"/>
      <c r="AO1154" s="224"/>
      <c r="AP1154" s="224"/>
      <c r="AQ1154" s="224"/>
      <c r="AR1154" s="224"/>
      <c r="AS1154" s="224"/>
      <c r="AT1154" s="224"/>
      <c r="AU1154" s="224"/>
      <c r="AV1154" s="224"/>
      <c r="AW1154" s="224"/>
      <c r="AX1154" s="224"/>
      <c r="AY1154" s="224"/>
      <c r="AZ1154" s="224"/>
      <c r="BA1154" s="224"/>
      <c r="BB1154" s="224"/>
      <c r="BC1154" s="224"/>
      <c r="BD1154" s="224"/>
      <c r="BE1154" s="224"/>
      <c r="BF1154" s="224"/>
      <c r="BG1154" s="224"/>
      <c r="BH1154" s="224"/>
      <c r="BI1154" s="224"/>
      <c r="BJ1154" s="224"/>
      <c r="BK1154" s="224"/>
      <c r="BL1154" s="224"/>
      <c r="BM1154" s="227">
        <v>36</v>
      </c>
    </row>
    <row r="1155" spans="1:65">
      <c r="A1155" s="29"/>
      <c r="B1155" s="19">
        <v>1</v>
      </c>
      <c r="C1155" s="9">
        <v>3</v>
      </c>
      <c r="D1155" s="233">
        <v>21.1</v>
      </c>
      <c r="E1155" s="222">
        <v>47.392876584397193</v>
      </c>
      <c r="F1155" s="233">
        <v>94</v>
      </c>
      <c r="G1155" s="222">
        <v>41.6</v>
      </c>
      <c r="H1155" s="228">
        <v>7.6</v>
      </c>
      <c r="I1155" s="222">
        <v>34</v>
      </c>
      <c r="J1155" s="222">
        <v>32.8459</v>
      </c>
      <c r="K1155" s="222">
        <v>38.200000000000003</v>
      </c>
      <c r="L1155" s="222">
        <v>38.4</v>
      </c>
      <c r="M1155" s="233">
        <v>58.172838721372933</v>
      </c>
      <c r="N1155" s="222">
        <v>49.3</v>
      </c>
      <c r="O1155" s="222">
        <v>35.799999999999997</v>
      </c>
      <c r="P1155" s="222">
        <v>35.700000000000003</v>
      </c>
      <c r="Q1155" s="222">
        <v>21.4</v>
      </c>
      <c r="R1155" s="222">
        <v>49.8</v>
      </c>
      <c r="S1155" s="223"/>
      <c r="T1155" s="224"/>
      <c r="U1155" s="224"/>
      <c r="V1155" s="224"/>
      <c r="W1155" s="224"/>
      <c r="X1155" s="224"/>
      <c r="Y1155" s="224"/>
      <c r="Z1155" s="224"/>
      <c r="AA1155" s="224"/>
      <c r="AB1155" s="224"/>
      <c r="AC1155" s="224"/>
      <c r="AD1155" s="224"/>
      <c r="AE1155" s="224"/>
      <c r="AF1155" s="224"/>
      <c r="AG1155" s="224"/>
      <c r="AH1155" s="224"/>
      <c r="AI1155" s="224"/>
      <c r="AJ1155" s="224"/>
      <c r="AK1155" s="224"/>
      <c r="AL1155" s="224"/>
      <c r="AM1155" s="224"/>
      <c r="AN1155" s="224"/>
      <c r="AO1155" s="224"/>
      <c r="AP1155" s="224"/>
      <c r="AQ1155" s="224"/>
      <c r="AR1155" s="224"/>
      <c r="AS1155" s="224"/>
      <c r="AT1155" s="224"/>
      <c r="AU1155" s="224"/>
      <c r="AV1155" s="224"/>
      <c r="AW1155" s="224"/>
      <c r="AX1155" s="224"/>
      <c r="AY1155" s="224"/>
      <c r="AZ1155" s="224"/>
      <c r="BA1155" s="224"/>
      <c r="BB1155" s="224"/>
      <c r="BC1155" s="224"/>
      <c r="BD1155" s="224"/>
      <c r="BE1155" s="224"/>
      <c r="BF1155" s="224"/>
      <c r="BG1155" s="224"/>
      <c r="BH1155" s="224"/>
      <c r="BI1155" s="224"/>
      <c r="BJ1155" s="224"/>
      <c r="BK1155" s="224"/>
      <c r="BL1155" s="224"/>
      <c r="BM1155" s="227">
        <v>16</v>
      </c>
    </row>
    <row r="1156" spans="1:65">
      <c r="A1156" s="29"/>
      <c r="B1156" s="19">
        <v>1</v>
      </c>
      <c r="C1156" s="9">
        <v>4</v>
      </c>
      <c r="D1156" s="233">
        <v>19.7</v>
      </c>
      <c r="E1156" s="222">
        <v>46.727439491294454</v>
      </c>
      <c r="F1156" s="228">
        <v>130</v>
      </c>
      <c r="G1156" s="222">
        <v>43.2</v>
      </c>
      <c r="H1156" s="233">
        <v>4.9000000000000004</v>
      </c>
      <c r="I1156" s="222">
        <v>37</v>
      </c>
      <c r="J1156" s="222">
        <v>32.508400000000002</v>
      </c>
      <c r="K1156" s="222">
        <v>34.1</v>
      </c>
      <c r="L1156" s="222">
        <v>31.5</v>
      </c>
      <c r="M1156" s="233">
        <v>57.144386270716026</v>
      </c>
      <c r="N1156" s="222">
        <v>46</v>
      </c>
      <c r="O1156" s="222">
        <v>18.2</v>
      </c>
      <c r="P1156" s="222">
        <v>36.4</v>
      </c>
      <c r="Q1156" s="222">
        <v>26.6</v>
      </c>
      <c r="R1156" s="222">
        <v>50.9</v>
      </c>
      <c r="S1156" s="223"/>
      <c r="T1156" s="224"/>
      <c r="U1156" s="224"/>
      <c r="V1156" s="224"/>
      <c r="W1156" s="224"/>
      <c r="X1156" s="224"/>
      <c r="Y1156" s="224"/>
      <c r="Z1156" s="224"/>
      <c r="AA1156" s="224"/>
      <c r="AB1156" s="224"/>
      <c r="AC1156" s="224"/>
      <c r="AD1156" s="224"/>
      <c r="AE1156" s="224"/>
      <c r="AF1156" s="224"/>
      <c r="AG1156" s="224"/>
      <c r="AH1156" s="224"/>
      <c r="AI1156" s="224"/>
      <c r="AJ1156" s="224"/>
      <c r="AK1156" s="224"/>
      <c r="AL1156" s="224"/>
      <c r="AM1156" s="224"/>
      <c r="AN1156" s="224"/>
      <c r="AO1156" s="224"/>
      <c r="AP1156" s="224"/>
      <c r="AQ1156" s="224"/>
      <c r="AR1156" s="224"/>
      <c r="AS1156" s="224"/>
      <c r="AT1156" s="224"/>
      <c r="AU1156" s="224"/>
      <c r="AV1156" s="224"/>
      <c r="AW1156" s="224"/>
      <c r="AX1156" s="224"/>
      <c r="AY1156" s="224"/>
      <c r="AZ1156" s="224"/>
      <c r="BA1156" s="224"/>
      <c r="BB1156" s="224"/>
      <c r="BC1156" s="224"/>
      <c r="BD1156" s="224"/>
      <c r="BE1156" s="224"/>
      <c r="BF1156" s="224"/>
      <c r="BG1156" s="224"/>
      <c r="BH1156" s="224"/>
      <c r="BI1156" s="224"/>
      <c r="BJ1156" s="224"/>
      <c r="BK1156" s="224"/>
      <c r="BL1156" s="224"/>
      <c r="BM1156" s="227">
        <v>37.1153008941452</v>
      </c>
    </row>
    <row r="1157" spans="1:65">
      <c r="A1157" s="29"/>
      <c r="B1157" s="19">
        <v>1</v>
      </c>
      <c r="C1157" s="9">
        <v>5</v>
      </c>
      <c r="D1157" s="233">
        <v>17.399999999999999</v>
      </c>
      <c r="E1157" s="222">
        <v>46.8611946696468</v>
      </c>
      <c r="F1157" s="233">
        <v>93</v>
      </c>
      <c r="G1157" s="222">
        <v>42</v>
      </c>
      <c r="H1157" s="233">
        <v>4.8</v>
      </c>
      <c r="I1157" s="222">
        <v>36</v>
      </c>
      <c r="J1157" s="222">
        <v>31.799166666666665</v>
      </c>
      <c r="K1157" s="222">
        <v>28</v>
      </c>
      <c r="L1157" s="222">
        <v>34.1</v>
      </c>
      <c r="M1157" s="233">
        <v>50.836692143984557</v>
      </c>
      <c r="N1157" s="222">
        <v>42.8</v>
      </c>
      <c r="O1157" s="222">
        <v>30.599999999999998</v>
      </c>
      <c r="P1157" s="222">
        <v>43.6</v>
      </c>
      <c r="Q1157" s="222">
        <v>20.8</v>
      </c>
      <c r="R1157" s="222">
        <v>49.6</v>
      </c>
      <c r="S1157" s="223"/>
      <c r="T1157" s="224"/>
      <c r="U1157" s="224"/>
      <c r="V1157" s="224"/>
      <c r="W1157" s="224"/>
      <c r="X1157" s="224"/>
      <c r="Y1157" s="224"/>
      <c r="Z1157" s="224"/>
      <c r="AA1157" s="224"/>
      <c r="AB1157" s="224"/>
      <c r="AC1157" s="224"/>
      <c r="AD1157" s="224"/>
      <c r="AE1157" s="224"/>
      <c r="AF1157" s="224"/>
      <c r="AG1157" s="224"/>
      <c r="AH1157" s="224"/>
      <c r="AI1157" s="224"/>
      <c r="AJ1157" s="224"/>
      <c r="AK1157" s="224"/>
      <c r="AL1157" s="224"/>
      <c r="AM1157" s="224"/>
      <c r="AN1157" s="224"/>
      <c r="AO1157" s="224"/>
      <c r="AP1157" s="224"/>
      <c r="AQ1157" s="224"/>
      <c r="AR1157" s="224"/>
      <c r="AS1157" s="224"/>
      <c r="AT1157" s="224"/>
      <c r="AU1157" s="224"/>
      <c r="AV1157" s="224"/>
      <c r="AW1157" s="224"/>
      <c r="AX1157" s="224"/>
      <c r="AY1157" s="224"/>
      <c r="AZ1157" s="224"/>
      <c r="BA1157" s="224"/>
      <c r="BB1157" s="224"/>
      <c r="BC1157" s="224"/>
      <c r="BD1157" s="224"/>
      <c r="BE1157" s="224"/>
      <c r="BF1157" s="224"/>
      <c r="BG1157" s="224"/>
      <c r="BH1157" s="224"/>
      <c r="BI1157" s="224"/>
      <c r="BJ1157" s="224"/>
      <c r="BK1157" s="224"/>
      <c r="BL1157" s="224"/>
      <c r="BM1157" s="227">
        <v>120</v>
      </c>
    </row>
    <row r="1158" spans="1:65">
      <c r="A1158" s="29"/>
      <c r="B1158" s="19">
        <v>1</v>
      </c>
      <c r="C1158" s="9">
        <v>6</v>
      </c>
      <c r="D1158" s="233">
        <v>18.2</v>
      </c>
      <c r="E1158" s="222">
        <v>46.024657880404462</v>
      </c>
      <c r="F1158" s="233">
        <v>96</v>
      </c>
      <c r="G1158" s="222">
        <v>41.1</v>
      </c>
      <c r="H1158" s="233">
        <v>4.0999999999999996</v>
      </c>
      <c r="I1158" s="222">
        <v>34</v>
      </c>
      <c r="J1158" s="222">
        <v>33.174233333333326</v>
      </c>
      <c r="K1158" s="222">
        <v>36.799999999999997</v>
      </c>
      <c r="L1158" s="222">
        <v>38</v>
      </c>
      <c r="M1158" s="233">
        <v>53.902620956441076</v>
      </c>
      <c r="N1158" s="222">
        <v>44.8</v>
      </c>
      <c r="O1158" s="222">
        <v>28.9</v>
      </c>
      <c r="P1158" s="222">
        <v>41.1</v>
      </c>
      <c r="Q1158" s="222">
        <v>20.9</v>
      </c>
      <c r="R1158" s="222">
        <v>49</v>
      </c>
      <c r="S1158" s="223"/>
      <c r="T1158" s="224"/>
      <c r="U1158" s="224"/>
      <c r="V1158" s="224"/>
      <c r="W1158" s="224"/>
      <c r="X1158" s="224"/>
      <c r="Y1158" s="224"/>
      <c r="Z1158" s="224"/>
      <c r="AA1158" s="224"/>
      <c r="AB1158" s="224"/>
      <c r="AC1158" s="224"/>
      <c r="AD1158" s="224"/>
      <c r="AE1158" s="224"/>
      <c r="AF1158" s="224"/>
      <c r="AG1158" s="224"/>
      <c r="AH1158" s="224"/>
      <c r="AI1158" s="224"/>
      <c r="AJ1158" s="224"/>
      <c r="AK1158" s="224"/>
      <c r="AL1158" s="224"/>
      <c r="AM1158" s="224"/>
      <c r="AN1158" s="224"/>
      <c r="AO1158" s="224"/>
      <c r="AP1158" s="224"/>
      <c r="AQ1158" s="224"/>
      <c r="AR1158" s="224"/>
      <c r="AS1158" s="224"/>
      <c r="AT1158" s="224"/>
      <c r="AU1158" s="224"/>
      <c r="AV1158" s="224"/>
      <c r="AW1158" s="224"/>
      <c r="AX1158" s="224"/>
      <c r="AY1158" s="224"/>
      <c r="AZ1158" s="224"/>
      <c r="BA1158" s="224"/>
      <c r="BB1158" s="224"/>
      <c r="BC1158" s="224"/>
      <c r="BD1158" s="224"/>
      <c r="BE1158" s="224"/>
      <c r="BF1158" s="224"/>
      <c r="BG1158" s="224"/>
      <c r="BH1158" s="224"/>
      <c r="BI1158" s="224"/>
      <c r="BJ1158" s="224"/>
      <c r="BK1158" s="224"/>
      <c r="BL1158" s="224"/>
      <c r="BM1158" s="225"/>
    </row>
    <row r="1159" spans="1:65">
      <c r="A1159" s="29"/>
      <c r="B1159" s="20" t="s">
        <v>257</v>
      </c>
      <c r="C1159" s="12"/>
      <c r="D1159" s="229">
        <v>19.683333333333334</v>
      </c>
      <c r="E1159" s="229">
        <v>46.671848724486125</v>
      </c>
      <c r="F1159" s="229">
        <v>99</v>
      </c>
      <c r="G1159" s="229">
        <v>42.2</v>
      </c>
      <c r="H1159" s="229">
        <v>5.2666666666666657</v>
      </c>
      <c r="I1159" s="229">
        <v>35.166666666666664</v>
      </c>
      <c r="J1159" s="229">
        <v>32.379794444444443</v>
      </c>
      <c r="K1159" s="229">
        <v>33.199999999999996</v>
      </c>
      <c r="L1159" s="229">
        <v>34.383333333333333</v>
      </c>
      <c r="M1159" s="229">
        <v>54.568162528242262</v>
      </c>
      <c r="N1159" s="229">
        <v>46.683333333333337</v>
      </c>
      <c r="O1159" s="229">
        <v>26.983333333333334</v>
      </c>
      <c r="P1159" s="229">
        <v>38.133333333333333</v>
      </c>
      <c r="Q1159" s="229">
        <v>22.783333333333331</v>
      </c>
      <c r="R1159" s="229">
        <v>49.683333333333337</v>
      </c>
      <c r="S1159" s="223"/>
      <c r="T1159" s="224"/>
      <c r="U1159" s="224"/>
      <c r="V1159" s="224"/>
      <c r="W1159" s="224"/>
      <c r="X1159" s="224"/>
      <c r="Y1159" s="224"/>
      <c r="Z1159" s="224"/>
      <c r="AA1159" s="224"/>
      <c r="AB1159" s="224"/>
      <c r="AC1159" s="224"/>
      <c r="AD1159" s="224"/>
      <c r="AE1159" s="224"/>
      <c r="AF1159" s="224"/>
      <c r="AG1159" s="224"/>
      <c r="AH1159" s="224"/>
      <c r="AI1159" s="224"/>
      <c r="AJ1159" s="224"/>
      <c r="AK1159" s="224"/>
      <c r="AL1159" s="224"/>
      <c r="AM1159" s="224"/>
      <c r="AN1159" s="224"/>
      <c r="AO1159" s="224"/>
      <c r="AP1159" s="224"/>
      <c r="AQ1159" s="224"/>
      <c r="AR1159" s="224"/>
      <c r="AS1159" s="224"/>
      <c r="AT1159" s="224"/>
      <c r="AU1159" s="224"/>
      <c r="AV1159" s="224"/>
      <c r="AW1159" s="224"/>
      <c r="AX1159" s="224"/>
      <c r="AY1159" s="224"/>
      <c r="AZ1159" s="224"/>
      <c r="BA1159" s="224"/>
      <c r="BB1159" s="224"/>
      <c r="BC1159" s="224"/>
      <c r="BD1159" s="224"/>
      <c r="BE1159" s="224"/>
      <c r="BF1159" s="224"/>
      <c r="BG1159" s="224"/>
      <c r="BH1159" s="224"/>
      <c r="BI1159" s="224"/>
      <c r="BJ1159" s="224"/>
      <c r="BK1159" s="224"/>
      <c r="BL1159" s="224"/>
      <c r="BM1159" s="225"/>
    </row>
    <row r="1160" spans="1:65">
      <c r="A1160" s="29"/>
      <c r="B1160" s="3" t="s">
        <v>258</v>
      </c>
      <c r="C1160" s="28"/>
      <c r="D1160" s="222">
        <v>20.25</v>
      </c>
      <c r="E1160" s="222">
        <v>46.794317080470627</v>
      </c>
      <c r="F1160" s="222">
        <v>93.5</v>
      </c>
      <c r="G1160" s="222">
        <v>42.2</v>
      </c>
      <c r="H1160" s="222">
        <v>4.8499999999999996</v>
      </c>
      <c r="I1160" s="222">
        <v>35</v>
      </c>
      <c r="J1160" s="222">
        <v>32.360683333333334</v>
      </c>
      <c r="K1160" s="222">
        <v>34.549999999999997</v>
      </c>
      <c r="L1160" s="222">
        <v>34.85</v>
      </c>
      <c r="M1160" s="222">
        <v>55.523503613578555</v>
      </c>
      <c r="N1160" s="222">
        <v>46.85</v>
      </c>
      <c r="O1160" s="222">
        <v>27</v>
      </c>
      <c r="P1160" s="222">
        <v>36.75</v>
      </c>
      <c r="Q1160" s="222">
        <v>21.65</v>
      </c>
      <c r="R1160" s="222">
        <v>49.7</v>
      </c>
      <c r="S1160" s="223"/>
      <c r="T1160" s="224"/>
      <c r="U1160" s="224"/>
      <c r="V1160" s="224"/>
      <c r="W1160" s="224"/>
      <c r="X1160" s="224"/>
      <c r="Y1160" s="224"/>
      <c r="Z1160" s="224"/>
      <c r="AA1160" s="224"/>
      <c r="AB1160" s="224"/>
      <c r="AC1160" s="224"/>
      <c r="AD1160" s="224"/>
      <c r="AE1160" s="224"/>
      <c r="AF1160" s="224"/>
      <c r="AG1160" s="224"/>
      <c r="AH1160" s="224"/>
      <c r="AI1160" s="224"/>
      <c r="AJ1160" s="224"/>
      <c r="AK1160" s="224"/>
      <c r="AL1160" s="224"/>
      <c r="AM1160" s="224"/>
      <c r="AN1160" s="224"/>
      <c r="AO1160" s="224"/>
      <c r="AP1160" s="224"/>
      <c r="AQ1160" s="224"/>
      <c r="AR1160" s="224"/>
      <c r="AS1160" s="224"/>
      <c r="AT1160" s="224"/>
      <c r="AU1160" s="224"/>
      <c r="AV1160" s="224"/>
      <c r="AW1160" s="224"/>
      <c r="AX1160" s="224"/>
      <c r="AY1160" s="224"/>
      <c r="AZ1160" s="224"/>
      <c r="BA1160" s="224"/>
      <c r="BB1160" s="224"/>
      <c r="BC1160" s="224"/>
      <c r="BD1160" s="224"/>
      <c r="BE1160" s="224"/>
      <c r="BF1160" s="224"/>
      <c r="BG1160" s="224"/>
      <c r="BH1160" s="224"/>
      <c r="BI1160" s="224"/>
      <c r="BJ1160" s="224"/>
      <c r="BK1160" s="224"/>
      <c r="BL1160" s="224"/>
      <c r="BM1160" s="225"/>
    </row>
    <row r="1161" spans="1:65">
      <c r="A1161" s="29"/>
      <c r="B1161" s="3" t="s">
        <v>259</v>
      </c>
      <c r="C1161" s="28"/>
      <c r="D1161" s="222">
        <v>1.558738806428668</v>
      </c>
      <c r="E1161" s="222">
        <v>0.54848543698135077</v>
      </c>
      <c r="F1161" s="222">
        <v>15.414279094398154</v>
      </c>
      <c r="G1161" s="222">
        <v>0.79246451024635778</v>
      </c>
      <c r="H1161" s="222">
        <v>1.3033290707517726</v>
      </c>
      <c r="I1161" s="222">
        <v>1.1690451944500122</v>
      </c>
      <c r="J1161" s="222">
        <v>0.57300241008477582</v>
      </c>
      <c r="K1161" s="222">
        <v>4.6099891540003002</v>
      </c>
      <c r="L1161" s="222">
        <v>3.7785799801865601</v>
      </c>
      <c r="M1161" s="222">
        <v>3.7103366251350041</v>
      </c>
      <c r="N1161" s="222">
        <v>2.6422843652163315</v>
      </c>
      <c r="O1161" s="222">
        <v>6.1440757373804074</v>
      </c>
      <c r="P1161" s="222">
        <v>3.4389921004077157</v>
      </c>
      <c r="Q1161" s="222">
        <v>2.4539084470832795</v>
      </c>
      <c r="R1161" s="222">
        <v>0.69976186425573783</v>
      </c>
      <c r="S1161" s="223"/>
      <c r="T1161" s="224"/>
      <c r="U1161" s="224"/>
      <c r="V1161" s="224"/>
      <c r="W1161" s="224"/>
      <c r="X1161" s="224"/>
      <c r="Y1161" s="224"/>
      <c r="Z1161" s="224"/>
      <c r="AA1161" s="224"/>
      <c r="AB1161" s="224"/>
      <c r="AC1161" s="224"/>
      <c r="AD1161" s="224"/>
      <c r="AE1161" s="224"/>
      <c r="AF1161" s="224"/>
      <c r="AG1161" s="224"/>
      <c r="AH1161" s="224"/>
      <c r="AI1161" s="224"/>
      <c r="AJ1161" s="224"/>
      <c r="AK1161" s="224"/>
      <c r="AL1161" s="224"/>
      <c r="AM1161" s="224"/>
      <c r="AN1161" s="224"/>
      <c r="AO1161" s="224"/>
      <c r="AP1161" s="224"/>
      <c r="AQ1161" s="224"/>
      <c r="AR1161" s="224"/>
      <c r="AS1161" s="224"/>
      <c r="AT1161" s="224"/>
      <c r="AU1161" s="224"/>
      <c r="AV1161" s="224"/>
      <c r="AW1161" s="224"/>
      <c r="AX1161" s="224"/>
      <c r="AY1161" s="224"/>
      <c r="AZ1161" s="224"/>
      <c r="BA1161" s="224"/>
      <c r="BB1161" s="224"/>
      <c r="BC1161" s="224"/>
      <c r="BD1161" s="224"/>
      <c r="BE1161" s="224"/>
      <c r="BF1161" s="224"/>
      <c r="BG1161" s="224"/>
      <c r="BH1161" s="224"/>
      <c r="BI1161" s="224"/>
      <c r="BJ1161" s="224"/>
      <c r="BK1161" s="224"/>
      <c r="BL1161" s="224"/>
      <c r="BM1161" s="225"/>
    </row>
    <row r="1162" spans="1:65">
      <c r="A1162" s="29"/>
      <c r="B1162" s="3" t="s">
        <v>86</v>
      </c>
      <c r="C1162" s="28"/>
      <c r="D1162" s="13">
        <v>7.9190794568772288E-2</v>
      </c>
      <c r="E1162" s="13">
        <v>1.1751954378734325E-2</v>
      </c>
      <c r="F1162" s="13">
        <v>0.15569978883230459</v>
      </c>
      <c r="G1162" s="13">
        <v>1.8778779863657766E-2</v>
      </c>
      <c r="H1162" s="13">
        <v>0.24746754507945054</v>
      </c>
      <c r="I1162" s="13">
        <v>3.3242991311374759E-2</v>
      </c>
      <c r="J1162" s="13">
        <v>1.7696295480439304E-2</v>
      </c>
      <c r="K1162" s="13">
        <v>0.13885509500000906</v>
      </c>
      <c r="L1162" s="13">
        <v>0.10989568531807736</v>
      </c>
      <c r="M1162" s="13">
        <v>6.7994531119032725E-2</v>
      </c>
      <c r="N1162" s="13">
        <v>5.6600164910024946E-2</v>
      </c>
      <c r="O1162" s="13">
        <v>0.22769891552984831</v>
      </c>
      <c r="P1162" s="13">
        <v>9.0183359276426109E-2</v>
      </c>
      <c r="Q1162" s="13">
        <v>0.10770629614118273</v>
      </c>
      <c r="R1162" s="13">
        <v>1.4084438730407335E-2</v>
      </c>
      <c r="S1162" s="151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29"/>
      <c r="B1163" s="3" t="s">
        <v>260</v>
      </c>
      <c r="C1163" s="28"/>
      <c r="D1163" s="13">
        <v>-0.46967065174895817</v>
      </c>
      <c r="E1163" s="13">
        <v>0.25748269851285066</v>
      </c>
      <c r="F1163" s="13">
        <v>1.6673635297300495</v>
      </c>
      <c r="G1163" s="13">
        <v>0.13699738337987966</v>
      </c>
      <c r="H1163" s="13">
        <v>-0.85809985262715571</v>
      </c>
      <c r="I1163" s="13">
        <v>-5.2502180516767027E-2</v>
      </c>
      <c r="J1163" s="13">
        <v>-0.12758906261346692</v>
      </c>
      <c r="K1163" s="13">
        <v>-0.10549021023194316</v>
      </c>
      <c r="L1163" s="13">
        <v>-7.3607582182981135E-2</v>
      </c>
      <c r="M1163" s="13">
        <v>0.47023360214358889</v>
      </c>
      <c r="N1163" s="13">
        <v>0.25779212908650995</v>
      </c>
      <c r="O1163" s="13">
        <v>-0.27298627026381306</v>
      </c>
      <c r="P1163" s="13">
        <v>2.7428915155278233E-2</v>
      </c>
      <c r="Q1163" s="13">
        <v>-0.38614714728266375</v>
      </c>
      <c r="R1163" s="13">
        <v>0.33862132695711744</v>
      </c>
      <c r="S1163" s="151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29"/>
      <c r="B1164" s="45" t="s">
        <v>261</v>
      </c>
      <c r="C1164" s="46"/>
      <c r="D1164" s="44">
        <v>0.91</v>
      </c>
      <c r="E1164" s="44">
        <v>0.67</v>
      </c>
      <c r="F1164" s="44">
        <v>3.74</v>
      </c>
      <c r="G1164" s="44">
        <v>0.41</v>
      </c>
      <c r="H1164" s="44">
        <v>1.75</v>
      </c>
      <c r="I1164" s="44">
        <v>0</v>
      </c>
      <c r="J1164" s="44">
        <v>0.16</v>
      </c>
      <c r="K1164" s="44">
        <v>0.12</v>
      </c>
      <c r="L1164" s="44">
        <v>0.05</v>
      </c>
      <c r="M1164" s="44">
        <v>1.1399999999999999</v>
      </c>
      <c r="N1164" s="44">
        <v>0.67</v>
      </c>
      <c r="O1164" s="44">
        <v>0.48</v>
      </c>
      <c r="P1164" s="44">
        <v>0.17</v>
      </c>
      <c r="Q1164" s="44">
        <v>0.73</v>
      </c>
      <c r="R1164" s="44">
        <v>0.85</v>
      </c>
      <c r="S1164" s="151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B1165" s="30"/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BM1165" s="55"/>
    </row>
    <row r="1166" spans="1:65">
      <c r="BM1166" s="55"/>
    </row>
    <row r="1167" spans="1:65">
      <c r="BM1167" s="55"/>
    </row>
    <row r="1168" spans="1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6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</sheetData>
  <dataConsolidate/>
  <conditionalFormatting sqref="B6:S11 B24:T29 B42:U47 B60:M65 B78:T83 B97:S102 B115:U120 B134:V139 B152:S157 B170:P175 B188:U193 B206:U211 B224:P229 B242:V247 B260:F265 B278:F283 B296:F301 B314:V319 B332:Q337 B351:F356 B369:K374 B387:P392 B405:Q410 B423:F428 B441:O446 B460:T465 B478:R483 B496:R501 B515:G520 B533:U538 B551:U556 B569:T574 B587:T592 B605:R610 B624:E629 B642:U647 B660:T665 B678:T683 B697:E702 B715:F720 B733:E738 B751:P756 B769:M774 B787:U792 B805:U810 B824:R829 B843:R848 B861:F866 B879:R884 B898:S903 B916:P921 B934:H939 B952:R957 B970:R975 B988:T993 B1006:R1011 B1025:F1030 B1043:R1048 B1062:S1067 B1080:S1085 B1098:R1103 B1117:H1122 B1135:V1140 B1153:R1158">
    <cfRule type="expression" dxfId="14" priority="192">
      <formula>AND($B6&lt;&gt;$B5,NOT(ISBLANK(INDIRECT(Anlyt_LabRefThisCol))))</formula>
    </cfRule>
  </conditionalFormatting>
  <conditionalFormatting sqref="C2:S17 C20:T35 C38:U53 C56:M71 C74:T89 C93:S108 C111:U126 C130:V145 C148:S163 C166:P181 C184:U199 C202:U217 C220:P235 C238:V253 C256:F271 C274:F289 C292:F307 C310:V325 C328:Q343 C347:F362 C365:K380 C383:P398 C401:Q416 C419:F434 C437:O452 C456:T471 C474:R489 C492:R507 C511:G526 C529:U544 C547:U562 C565:T580 C583:T598 C601:R616 C620:E635 C638:U653 C656:T671 C674:T689 C693:E708 C711:F726 C729:E744 C747:P762 C765:M780 C783:U798 C801:U816 C820:R835 C839:R854 C857:F872 C875:R890 C894:S909 C912:P927 C930:H945 C948:R963 C966:R981 C984:T999 C1002:R1017 C1021:F1036 C1039:R1054 C1058:S1073 C1076:S1091 C1094:R1109 C1113:H1128 C1131:V1146 C1149:R1164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8737-5C2D-4EDE-BE63-C46734D2B5BE}">
  <sheetPr codeName="Sheet17"/>
  <dimension ref="A1:BN24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585</v>
      </c>
      <c r="BM1" s="27" t="s">
        <v>311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327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10.06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10.07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11</v>
      </c>
    </row>
    <row r="8" spans="1:66">
      <c r="A8" s="29"/>
      <c r="B8" s="20" t="s">
        <v>257</v>
      </c>
      <c r="C8" s="12"/>
      <c r="D8" s="22">
        <v>10.065000000000001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258</v>
      </c>
      <c r="C9" s="28"/>
      <c r="D9" s="11">
        <v>10.065000000000001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10.065</v>
      </c>
      <c r="BN9" s="27"/>
    </row>
    <row r="10" spans="1:66">
      <c r="A10" s="29"/>
      <c r="B10" s="3" t="s">
        <v>259</v>
      </c>
      <c r="C10" s="28"/>
      <c r="D10" s="23">
        <v>7.0710678118653244E-3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17</v>
      </c>
    </row>
    <row r="11" spans="1:66">
      <c r="A11" s="29"/>
      <c r="B11" s="3" t="s">
        <v>86</v>
      </c>
      <c r="C11" s="28"/>
      <c r="D11" s="13">
        <v>7.0254026943520351E-4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586</v>
      </c>
      <c r="BM15" s="27" t="s">
        <v>311</v>
      </c>
    </row>
    <row r="16" spans="1:66" ht="15">
      <c r="A16" s="24" t="s">
        <v>101</v>
      </c>
      <c r="B16" s="18" t="s">
        <v>110</v>
      </c>
      <c r="C16" s="15" t="s">
        <v>111</v>
      </c>
      <c r="D16" s="16" t="s">
        <v>327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2.34</v>
      </c>
      <c r="E20" s="15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2.36</v>
      </c>
      <c r="E21" s="15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12</v>
      </c>
    </row>
    <row r="22" spans="1:65">
      <c r="A22" s="29"/>
      <c r="B22" s="20" t="s">
        <v>257</v>
      </c>
      <c r="C22" s="12"/>
      <c r="D22" s="22">
        <v>2.3499999999999996</v>
      </c>
      <c r="E22" s="15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258</v>
      </c>
      <c r="C23" s="28"/>
      <c r="D23" s="11">
        <v>2.3499999999999996</v>
      </c>
      <c r="E23" s="15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2.35</v>
      </c>
    </row>
    <row r="24" spans="1:65">
      <c r="A24" s="29"/>
      <c r="B24" s="3" t="s">
        <v>259</v>
      </c>
      <c r="C24" s="28"/>
      <c r="D24" s="23">
        <v>1.4142135623730963E-2</v>
      </c>
      <c r="E24" s="15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18</v>
      </c>
    </row>
    <row r="25" spans="1:65">
      <c r="A25" s="29"/>
      <c r="B25" s="3" t="s">
        <v>86</v>
      </c>
      <c r="C25" s="28"/>
      <c r="D25" s="13">
        <v>6.0179300526514747E-3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-2.2204460492503131E-16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9.5">
      <c r="B29" s="8" t="s">
        <v>587</v>
      </c>
      <c r="BM29" s="27" t="s">
        <v>311</v>
      </c>
    </row>
    <row r="30" spans="1:65" ht="19.5">
      <c r="A30" s="24" t="s">
        <v>328</v>
      </c>
      <c r="B30" s="18" t="s">
        <v>110</v>
      </c>
      <c r="C30" s="15" t="s">
        <v>111</v>
      </c>
      <c r="D30" s="16" t="s">
        <v>327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228</v>
      </c>
      <c r="C31" s="9" t="s">
        <v>228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99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5.9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5.9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13</v>
      </c>
    </row>
    <row r="36" spans="1:65">
      <c r="A36" s="29"/>
      <c r="B36" s="20" t="s">
        <v>257</v>
      </c>
      <c r="C36" s="12"/>
      <c r="D36" s="22">
        <v>5.9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258</v>
      </c>
      <c r="C37" s="28"/>
      <c r="D37" s="11">
        <v>5.9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5.9</v>
      </c>
    </row>
    <row r="38" spans="1:65">
      <c r="A38" s="29"/>
      <c r="B38" s="3" t="s">
        <v>259</v>
      </c>
      <c r="C38" s="28"/>
      <c r="D38" s="23">
        <v>0</v>
      </c>
      <c r="E38" s="15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19</v>
      </c>
    </row>
    <row r="39" spans="1:65">
      <c r="A39" s="29"/>
      <c r="B39" s="3" t="s">
        <v>86</v>
      </c>
      <c r="C39" s="28"/>
      <c r="D39" s="13">
        <v>0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260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261</v>
      </c>
      <c r="C41" s="46"/>
      <c r="D41" s="44" t="s">
        <v>262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9.5">
      <c r="B43" s="8" t="s">
        <v>588</v>
      </c>
      <c r="BM43" s="27" t="s">
        <v>311</v>
      </c>
    </row>
    <row r="44" spans="1:65" ht="19.5">
      <c r="A44" s="24" t="s">
        <v>329</v>
      </c>
      <c r="B44" s="18" t="s">
        <v>110</v>
      </c>
      <c r="C44" s="15" t="s">
        <v>111</v>
      </c>
      <c r="D44" s="16" t="s">
        <v>327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228</v>
      </c>
      <c r="C45" s="9" t="s">
        <v>228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1.58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1.58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14</v>
      </c>
    </row>
    <row r="50" spans="1:65">
      <c r="A50" s="29"/>
      <c r="B50" s="20" t="s">
        <v>257</v>
      </c>
      <c r="C50" s="12"/>
      <c r="D50" s="22">
        <v>1.58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258</v>
      </c>
      <c r="C51" s="28"/>
      <c r="D51" s="11">
        <v>1.58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1.58</v>
      </c>
    </row>
    <row r="52" spans="1:65">
      <c r="A52" s="29"/>
      <c r="B52" s="3" t="s">
        <v>259</v>
      </c>
      <c r="C52" s="28"/>
      <c r="D52" s="23">
        <v>0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20</v>
      </c>
    </row>
    <row r="53" spans="1:65">
      <c r="A53" s="29"/>
      <c r="B53" s="3" t="s">
        <v>86</v>
      </c>
      <c r="C53" s="28"/>
      <c r="D53" s="13">
        <v>0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260</v>
      </c>
      <c r="C54" s="28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261</v>
      </c>
      <c r="C55" s="46"/>
      <c r="D55" s="44" t="s">
        <v>262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589</v>
      </c>
      <c r="BM57" s="27" t="s">
        <v>311</v>
      </c>
    </row>
    <row r="58" spans="1:65" ht="15">
      <c r="A58" s="24" t="s">
        <v>107</v>
      </c>
      <c r="B58" s="18" t="s">
        <v>110</v>
      </c>
      <c r="C58" s="15" t="s">
        <v>111</v>
      </c>
      <c r="D58" s="16" t="s">
        <v>327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228</v>
      </c>
      <c r="C59" s="9" t="s">
        <v>228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99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2.66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2.67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11</v>
      </c>
    </row>
    <row r="64" spans="1:65">
      <c r="A64" s="29"/>
      <c r="B64" s="20" t="s">
        <v>257</v>
      </c>
      <c r="C64" s="12"/>
      <c r="D64" s="22">
        <v>2.665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258</v>
      </c>
      <c r="C65" s="28"/>
      <c r="D65" s="11">
        <v>2.665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2.665</v>
      </c>
    </row>
    <row r="66" spans="1:65">
      <c r="A66" s="29"/>
      <c r="B66" s="3" t="s">
        <v>259</v>
      </c>
      <c r="C66" s="28"/>
      <c r="D66" s="23">
        <v>7.0710678118653244E-3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17</v>
      </c>
    </row>
    <row r="67" spans="1:65">
      <c r="A67" s="29"/>
      <c r="B67" s="3" t="s">
        <v>86</v>
      </c>
      <c r="C67" s="28"/>
      <c r="D67" s="13">
        <v>2.6533087474166321E-3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260</v>
      </c>
      <c r="C68" s="28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261</v>
      </c>
      <c r="C69" s="46"/>
      <c r="D69" s="44" t="s">
        <v>262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590</v>
      </c>
      <c r="BM71" s="27" t="s">
        <v>311</v>
      </c>
    </row>
    <row r="72" spans="1:65" ht="15">
      <c r="A72" s="24" t="s">
        <v>108</v>
      </c>
      <c r="B72" s="18" t="s">
        <v>110</v>
      </c>
      <c r="C72" s="15" t="s">
        <v>111</v>
      </c>
      <c r="D72" s="16" t="s">
        <v>327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228</v>
      </c>
      <c r="C73" s="9" t="s">
        <v>228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99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03">
        <v>6.4000000000000001E-2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6">
        <v>1</v>
      </c>
    </row>
    <row r="77" spans="1:65">
      <c r="A77" s="29"/>
      <c r="B77" s="19">
        <v>1</v>
      </c>
      <c r="C77" s="9">
        <v>2</v>
      </c>
      <c r="D77" s="23">
        <v>6.4000000000000001E-2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6">
        <v>12</v>
      </c>
    </row>
    <row r="78" spans="1:65">
      <c r="A78" s="29"/>
      <c r="B78" s="20" t="s">
        <v>257</v>
      </c>
      <c r="C78" s="12"/>
      <c r="D78" s="209">
        <v>6.4000000000000001E-2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6">
        <v>16</v>
      </c>
    </row>
    <row r="79" spans="1:65">
      <c r="A79" s="29"/>
      <c r="B79" s="3" t="s">
        <v>258</v>
      </c>
      <c r="C79" s="28"/>
      <c r="D79" s="23">
        <v>6.4000000000000001E-2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6">
        <v>6.4000000000000001E-2</v>
      </c>
    </row>
    <row r="80" spans="1:65">
      <c r="A80" s="29"/>
      <c r="B80" s="3" t="s">
        <v>259</v>
      </c>
      <c r="C80" s="28"/>
      <c r="D80" s="23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6">
        <v>18</v>
      </c>
    </row>
    <row r="81" spans="1:65">
      <c r="A81" s="29"/>
      <c r="B81" s="3" t="s">
        <v>86</v>
      </c>
      <c r="C81" s="28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260</v>
      </c>
      <c r="C82" s="28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261</v>
      </c>
      <c r="C83" s="46"/>
      <c r="D83" s="44" t="s">
        <v>262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591</v>
      </c>
      <c r="BM85" s="27" t="s">
        <v>311</v>
      </c>
    </row>
    <row r="86" spans="1:65" ht="19.5">
      <c r="A86" s="24" t="s">
        <v>330</v>
      </c>
      <c r="B86" s="18" t="s">
        <v>110</v>
      </c>
      <c r="C86" s="15" t="s">
        <v>111</v>
      </c>
      <c r="D86" s="16" t="s">
        <v>327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228</v>
      </c>
      <c r="C87" s="9" t="s">
        <v>228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99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1.46</v>
      </c>
      <c r="E90" s="15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1.46</v>
      </c>
      <c r="E91" s="15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13</v>
      </c>
    </row>
    <row r="92" spans="1:65">
      <c r="A92" s="29"/>
      <c r="B92" s="20" t="s">
        <v>257</v>
      </c>
      <c r="C92" s="12"/>
      <c r="D92" s="22">
        <v>1.46</v>
      </c>
      <c r="E92" s="15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258</v>
      </c>
      <c r="C93" s="28"/>
      <c r="D93" s="11">
        <v>1.46</v>
      </c>
      <c r="E93" s="15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1.46</v>
      </c>
    </row>
    <row r="94" spans="1:65">
      <c r="A94" s="29"/>
      <c r="B94" s="3" t="s">
        <v>259</v>
      </c>
      <c r="C94" s="28"/>
      <c r="D94" s="23">
        <v>0</v>
      </c>
      <c r="E94" s="15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19</v>
      </c>
    </row>
    <row r="95" spans="1:65">
      <c r="A95" s="29"/>
      <c r="B95" s="3" t="s">
        <v>86</v>
      </c>
      <c r="C95" s="28"/>
      <c r="D95" s="13">
        <v>0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260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261</v>
      </c>
      <c r="C97" s="46"/>
      <c r="D97" s="44" t="s">
        <v>262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9.5">
      <c r="B99" s="8" t="s">
        <v>592</v>
      </c>
      <c r="BM99" s="27" t="s">
        <v>311</v>
      </c>
    </row>
    <row r="100" spans="1:65" ht="19.5">
      <c r="A100" s="24" t="s">
        <v>331</v>
      </c>
      <c r="B100" s="18" t="s">
        <v>110</v>
      </c>
      <c r="C100" s="15" t="s">
        <v>111</v>
      </c>
      <c r="D100" s="16" t="s">
        <v>327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228</v>
      </c>
      <c r="C101" s="9" t="s">
        <v>228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3">
        <v>0.218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6">
        <v>1</v>
      </c>
    </row>
    <row r="105" spans="1:65">
      <c r="A105" s="29"/>
      <c r="B105" s="19">
        <v>1</v>
      </c>
      <c r="C105" s="9">
        <v>2</v>
      </c>
      <c r="D105" s="23">
        <v>0.219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6">
        <v>14</v>
      </c>
    </row>
    <row r="106" spans="1:65">
      <c r="A106" s="29"/>
      <c r="B106" s="20" t="s">
        <v>257</v>
      </c>
      <c r="C106" s="12"/>
      <c r="D106" s="209">
        <v>0.2185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6">
        <v>16</v>
      </c>
    </row>
    <row r="107" spans="1:65">
      <c r="A107" s="29"/>
      <c r="B107" s="3" t="s">
        <v>258</v>
      </c>
      <c r="C107" s="28"/>
      <c r="D107" s="23">
        <v>0.2185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6">
        <v>0.2185</v>
      </c>
    </row>
    <row r="108" spans="1:65">
      <c r="A108" s="29"/>
      <c r="B108" s="3" t="s">
        <v>259</v>
      </c>
      <c r="C108" s="28"/>
      <c r="D108" s="23">
        <v>7.0710678118654816E-4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6">
        <v>20</v>
      </c>
    </row>
    <row r="109" spans="1:65">
      <c r="A109" s="29"/>
      <c r="B109" s="3" t="s">
        <v>86</v>
      </c>
      <c r="C109" s="28"/>
      <c r="D109" s="13">
        <v>3.2361866415860328E-3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260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261</v>
      </c>
      <c r="C111" s="46"/>
      <c r="D111" s="44" t="s">
        <v>262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593</v>
      </c>
      <c r="BM113" s="27" t="s">
        <v>311</v>
      </c>
    </row>
    <row r="114" spans="1:65" ht="19.5">
      <c r="A114" s="24" t="s">
        <v>332</v>
      </c>
      <c r="B114" s="18" t="s">
        <v>110</v>
      </c>
      <c r="C114" s="15" t="s">
        <v>111</v>
      </c>
      <c r="D114" s="16" t="s">
        <v>327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228</v>
      </c>
      <c r="C115" s="9" t="s">
        <v>228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72.25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72.239999999999995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11</v>
      </c>
    </row>
    <row r="120" spans="1:65">
      <c r="A120" s="29"/>
      <c r="B120" s="20" t="s">
        <v>257</v>
      </c>
      <c r="C120" s="12"/>
      <c r="D120" s="22">
        <v>72.245000000000005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258</v>
      </c>
      <c r="C121" s="28"/>
      <c r="D121" s="11">
        <v>72.245000000000005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72.245000000000005</v>
      </c>
    </row>
    <row r="122" spans="1:65">
      <c r="A122" s="29"/>
      <c r="B122" s="3" t="s">
        <v>259</v>
      </c>
      <c r="C122" s="28"/>
      <c r="D122" s="23">
        <v>7.0710678118690922E-3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17</v>
      </c>
    </row>
    <row r="123" spans="1:65">
      <c r="A123" s="29"/>
      <c r="B123" s="3" t="s">
        <v>86</v>
      </c>
      <c r="C123" s="28"/>
      <c r="D123" s="13">
        <v>9.787622412442511E-5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261</v>
      </c>
      <c r="C125" s="46"/>
      <c r="D125" s="44" t="s">
        <v>262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594</v>
      </c>
      <c r="BM127" s="27" t="s">
        <v>311</v>
      </c>
    </row>
    <row r="128" spans="1:65" ht="19.5">
      <c r="A128" s="24" t="s">
        <v>333</v>
      </c>
      <c r="B128" s="18" t="s">
        <v>110</v>
      </c>
      <c r="C128" s="15" t="s">
        <v>111</v>
      </c>
      <c r="D128" s="16" t="s">
        <v>327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228</v>
      </c>
      <c r="C129" s="9" t="s">
        <v>228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203">
        <v>7.0000000000000007E-2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6">
        <v>1</v>
      </c>
    </row>
    <row r="133" spans="1:65">
      <c r="A133" s="29"/>
      <c r="B133" s="19">
        <v>1</v>
      </c>
      <c r="C133" s="9">
        <v>2</v>
      </c>
      <c r="D133" s="23">
        <v>6.9000000000000006E-2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6">
        <v>12</v>
      </c>
    </row>
    <row r="134" spans="1:65">
      <c r="A134" s="29"/>
      <c r="B134" s="20" t="s">
        <v>257</v>
      </c>
      <c r="C134" s="12"/>
      <c r="D134" s="209">
        <v>6.9500000000000006E-2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6">
        <v>16</v>
      </c>
    </row>
    <row r="135" spans="1:65">
      <c r="A135" s="29"/>
      <c r="B135" s="3" t="s">
        <v>258</v>
      </c>
      <c r="C135" s="28"/>
      <c r="D135" s="23">
        <v>6.9500000000000006E-2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6">
        <v>6.9500000000000006E-2</v>
      </c>
    </row>
    <row r="136" spans="1:65">
      <c r="A136" s="29"/>
      <c r="B136" s="3" t="s">
        <v>259</v>
      </c>
      <c r="C136" s="28"/>
      <c r="D136" s="23">
        <v>7.0710678118654816E-4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6">
        <v>18</v>
      </c>
    </row>
    <row r="137" spans="1:65">
      <c r="A137" s="29"/>
      <c r="B137" s="3" t="s">
        <v>86</v>
      </c>
      <c r="C137" s="28"/>
      <c r="D137" s="13">
        <v>1.0174198290453929E-2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260</v>
      </c>
      <c r="C138" s="28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261</v>
      </c>
      <c r="C139" s="46"/>
      <c r="D139" s="44" t="s">
        <v>262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9.5">
      <c r="B141" s="8" t="s">
        <v>595</v>
      </c>
      <c r="BM141" s="27" t="s">
        <v>311</v>
      </c>
    </row>
    <row r="142" spans="1:65" ht="19.5">
      <c r="A142" s="24" t="s">
        <v>334</v>
      </c>
      <c r="B142" s="18" t="s">
        <v>110</v>
      </c>
      <c r="C142" s="15" t="s">
        <v>111</v>
      </c>
      <c r="D142" s="16" t="s">
        <v>327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228</v>
      </c>
      <c r="C143" s="9" t="s">
        <v>228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03">
        <v>0.996</v>
      </c>
      <c r="E146" s="204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  <c r="Z146" s="205"/>
      <c r="AA146" s="205"/>
      <c r="AB146" s="205"/>
      <c r="AC146" s="205"/>
      <c r="AD146" s="205"/>
      <c r="AE146" s="205"/>
      <c r="AF146" s="205"/>
      <c r="AG146" s="205"/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06">
        <v>1</v>
      </c>
    </row>
    <row r="147" spans="1:65">
      <c r="A147" s="29"/>
      <c r="B147" s="19">
        <v>1</v>
      </c>
      <c r="C147" s="9">
        <v>2</v>
      </c>
      <c r="D147" s="23">
        <v>0.99799999999999989</v>
      </c>
      <c r="E147" s="204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5"/>
      <c r="Z147" s="205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06">
        <v>13</v>
      </c>
    </row>
    <row r="148" spans="1:65">
      <c r="A148" s="29"/>
      <c r="B148" s="20" t="s">
        <v>257</v>
      </c>
      <c r="C148" s="12"/>
      <c r="D148" s="209">
        <v>0.99699999999999989</v>
      </c>
      <c r="E148" s="204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5"/>
      <c r="Z148" s="205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06">
        <v>16</v>
      </c>
    </row>
    <row r="149" spans="1:65">
      <c r="A149" s="29"/>
      <c r="B149" s="3" t="s">
        <v>258</v>
      </c>
      <c r="C149" s="28"/>
      <c r="D149" s="23">
        <v>0.99699999999999989</v>
      </c>
      <c r="E149" s="204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05"/>
      <c r="Z149" s="205"/>
      <c r="AA149" s="205"/>
      <c r="AB149" s="205"/>
      <c r="AC149" s="205"/>
      <c r="AD149" s="205"/>
      <c r="AE149" s="205"/>
      <c r="AF149" s="205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06">
        <v>0.997</v>
      </c>
    </row>
    <row r="150" spans="1:65">
      <c r="A150" s="29"/>
      <c r="B150" s="3" t="s">
        <v>259</v>
      </c>
      <c r="C150" s="28"/>
      <c r="D150" s="23">
        <v>1.4142135623730178E-3</v>
      </c>
      <c r="E150" s="204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05"/>
      <c r="U150" s="205"/>
      <c r="V150" s="205"/>
      <c r="W150" s="205"/>
      <c r="X150" s="205"/>
      <c r="Y150" s="205"/>
      <c r="Z150" s="205"/>
      <c r="AA150" s="205"/>
      <c r="AB150" s="205"/>
      <c r="AC150" s="205"/>
      <c r="AD150" s="205"/>
      <c r="AE150" s="205"/>
      <c r="AF150" s="205"/>
      <c r="AG150" s="205"/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6">
        <v>19</v>
      </c>
    </row>
    <row r="151" spans="1:65">
      <c r="A151" s="29"/>
      <c r="B151" s="3" t="s">
        <v>86</v>
      </c>
      <c r="C151" s="28"/>
      <c r="D151" s="13">
        <v>1.4184689692808606E-3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260</v>
      </c>
      <c r="C152" s="28"/>
      <c r="D152" s="13">
        <v>-1.1102230246251565E-16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261</v>
      </c>
      <c r="C153" s="46"/>
      <c r="D153" s="44" t="s">
        <v>262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B12E-AC30-4005-BC9A-F00943ABC705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596</v>
      </c>
      <c r="BM1" s="27" t="s">
        <v>311</v>
      </c>
    </row>
    <row r="2" spans="1:66" ht="18">
      <c r="A2" s="24" t="s">
        <v>456</v>
      </c>
      <c r="B2" s="18" t="s">
        <v>110</v>
      </c>
      <c r="C2" s="15" t="s">
        <v>111</v>
      </c>
      <c r="D2" s="16" t="s">
        <v>327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335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2.15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2.16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16</v>
      </c>
    </row>
    <row r="8" spans="1:66">
      <c r="A8" s="29"/>
      <c r="B8" s="20" t="s">
        <v>257</v>
      </c>
      <c r="C8" s="12"/>
      <c r="D8" s="22">
        <v>2.1550000000000002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258</v>
      </c>
      <c r="C9" s="28"/>
      <c r="D9" s="11">
        <v>2.1550000000000002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2.1549999999999998</v>
      </c>
      <c r="BN9" s="27"/>
    </row>
    <row r="10" spans="1:66">
      <c r="A10" s="29"/>
      <c r="B10" s="3" t="s">
        <v>259</v>
      </c>
      <c r="C10" s="28"/>
      <c r="D10" s="23">
        <v>7.0710678118656384E-3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22</v>
      </c>
    </row>
    <row r="11" spans="1:66">
      <c r="A11" s="29"/>
      <c r="B11" s="3" t="s">
        <v>86</v>
      </c>
      <c r="C11" s="28"/>
      <c r="D11" s="13">
        <v>3.2812379637427551E-3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8FA8E-7E40-4867-83EB-DAC4683D291C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597</v>
      </c>
      <c r="BM1" s="27" t="s">
        <v>311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327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7.0000000000000007E-2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0.08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18</v>
      </c>
    </row>
    <row r="8" spans="1:66">
      <c r="A8" s="29"/>
      <c r="B8" s="20" t="s">
        <v>257</v>
      </c>
      <c r="C8" s="12"/>
      <c r="D8" s="209">
        <v>7.5000000000000011E-2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258</v>
      </c>
      <c r="C9" s="28"/>
      <c r="D9" s="23">
        <v>7.5000000000000011E-2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7.4999999999999997E-2</v>
      </c>
      <c r="BN9" s="27"/>
    </row>
    <row r="10" spans="1:66">
      <c r="A10" s="29"/>
      <c r="B10" s="3" t="s">
        <v>259</v>
      </c>
      <c r="C10" s="28"/>
      <c r="D10" s="23">
        <v>7.0710678118654719E-3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24</v>
      </c>
    </row>
    <row r="11" spans="1:66">
      <c r="A11" s="29"/>
      <c r="B11" s="3" t="s">
        <v>86</v>
      </c>
      <c r="C11" s="28"/>
      <c r="D11" s="13">
        <v>9.428090415820628E-2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598</v>
      </c>
      <c r="BM15" s="27" t="s">
        <v>311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327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3">
        <v>0.01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6">
        <v>1</v>
      </c>
    </row>
    <row r="21" spans="1:65">
      <c r="A21" s="29"/>
      <c r="B21" s="19">
        <v>1</v>
      </c>
      <c r="C21" s="9">
        <v>2</v>
      </c>
      <c r="D21" s="23">
        <v>0.01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6">
        <v>18</v>
      </c>
    </row>
    <row r="22" spans="1:65">
      <c r="A22" s="29"/>
      <c r="B22" s="20" t="s">
        <v>257</v>
      </c>
      <c r="C22" s="12"/>
      <c r="D22" s="209">
        <v>0.01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6">
        <v>16</v>
      </c>
    </row>
    <row r="23" spans="1:65">
      <c r="A23" s="29"/>
      <c r="B23" s="3" t="s">
        <v>258</v>
      </c>
      <c r="C23" s="28"/>
      <c r="D23" s="23">
        <v>0.01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6">
        <v>0.01</v>
      </c>
    </row>
    <row r="24" spans="1:65">
      <c r="A24" s="29"/>
      <c r="B24" s="3" t="s">
        <v>259</v>
      </c>
      <c r="C24" s="28"/>
      <c r="D24" s="23">
        <v>0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6">
        <v>24</v>
      </c>
    </row>
    <row r="25" spans="1:65">
      <c r="A25" s="29"/>
      <c r="B25" s="3" t="s">
        <v>86</v>
      </c>
      <c r="C25" s="28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C398-D0F5-4775-84DA-55F522978C8D}">
  <sheetPr codeName="Sheet20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599</v>
      </c>
      <c r="BM1" s="27" t="s">
        <v>311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327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112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336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0.1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3">
        <v>0.1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>
        <v>20</v>
      </c>
    </row>
    <row r="8" spans="1:66">
      <c r="A8" s="29"/>
      <c r="B8" s="20" t="s">
        <v>257</v>
      </c>
      <c r="C8" s="12"/>
      <c r="D8" s="209">
        <v>0.1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3" t="s">
        <v>258</v>
      </c>
      <c r="C9" s="28"/>
      <c r="D9" s="23">
        <v>0.1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0.1</v>
      </c>
      <c r="BN9" s="27"/>
    </row>
    <row r="10" spans="1:66">
      <c r="A10" s="29"/>
      <c r="B10" s="3" t="s">
        <v>259</v>
      </c>
      <c r="C10" s="28"/>
      <c r="D10" s="23">
        <v>0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26</v>
      </c>
    </row>
    <row r="11" spans="1:66">
      <c r="A11" s="29"/>
      <c r="B11" s="3" t="s">
        <v>86</v>
      </c>
      <c r="C11" s="28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260</v>
      </c>
      <c r="C12" s="28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261</v>
      </c>
      <c r="C13" s="46"/>
      <c r="D13" s="44" t="s">
        <v>262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600</v>
      </c>
      <c r="BM15" s="27" t="s">
        <v>311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327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112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336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212">
        <v>50.6</v>
      </c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6">
        <v>1</v>
      </c>
    </row>
    <row r="21" spans="1:65">
      <c r="A21" s="29"/>
      <c r="B21" s="19">
        <v>1</v>
      </c>
      <c r="C21" s="9">
        <v>2</v>
      </c>
      <c r="D21" s="217">
        <v>50.6</v>
      </c>
      <c r="E21" s="214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6">
        <v>21</v>
      </c>
    </row>
    <row r="22" spans="1:65">
      <c r="A22" s="29"/>
      <c r="B22" s="20" t="s">
        <v>257</v>
      </c>
      <c r="C22" s="12"/>
      <c r="D22" s="221">
        <v>50.6</v>
      </c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6">
        <v>16</v>
      </c>
    </row>
    <row r="23" spans="1:65">
      <c r="A23" s="29"/>
      <c r="B23" s="3" t="s">
        <v>258</v>
      </c>
      <c r="C23" s="28"/>
      <c r="D23" s="217">
        <v>50.6</v>
      </c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6">
        <v>50.6</v>
      </c>
    </row>
    <row r="24" spans="1:65">
      <c r="A24" s="29"/>
      <c r="B24" s="3" t="s">
        <v>259</v>
      </c>
      <c r="C24" s="28"/>
      <c r="D24" s="217">
        <v>0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6">
        <v>27</v>
      </c>
    </row>
    <row r="25" spans="1:65">
      <c r="A25" s="29"/>
      <c r="B25" s="3" t="s">
        <v>86</v>
      </c>
      <c r="C25" s="28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260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261</v>
      </c>
      <c r="C27" s="46"/>
      <c r="D27" s="44" t="s">
        <v>262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601</v>
      </c>
      <c r="BM29" s="27" t="s">
        <v>311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327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228</v>
      </c>
      <c r="C31" s="9" t="s">
        <v>228</v>
      </c>
      <c r="D31" s="10" t="s">
        <v>112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336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12">
        <v>345</v>
      </c>
      <c r="E34" s="214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6">
        <v>1</v>
      </c>
    </row>
    <row r="35" spans="1:65">
      <c r="A35" s="29"/>
      <c r="B35" s="19">
        <v>1</v>
      </c>
      <c r="C35" s="9">
        <v>2</v>
      </c>
      <c r="D35" s="217">
        <v>354</v>
      </c>
      <c r="E35" s="214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6">
        <v>22</v>
      </c>
    </row>
    <row r="36" spans="1:65">
      <c r="A36" s="29"/>
      <c r="B36" s="20" t="s">
        <v>257</v>
      </c>
      <c r="C36" s="12"/>
      <c r="D36" s="221">
        <v>349.5</v>
      </c>
      <c r="E36" s="214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6">
        <v>16</v>
      </c>
    </row>
    <row r="37" spans="1:65">
      <c r="A37" s="29"/>
      <c r="B37" s="3" t="s">
        <v>258</v>
      </c>
      <c r="C37" s="28"/>
      <c r="D37" s="217">
        <v>349.5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6">
        <v>349.5</v>
      </c>
    </row>
    <row r="38" spans="1:65">
      <c r="A38" s="29"/>
      <c r="B38" s="3" t="s">
        <v>259</v>
      </c>
      <c r="C38" s="28"/>
      <c r="D38" s="217">
        <v>6.3639610306789276</v>
      </c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6">
        <v>28</v>
      </c>
    </row>
    <row r="39" spans="1:65">
      <c r="A39" s="29"/>
      <c r="B39" s="3" t="s">
        <v>86</v>
      </c>
      <c r="C39" s="28"/>
      <c r="D39" s="13">
        <v>1.8208758313816673E-2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260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261</v>
      </c>
      <c r="C41" s="46"/>
      <c r="D41" s="44" t="s">
        <v>262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602</v>
      </c>
      <c r="BM43" s="27" t="s">
        <v>311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327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228</v>
      </c>
      <c r="C45" s="9" t="s">
        <v>228</v>
      </c>
      <c r="D45" s="10" t="s">
        <v>112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336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1.8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2.2000000000000002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23</v>
      </c>
    </row>
    <row r="50" spans="1:65">
      <c r="A50" s="29"/>
      <c r="B50" s="20" t="s">
        <v>257</v>
      </c>
      <c r="C50" s="12"/>
      <c r="D50" s="22">
        <v>2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258</v>
      </c>
      <c r="C51" s="28"/>
      <c r="D51" s="11">
        <v>2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</v>
      </c>
    </row>
    <row r="52" spans="1:65">
      <c r="A52" s="29"/>
      <c r="B52" s="3" t="s">
        <v>259</v>
      </c>
      <c r="C52" s="28"/>
      <c r="D52" s="23">
        <v>0.28284271247461906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29</v>
      </c>
    </row>
    <row r="53" spans="1:65">
      <c r="A53" s="29"/>
      <c r="B53" s="3" t="s">
        <v>86</v>
      </c>
      <c r="C53" s="28"/>
      <c r="D53" s="13">
        <v>0.14142135623730953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260</v>
      </c>
      <c r="C54" s="28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261</v>
      </c>
      <c r="C55" s="46"/>
      <c r="D55" s="44" t="s">
        <v>262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603</v>
      </c>
      <c r="BM57" s="27" t="s">
        <v>311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327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228</v>
      </c>
      <c r="C59" s="9" t="s">
        <v>228</v>
      </c>
      <c r="D59" s="10" t="s">
        <v>112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336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0.28000000000000003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0.32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24</v>
      </c>
    </row>
    <row r="64" spans="1:65">
      <c r="A64" s="29"/>
      <c r="B64" s="20" t="s">
        <v>257</v>
      </c>
      <c r="C64" s="12"/>
      <c r="D64" s="22">
        <v>0.30000000000000004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258</v>
      </c>
      <c r="C65" s="28"/>
      <c r="D65" s="11">
        <v>0.30000000000000004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0.3</v>
      </c>
    </row>
    <row r="66" spans="1:65">
      <c r="A66" s="29"/>
      <c r="B66" s="3" t="s">
        <v>259</v>
      </c>
      <c r="C66" s="28"/>
      <c r="D66" s="23">
        <v>2.8284271247461888E-2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30</v>
      </c>
    </row>
    <row r="67" spans="1:65">
      <c r="A67" s="29"/>
      <c r="B67" s="3" t="s">
        <v>86</v>
      </c>
      <c r="C67" s="28"/>
      <c r="D67" s="13">
        <v>9.428090415820628E-2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260</v>
      </c>
      <c r="C68" s="28"/>
      <c r="D68" s="13">
        <v>2.2204460492503131E-16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261</v>
      </c>
      <c r="C69" s="46"/>
      <c r="D69" s="44" t="s">
        <v>262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604</v>
      </c>
      <c r="BM71" s="27" t="s">
        <v>311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327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228</v>
      </c>
      <c r="C73" s="9" t="s">
        <v>228</v>
      </c>
      <c r="D73" s="10" t="s">
        <v>112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336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152" t="s">
        <v>105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53" t="s">
        <v>105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25</v>
      </c>
    </row>
    <row r="78" spans="1:65">
      <c r="A78" s="29"/>
      <c r="B78" s="20" t="s">
        <v>257</v>
      </c>
      <c r="C78" s="12"/>
      <c r="D78" s="22" t="s">
        <v>650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258</v>
      </c>
      <c r="C79" s="28"/>
      <c r="D79" s="11" t="s">
        <v>650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 t="s">
        <v>105</v>
      </c>
    </row>
    <row r="80" spans="1:65">
      <c r="A80" s="29"/>
      <c r="B80" s="3" t="s">
        <v>259</v>
      </c>
      <c r="C80" s="28"/>
      <c r="D80" s="23" t="s">
        <v>650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31</v>
      </c>
    </row>
    <row r="81" spans="1:65">
      <c r="A81" s="29"/>
      <c r="B81" s="3" t="s">
        <v>86</v>
      </c>
      <c r="C81" s="28"/>
      <c r="D81" s="13" t="s">
        <v>650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260</v>
      </c>
      <c r="C82" s="28"/>
      <c r="D82" s="13" t="s">
        <v>650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261</v>
      </c>
      <c r="C83" s="46"/>
      <c r="D83" s="44" t="s">
        <v>262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605</v>
      </c>
      <c r="BM85" s="27" t="s">
        <v>311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327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228</v>
      </c>
      <c r="C87" s="9" t="s">
        <v>228</v>
      </c>
      <c r="D87" s="10" t="s">
        <v>112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336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12">
        <v>67.8</v>
      </c>
      <c r="E90" s="214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6">
        <v>1</v>
      </c>
    </row>
    <row r="91" spans="1:65">
      <c r="A91" s="29"/>
      <c r="B91" s="19">
        <v>1</v>
      </c>
      <c r="C91" s="9">
        <v>2</v>
      </c>
      <c r="D91" s="217">
        <v>67.900000000000006</v>
      </c>
      <c r="E91" s="214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6">
        <v>26</v>
      </c>
    </row>
    <row r="92" spans="1:65">
      <c r="A92" s="29"/>
      <c r="B92" s="20" t="s">
        <v>257</v>
      </c>
      <c r="C92" s="12"/>
      <c r="D92" s="221">
        <v>67.849999999999994</v>
      </c>
      <c r="E92" s="214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6">
        <v>16</v>
      </c>
    </row>
    <row r="93" spans="1:65">
      <c r="A93" s="29"/>
      <c r="B93" s="3" t="s">
        <v>258</v>
      </c>
      <c r="C93" s="28"/>
      <c r="D93" s="217">
        <v>67.849999999999994</v>
      </c>
      <c r="E93" s="214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6">
        <v>67.849999999999994</v>
      </c>
    </row>
    <row r="94" spans="1:65">
      <c r="A94" s="29"/>
      <c r="B94" s="3" t="s">
        <v>259</v>
      </c>
      <c r="C94" s="28"/>
      <c r="D94" s="217">
        <v>7.0710678118660789E-2</v>
      </c>
      <c r="E94" s="214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6">
        <v>32</v>
      </c>
    </row>
    <row r="95" spans="1:65">
      <c r="A95" s="29"/>
      <c r="B95" s="3" t="s">
        <v>86</v>
      </c>
      <c r="C95" s="28"/>
      <c r="D95" s="13">
        <v>1.0421617998328783E-3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260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261</v>
      </c>
      <c r="C97" s="46"/>
      <c r="D97" s="44" t="s">
        <v>262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606</v>
      </c>
      <c r="BM99" s="27" t="s">
        <v>311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327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228</v>
      </c>
      <c r="C101" s="9" t="s">
        <v>228</v>
      </c>
      <c r="D101" s="10" t="s">
        <v>112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336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26">
        <v>20.399999999999999</v>
      </c>
      <c r="E104" s="223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7">
        <v>1</v>
      </c>
    </row>
    <row r="105" spans="1:65">
      <c r="A105" s="29"/>
      <c r="B105" s="19">
        <v>1</v>
      </c>
      <c r="C105" s="9">
        <v>2</v>
      </c>
      <c r="D105" s="222">
        <v>20.6</v>
      </c>
      <c r="E105" s="223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7">
        <v>27</v>
      </c>
    </row>
    <row r="106" spans="1:65">
      <c r="A106" s="29"/>
      <c r="B106" s="20" t="s">
        <v>257</v>
      </c>
      <c r="C106" s="12"/>
      <c r="D106" s="229">
        <v>20.5</v>
      </c>
      <c r="E106" s="223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7">
        <v>16</v>
      </c>
    </row>
    <row r="107" spans="1:65">
      <c r="A107" s="29"/>
      <c r="B107" s="3" t="s">
        <v>258</v>
      </c>
      <c r="C107" s="28"/>
      <c r="D107" s="222">
        <v>20.5</v>
      </c>
      <c r="E107" s="223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7">
        <v>20.5</v>
      </c>
    </row>
    <row r="108" spans="1:65">
      <c r="A108" s="29"/>
      <c r="B108" s="3" t="s">
        <v>259</v>
      </c>
      <c r="C108" s="28"/>
      <c r="D108" s="222">
        <v>0.14142135623731153</v>
      </c>
      <c r="E108" s="223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7">
        <v>33</v>
      </c>
    </row>
    <row r="109" spans="1:65">
      <c r="A109" s="29"/>
      <c r="B109" s="3" t="s">
        <v>86</v>
      </c>
      <c r="C109" s="28"/>
      <c r="D109" s="13">
        <v>6.8986027432834897E-3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260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261</v>
      </c>
      <c r="C111" s="46"/>
      <c r="D111" s="44" t="s">
        <v>262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607</v>
      </c>
      <c r="BM113" s="27" t="s">
        <v>311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327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228</v>
      </c>
      <c r="C115" s="9" t="s">
        <v>228</v>
      </c>
      <c r="D115" s="10" t="s">
        <v>112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336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12">
        <v>114</v>
      </c>
      <c r="E118" s="214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  <c r="BI118" s="215"/>
      <c r="BJ118" s="215"/>
      <c r="BK118" s="215"/>
      <c r="BL118" s="215"/>
      <c r="BM118" s="216">
        <v>1</v>
      </c>
    </row>
    <row r="119" spans="1:65">
      <c r="A119" s="29"/>
      <c r="B119" s="19">
        <v>1</v>
      </c>
      <c r="C119" s="9">
        <v>2</v>
      </c>
      <c r="D119" s="217">
        <v>116</v>
      </c>
      <c r="E119" s="214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  <c r="BI119" s="215"/>
      <c r="BJ119" s="215"/>
      <c r="BK119" s="215"/>
      <c r="BL119" s="215"/>
      <c r="BM119" s="216">
        <v>28</v>
      </c>
    </row>
    <row r="120" spans="1:65">
      <c r="A120" s="29"/>
      <c r="B120" s="20" t="s">
        <v>257</v>
      </c>
      <c r="C120" s="12"/>
      <c r="D120" s="221">
        <v>115</v>
      </c>
      <c r="E120" s="214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  <c r="BI120" s="215"/>
      <c r="BJ120" s="215"/>
      <c r="BK120" s="215"/>
      <c r="BL120" s="215"/>
      <c r="BM120" s="216">
        <v>16</v>
      </c>
    </row>
    <row r="121" spans="1:65">
      <c r="A121" s="29"/>
      <c r="B121" s="3" t="s">
        <v>258</v>
      </c>
      <c r="C121" s="28"/>
      <c r="D121" s="217">
        <v>115</v>
      </c>
      <c r="E121" s="214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  <c r="BI121" s="215"/>
      <c r="BJ121" s="215"/>
      <c r="BK121" s="215"/>
      <c r="BL121" s="215"/>
      <c r="BM121" s="216">
        <v>115</v>
      </c>
    </row>
    <row r="122" spans="1:65">
      <c r="A122" s="29"/>
      <c r="B122" s="3" t="s">
        <v>259</v>
      </c>
      <c r="C122" s="28"/>
      <c r="D122" s="217">
        <v>1.4142135623730951</v>
      </c>
      <c r="E122" s="214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  <c r="BI122" s="215"/>
      <c r="BJ122" s="215"/>
      <c r="BK122" s="215"/>
      <c r="BL122" s="215"/>
      <c r="BM122" s="216">
        <v>34</v>
      </c>
    </row>
    <row r="123" spans="1:65">
      <c r="A123" s="29"/>
      <c r="B123" s="3" t="s">
        <v>86</v>
      </c>
      <c r="C123" s="28"/>
      <c r="D123" s="13">
        <v>1.2297509238026914E-2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260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261</v>
      </c>
      <c r="C125" s="46"/>
      <c r="D125" s="44" t="s">
        <v>262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608</v>
      </c>
      <c r="BM127" s="27" t="s">
        <v>311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327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228</v>
      </c>
      <c r="C129" s="9" t="s">
        <v>228</v>
      </c>
      <c r="D129" s="10" t="s">
        <v>112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336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2.48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2.56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29</v>
      </c>
    </row>
    <row r="134" spans="1:65">
      <c r="A134" s="29"/>
      <c r="B134" s="20" t="s">
        <v>257</v>
      </c>
      <c r="C134" s="12"/>
      <c r="D134" s="22">
        <v>2.52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258</v>
      </c>
      <c r="C135" s="28"/>
      <c r="D135" s="11">
        <v>2.52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2.52</v>
      </c>
    </row>
    <row r="136" spans="1:65">
      <c r="A136" s="29"/>
      <c r="B136" s="3" t="s">
        <v>259</v>
      </c>
      <c r="C136" s="28"/>
      <c r="D136" s="23">
        <v>5.6568542494923851E-2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35</v>
      </c>
    </row>
    <row r="137" spans="1:65">
      <c r="A137" s="29"/>
      <c r="B137" s="3" t="s">
        <v>86</v>
      </c>
      <c r="C137" s="28"/>
      <c r="D137" s="13">
        <v>2.244783432338248E-2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260</v>
      </c>
      <c r="C138" s="28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261</v>
      </c>
      <c r="C139" s="46"/>
      <c r="D139" s="44" t="s">
        <v>262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609</v>
      </c>
      <c r="BM141" s="27" t="s">
        <v>311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327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228</v>
      </c>
      <c r="C143" s="9" t="s">
        <v>228</v>
      </c>
      <c r="D143" s="10" t="s">
        <v>112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336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8">
        <v>1</v>
      </c>
      <c r="C146" s="14">
        <v>1</v>
      </c>
      <c r="D146" s="226">
        <v>36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7">
        <v>1</v>
      </c>
    </row>
    <row r="147" spans="1:65">
      <c r="A147" s="29"/>
      <c r="B147" s="19">
        <v>1</v>
      </c>
      <c r="C147" s="9">
        <v>2</v>
      </c>
      <c r="D147" s="222">
        <v>28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7">
        <v>30</v>
      </c>
    </row>
    <row r="148" spans="1:65">
      <c r="A148" s="29"/>
      <c r="B148" s="20" t="s">
        <v>257</v>
      </c>
      <c r="C148" s="12"/>
      <c r="D148" s="229">
        <v>32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7">
        <v>16</v>
      </c>
    </row>
    <row r="149" spans="1:65">
      <c r="A149" s="29"/>
      <c r="B149" s="3" t="s">
        <v>258</v>
      </c>
      <c r="C149" s="28"/>
      <c r="D149" s="222">
        <v>32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7">
        <v>32</v>
      </c>
    </row>
    <row r="150" spans="1:65">
      <c r="A150" s="29"/>
      <c r="B150" s="3" t="s">
        <v>259</v>
      </c>
      <c r="C150" s="28"/>
      <c r="D150" s="222">
        <v>5.6568542494923806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7">
        <v>36</v>
      </c>
    </row>
    <row r="151" spans="1:65">
      <c r="A151" s="29"/>
      <c r="B151" s="3" t="s">
        <v>86</v>
      </c>
      <c r="C151" s="28"/>
      <c r="D151" s="13">
        <v>0.17677669529663689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260</v>
      </c>
      <c r="C152" s="28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261</v>
      </c>
      <c r="C153" s="46"/>
      <c r="D153" s="44" t="s">
        <v>262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610</v>
      </c>
      <c r="BM155" s="27" t="s">
        <v>311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327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228</v>
      </c>
      <c r="C157" s="9" t="s">
        <v>228</v>
      </c>
      <c r="D157" s="10" t="s">
        <v>112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336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4.16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4.08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4</v>
      </c>
    </row>
    <row r="162" spans="1:65">
      <c r="A162" s="29"/>
      <c r="B162" s="20" t="s">
        <v>257</v>
      </c>
      <c r="C162" s="12"/>
      <c r="D162" s="22">
        <v>4.12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258</v>
      </c>
      <c r="C163" s="28"/>
      <c r="D163" s="11">
        <v>4.12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4.12</v>
      </c>
    </row>
    <row r="164" spans="1:65">
      <c r="A164" s="29"/>
      <c r="B164" s="3" t="s">
        <v>259</v>
      </c>
      <c r="C164" s="28"/>
      <c r="D164" s="23">
        <v>5.6568542494923851E-2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37</v>
      </c>
    </row>
    <row r="165" spans="1:65">
      <c r="A165" s="29"/>
      <c r="B165" s="3" t="s">
        <v>86</v>
      </c>
      <c r="C165" s="28"/>
      <c r="D165" s="13">
        <v>1.3730228760903847E-2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260</v>
      </c>
      <c r="C166" s="28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261</v>
      </c>
      <c r="C167" s="46"/>
      <c r="D167" s="44" t="s">
        <v>262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611</v>
      </c>
      <c r="BM169" s="27" t="s">
        <v>311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327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228</v>
      </c>
      <c r="C171" s="9" t="s">
        <v>228</v>
      </c>
      <c r="D171" s="10" t="s">
        <v>112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336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1.96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2.11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5</v>
      </c>
    </row>
    <row r="176" spans="1:65">
      <c r="A176" s="29"/>
      <c r="B176" s="20" t="s">
        <v>257</v>
      </c>
      <c r="C176" s="12"/>
      <c r="D176" s="22">
        <v>2.0350000000000001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258</v>
      </c>
      <c r="C177" s="28"/>
      <c r="D177" s="11">
        <v>2.0350000000000001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2.0350000000000001</v>
      </c>
    </row>
    <row r="178" spans="1:65">
      <c r="A178" s="29"/>
      <c r="B178" s="3" t="s">
        <v>259</v>
      </c>
      <c r="C178" s="28"/>
      <c r="D178" s="23">
        <v>0.10606601717798206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38</v>
      </c>
    </row>
    <row r="179" spans="1:65">
      <c r="A179" s="29"/>
      <c r="B179" s="3" t="s">
        <v>86</v>
      </c>
      <c r="C179" s="28"/>
      <c r="D179" s="13">
        <v>5.2120892962153345E-2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260</v>
      </c>
      <c r="C180" s="28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261</v>
      </c>
      <c r="C181" s="46"/>
      <c r="D181" s="44" t="s">
        <v>262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612</v>
      </c>
      <c r="BM183" s="27" t="s">
        <v>311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327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228</v>
      </c>
      <c r="C185" s="9" t="s">
        <v>228</v>
      </c>
      <c r="D185" s="10" t="s">
        <v>112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336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1.58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1.6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6</v>
      </c>
    </row>
    <row r="190" spans="1:65">
      <c r="A190" s="29"/>
      <c r="B190" s="20" t="s">
        <v>257</v>
      </c>
      <c r="C190" s="12"/>
      <c r="D190" s="22">
        <v>1.59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258</v>
      </c>
      <c r="C191" s="28"/>
      <c r="D191" s="11">
        <v>1.59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1.59</v>
      </c>
    </row>
    <row r="192" spans="1:65">
      <c r="A192" s="29"/>
      <c r="B192" s="3" t="s">
        <v>259</v>
      </c>
      <c r="C192" s="28"/>
      <c r="D192" s="23">
        <v>1.4142135623730963E-2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39</v>
      </c>
    </row>
    <row r="193" spans="1:65">
      <c r="A193" s="29"/>
      <c r="B193" s="3" t="s">
        <v>86</v>
      </c>
      <c r="C193" s="28"/>
      <c r="D193" s="13">
        <v>8.8944249205855103E-3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260</v>
      </c>
      <c r="C194" s="28"/>
      <c r="D194" s="13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261</v>
      </c>
      <c r="C195" s="46"/>
      <c r="D195" s="44" t="s">
        <v>262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613</v>
      </c>
      <c r="BM197" s="27" t="s">
        <v>311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327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228</v>
      </c>
      <c r="C199" s="9" t="s">
        <v>228</v>
      </c>
      <c r="D199" s="10" t="s">
        <v>112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336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26">
        <v>14.5</v>
      </c>
      <c r="E202" s="223"/>
      <c r="F202" s="224"/>
      <c r="G202" s="224"/>
      <c r="H202" s="224"/>
      <c r="I202" s="224"/>
      <c r="J202" s="224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4"/>
      <c r="W202" s="224"/>
      <c r="X202" s="224"/>
      <c r="Y202" s="224"/>
      <c r="Z202" s="224"/>
      <c r="AA202" s="224"/>
      <c r="AB202" s="224"/>
      <c r="AC202" s="224"/>
      <c r="AD202" s="224"/>
      <c r="AE202" s="224"/>
      <c r="AF202" s="224"/>
      <c r="AG202" s="224"/>
      <c r="AH202" s="224"/>
      <c r="AI202" s="224"/>
      <c r="AJ202" s="224"/>
      <c r="AK202" s="224"/>
      <c r="AL202" s="224"/>
      <c r="AM202" s="224"/>
      <c r="AN202" s="224"/>
      <c r="AO202" s="224"/>
      <c r="AP202" s="224"/>
      <c r="AQ202" s="224"/>
      <c r="AR202" s="224"/>
      <c r="AS202" s="224"/>
      <c r="AT202" s="224"/>
      <c r="AU202" s="224"/>
      <c r="AV202" s="224"/>
      <c r="AW202" s="224"/>
      <c r="AX202" s="224"/>
      <c r="AY202" s="224"/>
      <c r="AZ202" s="224"/>
      <c r="BA202" s="224"/>
      <c r="BB202" s="224"/>
      <c r="BC202" s="224"/>
      <c r="BD202" s="224"/>
      <c r="BE202" s="224"/>
      <c r="BF202" s="224"/>
      <c r="BG202" s="224"/>
      <c r="BH202" s="224"/>
      <c r="BI202" s="224"/>
      <c r="BJ202" s="224"/>
      <c r="BK202" s="224"/>
      <c r="BL202" s="224"/>
      <c r="BM202" s="227">
        <v>1</v>
      </c>
    </row>
    <row r="203" spans="1:65">
      <c r="A203" s="29"/>
      <c r="B203" s="19">
        <v>1</v>
      </c>
      <c r="C203" s="9">
        <v>2</v>
      </c>
      <c r="D203" s="222">
        <v>14.6</v>
      </c>
      <c r="E203" s="223"/>
      <c r="F203" s="224"/>
      <c r="G203" s="224"/>
      <c r="H203" s="224"/>
      <c r="I203" s="224"/>
      <c r="J203" s="224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4"/>
      <c r="W203" s="224"/>
      <c r="X203" s="224"/>
      <c r="Y203" s="224"/>
      <c r="Z203" s="224"/>
      <c r="AA203" s="224"/>
      <c r="AB203" s="224"/>
      <c r="AC203" s="224"/>
      <c r="AD203" s="224"/>
      <c r="AE203" s="224"/>
      <c r="AF203" s="224"/>
      <c r="AG203" s="224"/>
      <c r="AH203" s="224"/>
      <c r="AI203" s="224"/>
      <c r="AJ203" s="224"/>
      <c r="AK203" s="224"/>
      <c r="AL203" s="224"/>
      <c r="AM203" s="224"/>
      <c r="AN203" s="224"/>
      <c r="AO203" s="224"/>
      <c r="AP203" s="224"/>
      <c r="AQ203" s="224"/>
      <c r="AR203" s="224"/>
      <c r="AS203" s="224"/>
      <c r="AT203" s="224"/>
      <c r="AU203" s="224"/>
      <c r="AV203" s="224"/>
      <c r="AW203" s="224"/>
      <c r="AX203" s="224"/>
      <c r="AY203" s="224"/>
      <c r="AZ203" s="224"/>
      <c r="BA203" s="224"/>
      <c r="BB203" s="224"/>
      <c r="BC203" s="224"/>
      <c r="BD203" s="224"/>
      <c r="BE203" s="224"/>
      <c r="BF203" s="224"/>
      <c r="BG203" s="224"/>
      <c r="BH203" s="224"/>
      <c r="BI203" s="224"/>
      <c r="BJ203" s="224"/>
      <c r="BK203" s="224"/>
      <c r="BL203" s="224"/>
      <c r="BM203" s="227">
        <v>34</v>
      </c>
    </row>
    <row r="204" spans="1:65">
      <c r="A204" s="29"/>
      <c r="B204" s="20" t="s">
        <v>257</v>
      </c>
      <c r="C204" s="12"/>
      <c r="D204" s="229">
        <v>14.55</v>
      </c>
      <c r="E204" s="223"/>
      <c r="F204" s="224"/>
      <c r="G204" s="224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24"/>
      <c r="Z204" s="224"/>
      <c r="AA204" s="224"/>
      <c r="AB204" s="224"/>
      <c r="AC204" s="224"/>
      <c r="AD204" s="224"/>
      <c r="AE204" s="224"/>
      <c r="AF204" s="224"/>
      <c r="AG204" s="224"/>
      <c r="AH204" s="224"/>
      <c r="AI204" s="224"/>
      <c r="AJ204" s="224"/>
      <c r="AK204" s="224"/>
      <c r="AL204" s="224"/>
      <c r="AM204" s="224"/>
      <c r="AN204" s="224"/>
      <c r="AO204" s="224"/>
      <c r="AP204" s="224"/>
      <c r="AQ204" s="224"/>
      <c r="AR204" s="224"/>
      <c r="AS204" s="224"/>
      <c r="AT204" s="224"/>
      <c r="AU204" s="224"/>
      <c r="AV204" s="224"/>
      <c r="AW204" s="224"/>
      <c r="AX204" s="224"/>
      <c r="AY204" s="224"/>
      <c r="AZ204" s="224"/>
      <c r="BA204" s="224"/>
      <c r="BB204" s="224"/>
      <c r="BC204" s="224"/>
      <c r="BD204" s="224"/>
      <c r="BE204" s="224"/>
      <c r="BF204" s="224"/>
      <c r="BG204" s="224"/>
      <c r="BH204" s="224"/>
      <c r="BI204" s="224"/>
      <c r="BJ204" s="224"/>
      <c r="BK204" s="224"/>
      <c r="BL204" s="224"/>
      <c r="BM204" s="227">
        <v>16</v>
      </c>
    </row>
    <row r="205" spans="1:65">
      <c r="A205" s="29"/>
      <c r="B205" s="3" t="s">
        <v>258</v>
      </c>
      <c r="C205" s="28"/>
      <c r="D205" s="222">
        <v>14.55</v>
      </c>
      <c r="E205" s="223"/>
      <c r="F205" s="224"/>
      <c r="G205" s="224"/>
      <c r="H205" s="224"/>
      <c r="I205" s="224"/>
      <c r="J205" s="224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4"/>
      <c r="W205" s="224"/>
      <c r="X205" s="224"/>
      <c r="Y205" s="224"/>
      <c r="Z205" s="224"/>
      <c r="AA205" s="224"/>
      <c r="AB205" s="224"/>
      <c r="AC205" s="224"/>
      <c r="AD205" s="224"/>
      <c r="AE205" s="224"/>
      <c r="AF205" s="224"/>
      <c r="AG205" s="224"/>
      <c r="AH205" s="224"/>
      <c r="AI205" s="224"/>
      <c r="AJ205" s="224"/>
      <c r="AK205" s="224"/>
      <c r="AL205" s="224"/>
      <c r="AM205" s="224"/>
      <c r="AN205" s="224"/>
      <c r="AO205" s="224"/>
      <c r="AP205" s="224"/>
      <c r="AQ205" s="224"/>
      <c r="AR205" s="224"/>
      <c r="AS205" s="224"/>
      <c r="AT205" s="224"/>
      <c r="AU205" s="224"/>
      <c r="AV205" s="224"/>
      <c r="AW205" s="224"/>
      <c r="AX205" s="224"/>
      <c r="AY205" s="224"/>
      <c r="AZ205" s="224"/>
      <c r="BA205" s="224"/>
      <c r="BB205" s="224"/>
      <c r="BC205" s="224"/>
      <c r="BD205" s="224"/>
      <c r="BE205" s="224"/>
      <c r="BF205" s="224"/>
      <c r="BG205" s="224"/>
      <c r="BH205" s="224"/>
      <c r="BI205" s="224"/>
      <c r="BJ205" s="224"/>
      <c r="BK205" s="224"/>
      <c r="BL205" s="224"/>
      <c r="BM205" s="227">
        <v>14.55</v>
      </c>
    </row>
    <row r="206" spans="1:65">
      <c r="A206" s="29"/>
      <c r="B206" s="3" t="s">
        <v>259</v>
      </c>
      <c r="C206" s="28"/>
      <c r="D206" s="222">
        <v>7.0710678118654502E-2</v>
      </c>
      <c r="E206" s="223"/>
      <c r="F206" s="224"/>
      <c r="G206" s="224"/>
      <c r="H206" s="224"/>
      <c r="I206" s="224"/>
      <c r="J206" s="224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4"/>
      <c r="W206" s="224"/>
      <c r="X206" s="224"/>
      <c r="Y206" s="224"/>
      <c r="Z206" s="224"/>
      <c r="AA206" s="224"/>
      <c r="AB206" s="224"/>
      <c r="AC206" s="224"/>
      <c r="AD206" s="224"/>
      <c r="AE206" s="224"/>
      <c r="AF206" s="224"/>
      <c r="AG206" s="224"/>
      <c r="AH206" s="224"/>
      <c r="AI206" s="224"/>
      <c r="AJ206" s="224"/>
      <c r="AK206" s="224"/>
      <c r="AL206" s="224"/>
      <c r="AM206" s="224"/>
      <c r="AN206" s="224"/>
      <c r="AO206" s="224"/>
      <c r="AP206" s="224"/>
      <c r="AQ206" s="224"/>
      <c r="AR206" s="224"/>
      <c r="AS206" s="224"/>
      <c r="AT206" s="224"/>
      <c r="AU206" s="224"/>
      <c r="AV206" s="224"/>
      <c r="AW206" s="224"/>
      <c r="AX206" s="224"/>
      <c r="AY206" s="224"/>
      <c r="AZ206" s="224"/>
      <c r="BA206" s="224"/>
      <c r="BB206" s="224"/>
      <c r="BC206" s="224"/>
      <c r="BD206" s="224"/>
      <c r="BE206" s="224"/>
      <c r="BF206" s="224"/>
      <c r="BG206" s="224"/>
      <c r="BH206" s="224"/>
      <c r="BI206" s="224"/>
      <c r="BJ206" s="224"/>
      <c r="BK206" s="224"/>
      <c r="BL206" s="224"/>
      <c r="BM206" s="227">
        <v>40</v>
      </c>
    </row>
    <row r="207" spans="1:65">
      <c r="A207" s="29"/>
      <c r="B207" s="3" t="s">
        <v>86</v>
      </c>
      <c r="C207" s="28"/>
      <c r="D207" s="13">
        <v>4.8598404205260825E-3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260</v>
      </c>
      <c r="C208" s="28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261</v>
      </c>
      <c r="C209" s="46"/>
      <c r="D209" s="44" t="s">
        <v>262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614</v>
      </c>
      <c r="BM211" s="27" t="s">
        <v>311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327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228</v>
      </c>
      <c r="C213" s="9" t="s">
        <v>228</v>
      </c>
      <c r="D213" s="10" t="s">
        <v>112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336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5.19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5.47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7</v>
      </c>
    </row>
    <row r="218" spans="1:65">
      <c r="A218" s="29"/>
      <c r="B218" s="20" t="s">
        <v>257</v>
      </c>
      <c r="C218" s="12"/>
      <c r="D218" s="22">
        <v>5.33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258</v>
      </c>
      <c r="C219" s="28"/>
      <c r="D219" s="11">
        <v>5.33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5.33</v>
      </c>
    </row>
    <row r="220" spans="1:65">
      <c r="A220" s="29"/>
      <c r="B220" s="3" t="s">
        <v>259</v>
      </c>
      <c r="C220" s="28"/>
      <c r="D220" s="23">
        <v>0.19798989873223286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41</v>
      </c>
    </row>
    <row r="221" spans="1:65">
      <c r="A221" s="29"/>
      <c r="B221" s="3" t="s">
        <v>86</v>
      </c>
      <c r="C221" s="28"/>
      <c r="D221" s="13">
        <v>3.7146322463833557E-2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260</v>
      </c>
      <c r="C222" s="28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261</v>
      </c>
      <c r="C223" s="46"/>
      <c r="D223" s="44" t="s">
        <v>262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615</v>
      </c>
      <c r="BM225" s="27" t="s">
        <v>311</v>
      </c>
    </row>
    <row r="226" spans="1:65" ht="15">
      <c r="A226" s="24" t="s">
        <v>81</v>
      </c>
      <c r="B226" s="18" t="s">
        <v>110</v>
      </c>
      <c r="C226" s="15" t="s">
        <v>111</v>
      </c>
      <c r="D226" s="16" t="s">
        <v>327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228</v>
      </c>
      <c r="C227" s="9" t="s">
        <v>228</v>
      </c>
      <c r="D227" s="10" t="s">
        <v>112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336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1.1000000000000001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1.05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1</v>
      </c>
    </row>
    <row r="232" spans="1:65">
      <c r="A232" s="29"/>
      <c r="B232" s="20" t="s">
        <v>257</v>
      </c>
      <c r="C232" s="12"/>
      <c r="D232" s="22">
        <v>1.0750000000000002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258</v>
      </c>
      <c r="C233" s="28"/>
      <c r="D233" s="11">
        <v>1.0750000000000002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1.075</v>
      </c>
    </row>
    <row r="234" spans="1:65">
      <c r="A234" s="29"/>
      <c r="B234" s="3" t="s">
        <v>259</v>
      </c>
      <c r="C234" s="28"/>
      <c r="D234" s="23">
        <v>3.5355339059327411E-2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42</v>
      </c>
    </row>
    <row r="235" spans="1:65">
      <c r="A235" s="29"/>
      <c r="B235" s="3" t="s">
        <v>86</v>
      </c>
      <c r="C235" s="28"/>
      <c r="D235" s="13">
        <v>3.2888687497048749E-2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260</v>
      </c>
      <c r="C236" s="28"/>
      <c r="D236" s="13">
        <v>2.2204460492503131E-16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261</v>
      </c>
      <c r="C237" s="46"/>
      <c r="D237" s="44" t="s">
        <v>262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616</v>
      </c>
      <c r="BM239" s="27" t="s">
        <v>311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327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228</v>
      </c>
      <c r="C241" s="9" t="s">
        <v>228</v>
      </c>
      <c r="D241" s="10" t="s">
        <v>112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336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5.97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8</v>
      </c>
    </row>
    <row r="246" spans="1:65">
      <c r="A246" s="29"/>
      <c r="B246" s="20" t="s">
        <v>257</v>
      </c>
      <c r="C246" s="12"/>
      <c r="D246" s="22">
        <v>5.9849999999999994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258</v>
      </c>
      <c r="C247" s="28"/>
      <c r="D247" s="11">
        <v>5.9849999999999994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5.9850000000000003</v>
      </c>
    </row>
    <row r="248" spans="1:65">
      <c r="A248" s="29"/>
      <c r="B248" s="3" t="s">
        <v>259</v>
      </c>
      <c r="C248" s="28"/>
      <c r="D248" s="23">
        <v>2.12132034355966E-2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26</v>
      </c>
    </row>
    <row r="249" spans="1:65">
      <c r="A249" s="29"/>
      <c r="B249" s="3" t="s">
        <v>86</v>
      </c>
      <c r="C249" s="28"/>
      <c r="D249" s="13">
        <v>3.5443948931656814E-3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260</v>
      </c>
      <c r="C250" s="28"/>
      <c r="D250" s="13">
        <v>-1.1102230246251565E-16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261</v>
      </c>
      <c r="C251" s="46"/>
      <c r="D251" s="44" t="s">
        <v>262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617</v>
      </c>
      <c r="BM253" s="27" t="s">
        <v>311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327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228</v>
      </c>
      <c r="C255" s="9" t="s">
        <v>228</v>
      </c>
      <c r="D255" s="10" t="s">
        <v>112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336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0.76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0.78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4</v>
      </c>
    </row>
    <row r="260" spans="1:65">
      <c r="A260" s="29"/>
      <c r="B260" s="20" t="s">
        <v>257</v>
      </c>
      <c r="C260" s="12"/>
      <c r="D260" s="22">
        <v>0.77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258</v>
      </c>
      <c r="C261" s="28"/>
      <c r="D261" s="11">
        <v>0.77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0.77</v>
      </c>
    </row>
    <row r="262" spans="1:65">
      <c r="A262" s="29"/>
      <c r="B262" s="3" t="s">
        <v>259</v>
      </c>
      <c r="C262" s="28"/>
      <c r="D262" s="23">
        <v>1.4142135623730963E-2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27</v>
      </c>
    </row>
    <row r="263" spans="1:65">
      <c r="A263" s="29"/>
      <c r="B263" s="3" t="s">
        <v>86</v>
      </c>
      <c r="C263" s="28"/>
      <c r="D263" s="13">
        <v>1.8366409900949301E-2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260</v>
      </c>
      <c r="C264" s="28"/>
      <c r="D264" s="13">
        <v>0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261</v>
      </c>
      <c r="C265" s="46"/>
      <c r="D265" s="44" t="s">
        <v>262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618</v>
      </c>
      <c r="BM267" s="27" t="s">
        <v>311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327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228</v>
      </c>
      <c r="C269" s="9" t="s">
        <v>228</v>
      </c>
      <c r="D269" s="10" t="s">
        <v>112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336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03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06">
        <v>1</v>
      </c>
    </row>
    <row r="273" spans="1:65">
      <c r="A273" s="29"/>
      <c r="B273" s="19">
        <v>1</v>
      </c>
      <c r="C273" s="9">
        <v>2</v>
      </c>
      <c r="D273" s="23" t="s">
        <v>294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06">
        <v>22</v>
      </c>
    </row>
    <row r="274" spans="1:65">
      <c r="A274" s="29"/>
      <c r="B274" s="20" t="s">
        <v>257</v>
      </c>
      <c r="C274" s="12"/>
      <c r="D274" s="209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06">
        <v>16</v>
      </c>
    </row>
    <row r="275" spans="1:65">
      <c r="A275" s="29"/>
      <c r="B275" s="3" t="s">
        <v>258</v>
      </c>
      <c r="C275" s="28"/>
      <c r="D275" s="23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06">
        <v>3.7499999999999999E-2</v>
      </c>
    </row>
    <row r="276" spans="1:65">
      <c r="A276" s="29"/>
      <c r="B276" s="3" t="s">
        <v>259</v>
      </c>
      <c r="C276" s="28"/>
      <c r="D276" s="23" t="s">
        <v>650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06">
        <v>28</v>
      </c>
    </row>
    <row r="277" spans="1:65">
      <c r="A277" s="29"/>
      <c r="B277" s="3" t="s">
        <v>86</v>
      </c>
      <c r="C277" s="28"/>
      <c r="D277" s="13" t="s">
        <v>650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260</v>
      </c>
      <c r="C278" s="28"/>
      <c r="D278" s="13">
        <v>0.33333333333333348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261</v>
      </c>
      <c r="C279" s="46"/>
      <c r="D279" s="44" t="s">
        <v>262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619</v>
      </c>
      <c r="BM281" s="27" t="s">
        <v>311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327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228</v>
      </c>
      <c r="C283" s="9" t="s">
        <v>228</v>
      </c>
      <c r="D283" s="10" t="s">
        <v>112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336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26">
        <v>38.200000000000003</v>
      </c>
      <c r="E286" s="223"/>
      <c r="F286" s="224"/>
      <c r="G286" s="224"/>
      <c r="H286" s="224"/>
      <c r="I286" s="224"/>
      <c r="J286" s="224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4"/>
      <c r="W286" s="224"/>
      <c r="X286" s="224"/>
      <c r="Y286" s="224"/>
      <c r="Z286" s="224"/>
      <c r="AA286" s="224"/>
      <c r="AB286" s="224"/>
      <c r="AC286" s="224"/>
      <c r="AD286" s="224"/>
      <c r="AE286" s="224"/>
      <c r="AF286" s="224"/>
      <c r="AG286" s="224"/>
      <c r="AH286" s="224"/>
      <c r="AI286" s="224"/>
      <c r="AJ286" s="224"/>
      <c r="AK286" s="224"/>
      <c r="AL286" s="224"/>
      <c r="AM286" s="224"/>
      <c r="AN286" s="224"/>
      <c r="AO286" s="224"/>
      <c r="AP286" s="224"/>
      <c r="AQ286" s="224"/>
      <c r="AR286" s="224"/>
      <c r="AS286" s="224"/>
      <c r="AT286" s="224"/>
      <c r="AU286" s="224"/>
      <c r="AV286" s="224"/>
      <c r="AW286" s="224"/>
      <c r="AX286" s="224"/>
      <c r="AY286" s="224"/>
      <c r="AZ286" s="224"/>
      <c r="BA286" s="224"/>
      <c r="BB286" s="224"/>
      <c r="BC286" s="224"/>
      <c r="BD286" s="224"/>
      <c r="BE286" s="224"/>
      <c r="BF286" s="224"/>
      <c r="BG286" s="224"/>
      <c r="BH286" s="224"/>
      <c r="BI286" s="224"/>
      <c r="BJ286" s="224"/>
      <c r="BK286" s="224"/>
      <c r="BL286" s="224"/>
      <c r="BM286" s="227">
        <v>1</v>
      </c>
    </row>
    <row r="287" spans="1:65">
      <c r="A287" s="29"/>
      <c r="B287" s="19">
        <v>1</v>
      </c>
      <c r="C287" s="9">
        <v>2</v>
      </c>
      <c r="D287" s="222">
        <v>38.4</v>
      </c>
      <c r="E287" s="223"/>
      <c r="F287" s="224"/>
      <c r="G287" s="224"/>
      <c r="H287" s="224"/>
      <c r="I287" s="224"/>
      <c r="J287" s="224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4"/>
      <c r="W287" s="224"/>
      <c r="X287" s="224"/>
      <c r="Y287" s="224"/>
      <c r="Z287" s="224"/>
      <c r="AA287" s="224"/>
      <c r="AB287" s="224"/>
      <c r="AC287" s="224"/>
      <c r="AD287" s="224"/>
      <c r="AE287" s="224"/>
      <c r="AF287" s="224"/>
      <c r="AG287" s="224"/>
      <c r="AH287" s="224"/>
      <c r="AI287" s="224"/>
      <c r="AJ287" s="224"/>
      <c r="AK287" s="224"/>
      <c r="AL287" s="224"/>
      <c r="AM287" s="224"/>
      <c r="AN287" s="224"/>
      <c r="AO287" s="224"/>
      <c r="AP287" s="224"/>
      <c r="AQ287" s="224"/>
      <c r="AR287" s="224"/>
      <c r="AS287" s="224"/>
      <c r="AT287" s="224"/>
      <c r="AU287" s="224"/>
      <c r="AV287" s="224"/>
      <c r="AW287" s="224"/>
      <c r="AX287" s="224"/>
      <c r="AY287" s="224"/>
      <c r="AZ287" s="224"/>
      <c r="BA287" s="224"/>
      <c r="BB287" s="224"/>
      <c r="BC287" s="224"/>
      <c r="BD287" s="224"/>
      <c r="BE287" s="224"/>
      <c r="BF287" s="224"/>
      <c r="BG287" s="224"/>
      <c r="BH287" s="224"/>
      <c r="BI287" s="224"/>
      <c r="BJ287" s="224"/>
      <c r="BK287" s="224"/>
      <c r="BL287" s="224"/>
      <c r="BM287" s="227">
        <v>23</v>
      </c>
    </row>
    <row r="288" spans="1:65">
      <c r="A288" s="29"/>
      <c r="B288" s="20" t="s">
        <v>257</v>
      </c>
      <c r="C288" s="12"/>
      <c r="D288" s="229">
        <v>38.299999999999997</v>
      </c>
      <c r="E288" s="223"/>
      <c r="F288" s="224"/>
      <c r="G288" s="224"/>
      <c r="H288" s="224"/>
      <c r="I288" s="224"/>
      <c r="J288" s="224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4"/>
      <c r="W288" s="224"/>
      <c r="X288" s="224"/>
      <c r="Y288" s="224"/>
      <c r="Z288" s="224"/>
      <c r="AA288" s="224"/>
      <c r="AB288" s="224"/>
      <c r="AC288" s="224"/>
      <c r="AD288" s="224"/>
      <c r="AE288" s="224"/>
      <c r="AF288" s="224"/>
      <c r="AG288" s="224"/>
      <c r="AH288" s="224"/>
      <c r="AI288" s="224"/>
      <c r="AJ288" s="224"/>
      <c r="AK288" s="224"/>
      <c r="AL288" s="224"/>
      <c r="AM288" s="224"/>
      <c r="AN288" s="224"/>
      <c r="AO288" s="224"/>
      <c r="AP288" s="224"/>
      <c r="AQ288" s="224"/>
      <c r="AR288" s="224"/>
      <c r="AS288" s="224"/>
      <c r="AT288" s="224"/>
      <c r="AU288" s="224"/>
      <c r="AV288" s="224"/>
      <c r="AW288" s="224"/>
      <c r="AX288" s="224"/>
      <c r="AY288" s="224"/>
      <c r="AZ288" s="224"/>
      <c r="BA288" s="224"/>
      <c r="BB288" s="224"/>
      <c r="BC288" s="224"/>
      <c r="BD288" s="224"/>
      <c r="BE288" s="224"/>
      <c r="BF288" s="224"/>
      <c r="BG288" s="224"/>
      <c r="BH288" s="224"/>
      <c r="BI288" s="224"/>
      <c r="BJ288" s="224"/>
      <c r="BK288" s="224"/>
      <c r="BL288" s="224"/>
      <c r="BM288" s="227">
        <v>16</v>
      </c>
    </row>
    <row r="289" spans="1:65">
      <c r="A289" s="29"/>
      <c r="B289" s="3" t="s">
        <v>258</v>
      </c>
      <c r="C289" s="28"/>
      <c r="D289" s="222">
        <v>38.299999999999997</v>
      </c>
      <c r="E289" s="223"/>
      <c r="F289" s="224"/>
      <c r="G289" s="224"/>
      <c r="H289" s="224"/>
      <c r="I289" s="224"/>
      <c r="J289" s="224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4"/>
      <c r="X289" s="224"/>
      <c r="Y289" s="224"/>
      <c r="Z289" s="224"/>
      <c r="AA289" s="224"/>
      <c r="AB289" s="224"/>
      <c r="AC289" s="224"/>
      <c r="AD289" s="224"/>
      <c r="AE289" s="224"/>
      <c r="AF289" s="224"/>
      <c r="AG289" s="224"/>
      <c r="AH289" s="224"/>
      <c r="AI289" s="224"/>
      <c r="AJ289" s="224"/>
      <c r="AK289" s="224"/>
      <c r="AL289" s="224"/>
      <c r="AM289" s="224"/>
      <c r="AN289" s="224"/>
      <c r="AO289" s="224"/>
      <c r="AP289" s="224"/>
      <c r="AQ289" s="224"/>
      <c r="AR289" s="224"/>
      <c r="AS289" s="224"/>
      <c r="AT289" s="224"/>
      <c r="AU289" s="224"/>
      <c r="AV289" s="224"/>
      <c r="AW289" s="224"/>
      <c r="AX289" s="224"/>
      <c r="AY289" s="224"/>
      <c r="AZ289" s="224"/>
      <c r="BA289" s="224"/>
      <c r="BB289" s="224"/>
      <c r="BC289" s="224"/>
      <c r="BD289" s="224"/>
      <c r="BE289" s="224"/>
      <c r="BF289" s="224"/>
      <c r="BG289" s="224"/>
      <c r="BH289" s="224"/>
      <c r="BI289" s="224"/>
      <c r="BJ289" s="224"/>
      <c r="BK289" s="224"/>
      <c r="BL289" s="224"/>
      <c r="BM289" s="227">
        <v>38.299999999999997</v>
      </c>
    </row>
    <row r="290" spans="1:65">
      <c r="A290" s="29"/>
      <c r="B290" s="3" t="s">
        <v>259</v>
      </c>
      <c r="C290" s="28"/>
      <c r="D290" s="222">
        <v>0.14142135623730651</v>
      </c>
      <c r="E290" s="223"/>
      <c r="F290" s="224"/>
      <c r="G290" s="224"/>
      <c r="H290" s="224"/>
      <c r="I290" s="224"/>
      <c r="J290" s="224"/>
      <c r="K290" s="224"/>
      <c r="L290" s="224"/>
      <c r="M290" s="224"/>
      <c r="N290" s="224"/>
      <c r="O290" s="224"/>
      <c r="P290" s="224"/>
      <c r="Q290" s="224"/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  <c r="AD290" s="224"/>
      <c r="AE290" s="224"/>
      <c r="AF290" s="224"/>
      <c r="AG290" s="224"/>
      <c r="AH290" s="224"/>
      <c r="AI290" s="224"/>
      <c r="AJ290" s="224"/>
      <c r="AK290" s="224"/>
      <c r="AL290" s="224"/>
      <c r="AM290" s="224"/>
      <c r="AN290" s="224"/>
      <c r="AO290" s="224"/>
      <c r="AP290" s="224"/>
      <c r="AQ290" s="224"/>
      <c r="AR290" s="224"/>
      <c r="AS290" s="224"/>
      <c r="AT290" s="224"/>
      <c r="AU290" s="224"/>
      <c r="AV290" s="224"/>
      <c r="AW290" s="224"/>
      <c r="AX290" s="224"/>
      <c r="AY290" s="224"/>
      <c r="AZ290" s="224"/>
      <c r="BA290" s="224"/>
      <c r="BB290" s="224"/>
      <c r="BC290" s="224"/>
      <c r="BD290" s="224"/>
      <c r="BE290" s="224"/>
      <c r="BF290" s="224"/>
      <c r="BG290" s="224"/>
      <c r="BH290" s="224"/>
      <c r="BI290" s="224"/>
      <c r="BJ290" s="224"/>
      <c r="BK290" s="224"/>
      <c r="BL290" s="224"/>
      <c r="BM290" s="227">
        <v>29</v>
      </c>
    </row>
    <row r="291" spans="1:65">
      <c r="A291" s="29"/>
      <c r="B291" s="3" t="s">
        <v>86</v>
      </c>
      <c r="C291" s="28"/>
      <c r="D291" s="13">
        <v>3.6924636093291518E-3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260</v>
      </c>
      <c r="C292" s="28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261</v>
      </c>
      <c r="C293" s="46"/>
      <c r="D293" s="44" t="s">
        <v>262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620</v>
      </c>
      <c r="BM295" s="27" t="s">
        <v>311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327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228</v>
      </c>
      <c r="C297" s="9" t="s">
        <v>228</v>
      </c>
      <c r="D297" s="10" t="s">
        <v>112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336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0.22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0.24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5</v>
      </c>
    </row>
    <row r="302" spans="1:65">
      <c r="A302" s="29"/>
      <c r="B302" s="20" t="s">
        <v>257</v>
      </c>
      <c r="C302" s="12"/>
      <c r="D302" s="22">
        <v>0.22999999999999998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258</v>
      </c>
      <c r="C303" s="28"/>
      <c r="D303" s="11">
        <v>0.22999999999999998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0.23</v>
      </c>
    </row>
    <row r="304" spans="1:65">
      <c r="A304" s="29"/>
      <c r="B304" s="3" t="s">
        <v>259</v>
      </c>
      <c r="C304" s="28"/>
      <c r="D304" s="23">
        <v>1.4142135623730944E-2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30</v>
      </c>
    </row>
    <row r="305" spans="1:65">
      <c r="A305" s="29"/>
      <c r="B305" s="3" t="s">
        <v>86</v>
      </c>
      <c r="C305" s="28"/>
      <c r="D305" s="13">
        <v>6.1487546190134544E-2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260</v>
      </c>
      <c r="C306" s="28"/>
      <c r="D306" s="13">
        <v>-1.1102230246251565E-16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261</v>
      </c>
      <c r="C307" s="46"/>
      <c r="D307" s="44" t="s">
        <v>262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621</v>
      </c>
      <c r="BM309" s="27" t="s">
        <v>311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327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228</v>
      </c>
      <c r="C311" s="9" t="s">
        <v>228</v>
      </c>
      <c r="D311" s="10" t="s">
        <v>112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336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3">
        <v>5.0299999999999997E-2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06">
        <v>1</v>
      </c>
    </row>
    <row r="315" spans="1:65">
      <c r="A315" s="29"/>
      <c r="B315" s="19">
        <v>1</v>
      </c>
      <c r="C315" s="9">
        <v>2</v>
      </c>
      <c r="D315" s="23">
        <v>5.1400000000000001E-2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06">
        <v>25</v>
      </c>
    </row>
    <row r="316" spans="1:65">
      <c r="A316" s="29"/>
      <c r="B316" s="20" t="s">
        <v>257</v>
      </c>
      <c r="C316" s="12"/>
      <c r="D316" s="209">
        <v>5.0849999999999999E-2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06">
        <v>16</v>
      </c>
    </row>
    <row r="317" spans="1:65">
      <c r="A317" s="29"/>
      <c r="B317" s="3" t="s">
        <v>258</v>
      </c>
      <c r="C317" s="28"/>
      <c r="D317" s="23">
        <v>5.0849999999999999E-2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06">
        <v>5.0849999999999999E-2</v>
      </c>
    </row>
    <row r="318" spans="1:65">
      <c r="A318" s="29"/>
      <c r="B318" s="3" t="s">
        <v>259</v>
      </c>
      <c r="C318" s="28"/>
      <c r="D318" s="23">
        <v>7.7781745930520496E-4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6">
        <v>31</v>
      </c>
    </row>
    <row r="319" spans="1:65">
      <c r="A319" s="29"/>
      <c r="B319" s="3" t="s">
        <v>86</v>
      </c>
      <c r="C319" s="28"/>
      <c r="D319" s="13">
        <v>1.5296311884074827E-2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260</v>
      </c>
      <c r="C320" s="28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261</v>
      </c>
      <c r="C321" s="46"/>
      <c r="D321" s="44" t="s">
        <v>262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622</v>
      </c>
      <c r="BM323" s="27" t="s">
        <v>311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327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228</v>
      </c>
      <c r="C325" s="9" t="s">
        <v>228</v>
      </c>
      <c r="D325" s="10" t="s">
        <v>112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336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1.8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1.8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26</v>
      </c>
    </row>
    <row r="330" spans="1:65">
      <c r="A330" s="29"/>
      <c r="B330" s="20" t="s">
        <v>257</v>
      </c>
      <c r="C330" s="12"/>
      <c r="D330" s="22">
        <v>1.8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258</v>
      </c>
      <c r="C331" s="28"/>
      <c r="D331" s="11">
        <v>1.8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1.8</v>
      </c>
    </row>
    <row r="332" spans="1:65">
      <c r="A332" s="29"/>
      <c r="B332" s="3" t="s">
        <v>259</v>
      </c>
      <c r="C332" s="28"/>
      <c r="D332" s="23">
        <v>0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32</v>
      </c>
    </row>
    <row r="333" spans="1:65">
      <c r="A333" s="29"/>
      <c r="B333" s="3" t="s">
        <v>86</v>
      </c>
      <c r="C333" s="28"/>
      <c r="D333" s="13">
        <v>0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260</v>
      </c>
      <c r="C334" s="28"/>
      <c r="D334" s="13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261</v>
      </c>
      <c r="C335" s="46"/>
      <c r="D335" s="44" t="s">
        <v>262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623</v>
      </c>
      <c r="BM337" s="27" t="s">
        <v>311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327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228</v>
      </c>
      <c r="C339" s="9" t="s">
        <v>228</v>
      </c>
      <c r="D339" s="10" t="s">
        <v>112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336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26">
        <v>32.4</v>
      </c>
      <c r="E342" s="223"/>
      <c r="F342" s="224"/>
      <c r="G342" s="224"/>
      <c r="H342" s="224"/>
      <c r="I342" s="224"/>
      <c r="J342" s="224"/>
      <c r="K342" s="224"/>
      <c r="L342" s="224"/>
      <c r="M342" s="224"/>
      <c r="N342" s="224"/>
      <c r="O342" s="224"/>
      <c r="P342" s="224"/>
      <c r="Q342" s="224"/>
      <c r="R342" s="224"/>
      <c r="S342" s="224"/>
      <c r="T342" s="224"/>
      <c r="U342" s="224"/>
      <c r="V342" s="224"/>
      <c r="W342" s="224"/>
      <c r="X342" s="224"/>
      <c r="Y342" s="224"/>
      <c r="Z342" s="224"/>
      <c r="AA342" s="224"/>
      <c r="AB342" s="224"/>
      <c r="AC342" s="224"/>
      <c r="AD342" s="224"/>
      <c r="AE342" s="224"/>
      <c r="AF342" s="224"/>
      <c r="AG342" s="224"/>
      <c r="AH342" s="224"/>
      <c r="AI342" s="224"/>
      <c r="AJ342" s="224"/>
      <c r="AK342" s="224"/>
      <c r="AL342" s="224"/>
      <c r="AM342" s="224"/>
      <c r="AN342" s="224"/>
      <c r="AO342" s="224"/>
      <c r="AP342" s="224"/>
      <c r="AQ342" s="224"/>
      <c r="AR342" s="224"/>
      <c r="AS342" s="224"/>
      <c r="AT342" s="224"/>
      <c r="AU342" s="224"/>
      <c r="AV342" s="224"/>
      <c r="AW342" s="224"/>
      <c r="AX342" s="224"/>
      <c r="AY342" s="224"/>
      <c r="AZ342" s="224"/>
      <c r="BA342" s="224"/>
      <c r="BB342" s="224"/>
      <c r="BC342" s="224"/>
      <c r="BD342" s="224"/>
      <c r="BE342" s="224"/>
      <c r="BF342" s="224"/>
      <c r="BG342" s="224"/>
      <c r="BH342" s="224"/>
      <c r="BI342" s="224"/>
      <c r="BJ342" s="224"/>
      <c r="BK342" s="224"/>
      <c r="BL342" s="224"/>
      <c r="BM342" s="227">
        <v>1</v>
      </c>
    </row>
    <row r="343" spans="1:65">
      <c r="A343" s="29"/>
      <c r="B343" s="19">
        <v>1</v>
      </c>
      <c r="C343" s="9">
        <v>2</v>
      </c>
      <c r="D343" s="222">
        <v>32.799999999999997</v>
      </c>
      <c r="E343" s="223"/>
      <c r="F343" s="224"/>
      <c r="G343" s="224"/>
      <c r="H343" s="224"/>
      <c r="I343" s="224"/>
      <c r="J343" s="224"/>
      <c r="K343" s="224"/>
      <c r="L343" s="224"/>
      <c r="M343" s="224"/>
      <c r="N343" s="224"/>
      <c r="O343" s="224"/>
      <c r="P343" s="224"/>
      <c r="Q343" s="224"/>
      <c r="R343" s="224"/>
      <c r="S343" s="224"/>
      <c r="T343" s="224"/>
      <c r="U343" s="224"/>
      <c r="V343" s="224"/>
      <c r="W343" s="224"/>
      <c r="X343" s="224"/>
      <c r="Y343" s="224"/>
      <c r="Z343" s="224"/>
      <c r="AA343" s="224"/>
      <c r="AB343" s="224"/>
      <c r="AC343" s="224"/>
      <c r="AD343" s="224"/>
      <c r="AE343" s="224"/>
      <c r="AF343" s="224"/>
      <c r="AG343" s="224"/>
      <c r="AH343" s="224"/>
      <c r="AI343" s="224"/>
      <c r="AJ343" s="224"/>
      <c r="AK343" s="224"/>
      <c r="AL343" s="224"/>
      <c r="AM343" s="224"/>
      <c r="AN343" s="224"/>
      <c r="AO343" s="224"/>
      <c r="AP343" s="224"/>
      <c r="AQ343" s="224"/>
      <c r="AR343" s="224"/>
      <c r="AS343" s="224"/>
      <c r="AT343" s="224"/>
      <c r="AU343" s="224"/>
      <c r="AV343" s="224"/>
      <c r="AW343" s="224"/>
      <c r="AX343" s="224"/>
      <c r="AY343" s="224"/>
      <c r="AZ343" s="224"/>
      <c r="BA343" s="224"/>
      <c r="BB343" s="224"/>
      <c r="BC343" s="224"/>
      <c r="BD343" s="224"/>
      <c r="BE343" s="224"/>
      <c r="BF343" s="224"/>
      <c r="BG343" s="224"/>
      <c r="BH343" s="224"/>
      <c r="BI343" s="224"/>
      <c r="BJ343" s="224"/>
      <c r="BK343" s="224"/>
      <c r="BL343" s="224"/>
      <c r="BM343" s="227">
        <v>27</v>
      </c>
    </row>
    <row r="344" spans="1:65">
      <c r="A344" s="29"/>
      <c r="B344" s="20" t="s">
        <v>257</v>
      </c>
      <c r="C344" s="12"/>
      <c r="D344" s="229">
        <v>32.599999999999994</v>
      </c>
      <c r="E344" s="223"/>
      <c r="F344" s="224"/>
      <c r="G344" s="224"/>
      <c r="H344" s="224"/>
      <c r="I344" s="224"/>
      <c r="J344" s="224"/>
      <c r="K344" s="224"/>
      <c r="L344" s="224"/>
      <c r="M344" s="224"/>
      <c r="N344" s="224"/>
      <c r="O344" s="224"/>
      <c r="P344" s="224"/>
      <c r="Q344" s="224"/>
      <c r="R344" s="224"/>
      <c r="S344" s="224"/>
      <c r="T344" s="224"/>
      <c r="U344" s="224"/>
      <c r="V344" s="224"/>
      <c r="W344" s="224"/>
      <c r="X344" s="224"/>
      <c r="Y344" s="224"/>
      <c r="Z344" s="224"/>
      <c r="AA344" s="224"/>
      <c r="AB344" s="224"/>
      <c r="AC344" s="224"/>
      <c r="AD344" s="224"/>
      <c r="AE344" s="224"/>
      <c r="AF344" s="224"/>
      <c r="AG344" s="224"/>
      <c r="AH344" s="224"/>
      <c r="AI344" s="224"/>
      <c r="AJ344" s="224"/>
      <c r="AK344" s="224"/>
      <c r="AL344" s="224"/>
      <c r="AM344" s="224"/>
      <c r="AN344" s="224"/>
      <c r="AO344" s="224"/>
      <c r="AP344" s="224"/>
      <c r="AQ344" s="224"/>
      <c r="AR344" s="224"/>
      <c r="AS344" s="224"/>
      <c r="AT344" s="224"/>
      <c r="AU344" s="224"/>
      <c r="AV344" s="224"/>
      <c r="AW344" s="224"/>
      <c r="AX344" s="224"/>
      <c r="AY344" s="224"/>
      <c r="AZ344" s="224"/>
      <c r="BA344" s="224"/>
      <c r="BB344" s="224"/>
      <c r="BC344" s="224"/>
      <c r="BD344" s="224"/>
      <c r="BE344" s="224"/>
      <c r="BF344" s="224"/>
      <c r="BG344" s="224"/>
      <c r="BH344" s="224"/>
      <c r="BI344" s="224"/>
      <c r="BJ344" s="224"/>
      <c r="BK344" s="224"/>
      <c r="BL344" s="224"/>
      <c r="BM344" s="227">
        <v>16</v>
      </c>
    </row>
    <row r="345" spans="1:65">
      <c r="A345" s="29"/>
      <c r="B345" s="3" t="s">
        <v>258</v>
      </c>
      <c r="C345" s="28"/>
      <c r="D345" s="222">
        <v>32.599999999999994</v>
      </c>
      <c r="E345" s="223"/>
      <c r="F345" s="224"/>
      <c r="G345" s="224"/>
      <c r="H345" s="224"/>
      <c r="I345" s="224"/>
      <c r="J345" s="224"/>
      <c r="K345" s="224"/>
      <c r="L345" s="224"/>
      <c r="M345" s="224"/>
      <c r="N345" s="224"/>
      <c r="O345" s="224"/>
      <c r="P345" s="224"/>
      <c r="Q345" s="224"/>
      <c r="R345" s="224"/>
      <c r="S345" s="224"/>
      <c r="T345" s="224"/>
      <c r="U345" s="224"/>
      <c r="V345" s="224"/>
      <c r="W345" s="224"/>
      <c r="X345" s="224"/>
      <c r="Y345" s="224"/>
      <c r="Z345" s="224"/>
      <c r="AA345" s="224"/>
      <c r="AB345" s="224"/>
      <c r="AC345" s="224"/>
      <c r="AD345" s="224"/>
      <c r="AE345" s="224"/>
      <c r="AF345" s="224"/>
      <c r="AG345" s="224"/>
      <c r="AH345" s="224"/>
      <c r="AI345" s="224"/>
      <c r="AJ345" s="224"/>
      <c r="AK345" s="224"/>
      <c r="AL345" s="224"/>
      <c r="AM345" s="224"/>
      <c r="AN345" s="224"/>
      <c r="AO345" s="224"/>
      <c r="AP345" s="224"/>
      <c r="AQ345" s="224"/>
      <c r="AR345" s="224"/>
      <c r="AS345" s="224"/>
      <c r="AT345" s="224"/>
      <c r="AU345" s="224"/>
      <c r="AV345" s="224"/>
      <c r="AW345" s="224"/>
      <c r="AX345" s="224"/>
      <c r="AY345" s="224"/>
      <c r="AZ345" s="224"/>
      <c r="BA345" s="224"/>
      <c r="BB345" s="224"/>
      <c r="BC345" s="224"/>
      <c r="BD345" s="224"/>
      <c r="BE345" s="224"/>
      <c r="BF345" s="224"/>
      <c r="BG345" s="224"/>
      <c r="BH345" s="224"/>
      <c r="BI345" s="224"/>
      <c r="BJ345" s="224"/>
      <c r="BK345" s="224"/>
      <c r="BL345" s="224"/>
      <c r="BM345" s="227">
        <v>32.6</v>
      </c>
    </row>
    <row r="346" spans="1:65">
      <c r="A346" s="29"/>
      <c r="B346" s="3" t="s">
        <v>259</v>
      </c>
      <c r="C346" s="28"/>
      <c r="D346" s="222">
        <v>0.28284271247461801</v>
      </c>
      <c r="E346" s="223"/>
      <c r="F346" s="224"/>
      <c r="G346" s="224"/>
      <c r="H346" s="224"/>
      <c r="I346" s="224"/>
      <c r="J346" s="224"/>
      <c r="K346" s="224"/>
      <c r="L346" s="224"/>
      <c r="M346" s="224"/>
      <c r="N346" s="224"/>
      <c r="O346" s="224"/>
      <c r="P346" s="224"/>
      <c r="Q346" s="224"/>
      <c r="R346" s="224"/>
      <c r="S346" s="224"/>
      <c r="T346" s="224"/>
      <c r="U346" s="224"/>
      <c r="V346" s="224"/>
      <c r="W346" s="224"/>
      <c r="X346" s="224"/>
      <c r="Y346" s="224"/>
      <c r="Z346" s="224"/>
      <c r="AA346" s="224"/>
      <c r="AB346" s="224"/>
      <c r="AC346" s="224"/>
      <c r="AD346" s="224"/>
      <c r="AE346" s="224"/>
      <c r="AF346" s="224"/>
      <c r="AG346" s="224"/>
      <c r="AH346" s="224"/>
      <c r="AI346" s="224"/>
      <c r="AJ346" s="224"/>
      <c r="AK346" s="224"/>
      <c r="AL346" s="224"/>
      <c r="AM346" s="224"/>
      <c r="AN346" s="224"/>
      <c r="AO346" s="224"/>
      <c r="AP346" s="224"/>
      <c r="AQ346" s="224"/>
      <c r="AR346" s="224"/>
      <c r="AS346" s="224"/>
      <c r="AT346" s="224"/>
      <c r="AU346" s="224"/>
      <c r="AV346" s="224"/>
      <c r="AW346" s="224"/>
      <c r="AX346" s="224"/>
      <c r="AY346" s="224"/>
      <c r="AZ346" s="224"/>
      <c r="BA346" s="224"/>
      <c r="BB346" s="224"/>
      <c r="BC346" s="224"/>
      <c r="BD346" s="224"/>
      <c r="BE346" s="224"/>
      <c r="BF346" s="224"/>
      <c r="BG346" s="224"/>
      <c r="BH346" s="224"/>
      <c r="BI346" s="224"/>
      <c r="BJ346" s="224"/>
      <c r="BK346" s="224"/>
      <c r="BL346" s="224"/>
      <c r="BM346" s="227">
        <v>33</v>
      </c>
    </row>
    <row r="347" spans="1:65">
      <c r="A347" s="29"/>
      <c r="B347" s="3" t="s">
        <v>86</v>
      </c>
      <c r="C347" s="28"/>
      <c r="D347" s="13">
        <v>8.6761568243747863E-3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260</v>
      </c>
      <c r="C348" s="28"/>
      <c r="D348" s="13">
        <v>-2.2204460492503131E-16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261</v>
      </c>
      <c r="C349" s="46"/>
      <c r="D349" s="44" t="s">
        <v>262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624</v>
      </c>
      <c r="BM351" s="27" t="s">
        <v>311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327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228</v>
      </c>
      <c r="C353" s="9" t="s">
        <v>228</v>
      </c>
      <c r="D353" s="10" t="s">
        <v>112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336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26">
        <v>32.9</v>
      </c>
      <c r="E356" s="223"/>
      <c r="F356" s="224"/>
      <c r="G356" s="224"/>
      <c r="H356" s="224"/>
      <c r="I356" s="224"/>
      <c r="J356" s="224"/>
      <c r="K356" s="224"/>
      <c r="L356" s="224"/>
      <c r="M356" s="224"/>
      <c r="N356" s="224"/>
      <c r="O356" s="224"/>
      <c r="P356" s="224"/>
      <c r="Q356" s="224"/>
      <c r="R356" s="224"/>
      <c r="S356" s="224"/>
      <c r="T356" s="224"/>
      <c r="U356" s="224"/>
      <c r="V356" s="224"/>
      <c r="W356" s="224"/>
      <c r="X356" s="224"/>
      <c r="Y356" s="224"/>
      <c r="Z356" s="224"/>
      <c r="AA356" s="224"/>
      <c r="AB356" s="224"/>
      <c r="AC356" s="224"/>
      <c r="AD356" s="224"/>
      <c r="AE356" s="224"/>
      <c r="AF356" s="224"/>
      <c r="AG356" s="224"/>
      <c r="AH356" s="224"/>
      <c r="AI356" s="224"/>
      <c r="AJ356" s="224"/>
      <c r="AK356" s="224"/>
      <c r="AL356" s="224"/>
      <c r="AM356" s="224"/>
      <c r="AN356" s="224"/>
      <c r="AO356" s="224"/>
      <c r="AP356" s="224"/>
      <c r="AQ356" s="224"/>
      <c r="AR356" s="224"/>
      <c r="AS356" s="224"/>
      <c r="AT356" s="224"/>
      <c r="AU356" s="224"/>
      <c r="AV356" s="224"/>
      <c r="AW356" s="224"/>
      <c r="AX356" s="224"/>
      <c r="AY356" s="224"/>
      <c r="AZ356" s="224"/>
      <c r="BA356" s="224"/>
      <c r="BB356" s="224"/>
      <c r="BC356" s="224"/>
      <c r="BD356" s="224"/>
      <c r="BE356" s="224"/>
      <c r="BF356" s="224"/>
      <c r="BG356" s="224"/>
      <c r="BH356" s="224"/>
      <c r="BI356" s="224"/>
      <c r="BJ356" s="224"/>
      <c r="BK356" s="224"/>
      <c r="BL356" s="224"/>
      <c r="BM356" s="227">
        <v>1</v>
      </c>
    </row>
    <row r="357" spans="1:65">
      <c r="A357" s="29"/>
      <c r="B357" s="19">
        <v>1</v>
      </c>
      <c r="C357" s="9">
        <v>2</v>
      </c>
      <c r="D357" s="222">
        <v>33.200000000000003</v>
      </c>
      <c r="E357" s="223"/>
      <c r="F357" s="224"/>
      <c r="G357" s="224"/>
      <c r="H357" s="224"/>
      <c r="I357" s="224"/>
      <c r="J357" s="224"/>
      <c r="K357" s="224"/>
      <c r="L357" s="224"/>
      <c r="M357" s="224"/>
      <c r="N357" s="224"/>
      <c r="O357" s="224"/>
      <c r="P357" s="224"/>
      <c r="Q357" s="224"/>
      <c r="R357" s="224"/>
      <c r="S357" s="224"/>
      <c r="T357" s="224"/>
      <c r="U357" s="224"/>
      <c r="V357" s="224"/>
      <c r="W357" s="224"/>
      <c r="X357" s="224"/>
      <c r="Y357" s="224"/>
      <c r="Z357" s="224"/>
      <c r="AA357" s="224"/>
      <c r="AB357" s="224"/>
      <c r="AC357" s="224"/>
      <c r="AD357" s="224"/>
      <c r="AE357" s="224"/>
      <c r="AF357" s="224"/>
      <c r="AG357" s="224"/>
      <c r="AH357" s="224"/>
      <c r="AI357" s="224"/>
      <c r="AJ357" s="224"/>
      <c r="AK357" s="224"/>
      <c r="AL357" s="224"/>
      <c r="AM357" s="224"/>
      <c r="AN357" s="224"/>
      <c r="AO357" s="224"/>
      <c r="AP357" s="224"/>
      <c r="AQ357" s="224"/>
      <c r="AR357" s="224"/>
      <c r="AS357" s="224"/>
      <c r="AT357" s="224"/>
      <c r="AU357" s="224"/>
      <c r="AV357" s="224"/>
      <c r="AW357" s="224"/>
      <c r="AX357" s="224"/>
      <c r="AY357" s="224"/>
      <c r="AZ357" s="224"/>
      <c r="BA357" s="224"/>
      <c r="BB357" s="224"/>
      <c r="BC357" s="224"/>
      <c r="BD357" s="224"/>
      <c r="BE357" s="224"/>
      <c r="BF357" s="224"/>
      <c r="BG357" s="224"/>
      <c r="BH357" s="224"/>
      <c r="BI357" s="224"/>
      <c r="BJ357" s="224"/>
      <c r="BK357" s="224"/>
      <c r="BL357" s="224"/>
      <c r="BM357" s="227">
        <v>6</v>
      </c>
    </row>
    <row r="358" spans="1:65">
      <c r="A358" s="29"/>
      <c r="B358" s="20" t="s">
        <v>257</v>
      </c>
      <c r="C358" s="12"/>
      <c r="D358" s="229">
        <v>33.049999999999997</v>
      </c>
      <c r="E358" s="223"/>
      <c r="F358" s="224"/>
      <c r="G358" s="224"/>
      <c r="H358" s="224"/>
      <c r="I358" s="224"/>
      <c r="J358" s="224"/>
      <c r="K358" s="224"/>
      <c r="L358" s="224"/>
      <c r="M358" s="224"/>
      <c r="N358" s="224"/>
      <c r="O358" s="224"/>
      <c r="P358" s="224"/>
      <c r="Q358" s="224"/>
      <c r="R358" s="224"/>
      <c r="S358" s="224"/>
      <c r="T358" s="224"/>
      <c r="U358" s="224"/>
      <c r="V358" s="224"/>
      <c r="W358" s="224"/>
      <c r="X358" s="224"/>
      <c r="Y358" s="224"/>
      <c r="Z358" s="224"/>
      <c r="AA358" s="224"/>
      <c r="AB358" s="224"/>
      <c r="AC358" s="224"/>
      <c r="AD358" s="224"/>
      <c r="AE358" s="224"/>
      <c r="AF358" s="224"/>
      <c r="AG358" s="224"/>
      <c r="AH358" s="224"/>
      <c r="AI358" s="224"/>
      <c r="AJ358" s="224"/>
      <c r="AK358" s="224"/>
      <c r="AL358" s="224"/>
      <c r="AM358" s="224"/>
      <c r="AN358" s="224"/>
      <c r="AO358" s="224"/>
      <c r="AP358" s="224"/>
      <c r="AQ358" s="224"/>
      <c r="AR358" s="224"/>
      <c r="AS358" s="224"/>
      <c r="AT358" s="224"/>
      <c r="AU358" s="224"/>
      <c r="AV358" s="224"/>
      <c r="AW358" s="224"/>
      <c r="AX358" s="224"/>
      <c r="AY358" s="224"/>
      <c r="AZ358" s="224"/>
      <c r="BA358" s="224"/>
      <c r="BB358" s="224"/>
      <c r="BC358" s="224"/>
      <c r="BD358" s="224"/>
      <c r="BE358" s="224"/>
      <c r="BF358" s="224"/>
      <c r="BG358" s="224"/>
      <c r="BH358" s="224"/>
      <c r="BI358" s="224"/>
      <c r="BJ358" s="224"/>
      <c r="BK358" s="224"/>
      <c r="BL358" s="224"/>
      <c r="BM358" s="227">
        <v>16</v>
      </c>
    </row>
    <row r="359" spans="1:65">
      <c r="A359" s="29"/>
      <c r="B359" s="3" t="s">
        <v>258</v>
      </c>
      <c r="C359" s="28"/>
      <c r="D359" s="222">
        <v>33.049999999999997</v>
      </c>
      <c r="E359" s="223"/>
      <c r="F359" s="224"/>
      <c r="G359" s="224"/>
      <c r="H359" s="224"/>
      <c r="I359" s="224"/>
      <c r="J359" s="224"/>
      <c r="K359" s="224"/>
      <c r="L359" s="224"/>
      <c r="M359" s="224"/>
      <c r="N359" s="224"/>
      <c r="O359" s="224"/>
      <c r="P359" s="224"/>
      <c r="Q359" s="224"/>
      <c r="R359" s="224"/>
      <c r="S359" s="224"/>
      <c r="T359" s="224"/>
      <c r="U359" s="224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  <c r="AI359" s="224"/>
      <c r="AJ359" s="224"/>
      <c r="AK359" s="224"/>
      <c r="AL359" s="224"/>
      <c r="AM359" s="224"/>
      <c r="AN359" s="224"/>
      <c r="AO359" s="224"/>
      <c r="AP359" s="224"/>
      <c r="AQ359" s="224"/>
      <c r="AR359" s="224"/>
      <c r="AS359" s="224"/>
      <c r="AT359" s="224"/>
      <c r="AU359" s="224"/>
      <c r="AV359" s="224"/>
      <c r="AW359" s="224"/>
      <c r="AX359" s="224"/>
      <c r="AY359" s="224"/>
      <c r="AZ359" s="224"/>
      <c r="BA359" s="224"/>
      <c r="BB359" s="224"/>
      <c r="BC359" s="224"/>
      <c r="BD359" s="224"/>
      <c r="BE359" s="224"/>
      <c r="BF359" s="224"/>
      <c r="BG359" s="224"/>
      <c r="BH359" s="224"/>
      <c r="BI359" s="224"/>
      <c r="BJ359" s="224"/>
      <c r="BK359" s="224"/>
      <c r="BL359" s="224"/>
      <c r="BM359" s="227">
        <v>33.049999999999997</v>
      </c>
    </row>
    <row r="360" spans="1:65">
      <c r="A360" s="29"/>
      <c r="B360" s="3" t="s">
        <v>259</v>
      </c>
      <c r="C360" s="28"/>
      <c r="D360" s="222">
        <v>0.21213203435596725</v>
      </c>
      <c r="E360" s="223"/>
      <c r="F360" s="224"/>
      <c r="G360" s="224"/>
      <c r="H360" s="224"/>
      <c r="I360" s="224"/>
      <c r="J360" s="224"/>
      <c r="K360" s="224"/>
      <c r="L360" s="224"/>
      <c r="M360" s="224"/>
      <c r="N360" s="224"/>
      <c r="O360" s="224"/>
      <c r="P360" s="224"/>
      <c r="Q360" s="224"/>
      <c r="R360" s="224"/>
      <c r="S360" s="224"/>
      <c r="T360" s="224"/>
      <c r="U360" s="224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  <c r="AI360" s="224"/>
      <c r="AJ360" s="224"/>
      <c r="AK360" s="224"/>
      <c r="AL360" s="224"/>
      <c r="AM360" s="224"/>
      <c r="AN360" s="224"/>
      <c r="AO360" s="224"/>
      <c r="AP360" s="224"/>
      <c r="AQ360" s="224"/>
      <c r="AR360" s="224"/>
      <c r="AS360" s="224"/>
      <c r="AT360" s="224"/>
      <c r="AU360" s="224"/>
      <c r="AV360" s="224"/>
      <c r="AW360" s="224"/>
      <c r="AX360" s="224"/>
      <c r="AY360" s="224"/>
      <c r="AZ360" s="224"/>
      <c r="BA360" s="224"/>
      <c r="BB360" s="224"/>
      <c r="BC360" s="224"/>
      <c r="BD360" s="224"/>
      <c r="BE360" s="224"/>
      <c r="BF360" s="224"/>
      <c r="BG360" s="224"/>
      <c r="BH360" s="224"/>
      <c r="BI360" s="224"/>
      <c r="BJ360" s="224"/>
      <c r="BK360" s="224"/>
      <c r="BL360" s="224"/>
      <c r="BM360" s="227">
        <v>34</v>
      </c>
    </row>
    <row r="361" spans="1:65">
      <c r="A361" s="29"/>
      <c r="B361" s="3" t="s">
        <v>86</v>
      </c>
      <c r="C361" s="28"/>
      <c r="D361" s="13">
        <v>6.4185184373968919E-3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260</v>
      </c>
      <c r="C362" s="28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261</v>
      </c>
      <c r="C363" s="46"/>
      <c r="D363" s="44" t="s">
        <v>262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625</v>
      </c>
      <c r="BM365" s="27" t="s">
        <v>311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327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228</v>
      </c>
      <c r="C367" s="9" t="s">
        <v>228</v>
      </c>
      <c r="D367" s="10" t="s">
        <v>112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336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12">
        <v>84</v>
      </c>
      <c r="E370" s="214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15"/>
      <c r="Z370" s="215"/>
      <c r="AA370" s="215"/>
      <c r="AB370" s="215"/>
      <c r="AC370" s="215"/>
      <c r="AD370" s="215"/>
      <c r="AE370" s="215"/>
      <c r="AF370" s="215"/>
      <c r="AG370" s="215"/>
      <c r="AH370" s="215"/>
      <c r="AI370" s="215"/>
      <c r="AJ370" s="215"/>
      <c r="AK370" s="215"/>
      <c r="AL370" s="215"/>
      <c r="AM370" s="215"/>
      <c r="AN370" s="215"/>
      <c r="AO370" s="215"/>
      <c r="AP370" s="215"/>
      <c r="AQ370" s="215"/>
      <c r="AR370" s="215"/>
      <c r="AS370" s="215"/>
      <c r="AT370" s="215"/>
      <c r="AU370" s="215"/>
      <c r="AV370" s="215"/>
      <c r="AW370" s="215"/>
      <c r="AX370" s="215"/>
      <c r="AY370" s="215"/>
      <c r="AZ370" s="215"/>
      <c r="BA370" s="215"/>
      <c r="BB370" s="215"/>
      <c r="BC370" s="215"/>
      <c r="BD370" s="215"/>
      <c r="BE370" s="215"/>
      <c r="BF370" s="215"/>
      <c r="BG370" s="215"/>
      <c r="BH370" s="215"/>
      <c r="BI370" s="215"/>
      <c r="BJ370" s="215"/>
      <c r="BK370" s="215"/>
      <c r="BL370" s="215"/>
      <c r="BM370" s="216">
        <v>1</v>
      </c>
    </row>
    <row r="371" spans="1:65">
      <c r="A371" s="29"/>
      <c r="B371" s="19">
        <v>1</v>
      </c>
      <c r="C371" s="9">
        <v>2</v>
      </c>
      <c r="D371" s="217">
        <v>88</v>
      </c>
      <c r="E371" s="214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15"/>
      <c r="Z371" s="215"/>
      <c r="AA371" s="215"/>
      <c r="AB371" s="215"/>
      <c r="AC371" s="215"/>
      <c r="AD371" s="215"/>
      <c r="AE371" s="215"/>
      <c r="AF371" s="215"/>
      <c r="AG371" s="215"/>
      <c r="AH371" s="215"/>
      <c r="AI371" s="215"/>
      <c r="AJ371" s="215"/>
      <c r="AK371" s="215"/>
      <c r="AL371" s="215"/>
      <c r="AM371" s="215"/>
      <c r="AN371" s="215"/>
      <c r="AO371" s="215"/>
      <c r="AP371" s="215"/>
      <c r="AQ371" s="215"/>
      <c r="AR371" s="215"/>
      <c r="AS371" s="215"/>
      <c r="AT371" s="215"/>
      <c r="AU371" s="215"/>
      <c r="AV371" s="215"/>
      <c r="AW371" s="215"/>
      <c r="AX371" s="215"/>
      <c r="AY371" s="215"/>
      <c r="AZ371" s="215"/>
      <c r="BA371" s="215"/>
      <c r="BB371" s="215"/>
      <c r="BC371" s="215"/>
      <c r="BD371" s="215"/>
      <c r="BE371" s="215"/>
      <c r="BF371" s="215"/>
      <c r="BG371" s="215"/>
      <c r="BH371" s="215"/>
      <c r="BI371" s="215"/>
      <c r="BJ371" s="215"/>
      <c r="BK371" s="215"/>
      <c r="BL371" s="215"/>
      <c r="BM371" s="216">
        <v>29</v>
      </c>
    </row>
    <row r="372" spans="1:65">
      <c r="A372" s="29"/>
      <c r="B372" s="20" t="s">
        <v>257</v>
      </c>
      <c r="C372" s="12"/>
      <c r="D372" s="221">
        <v>86</v>
      </c>
      <c r="E372" s="214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15"/>
      <c r="Z372" s="215"/>
      <c r="AA372" s="215"/>
      <c r="AB372" s="215"/>
      <c r="AC372" s="215"/>
      <c r="AD372" s="215"/>
      <c r="AE372" s="215"/>
      <c r="AF372" s="215"/>
      <c r="AG372" s="215"/>
      <c r="AH372" s="215"/>
      <c r="AI372" s="215"/>
      <c r="AJ372" s="215"/>
      <c r="AK372" s="215"/>
      <c r="AL372" s="215"/>
      <c r="AM372" s="215"/>
      <c r="AN372" s="215"/>
      <c r="AO372" s="215"/>
      <c r="AP372" s="215"/>
      <c r="AQ372" s="215"/>
      <c r="AR372" s="215"/>
      <c r="AS372" s="215"/>
      <c r="AT372" s="215"/>
      <c r="AU372" s="215"/>
      <c r="AV372" s="215"/>
      <c r="AW372" s="215"/>
      <c r="AX372" s="215"/>
      <c r="AY372" s="215"/>
      <c r="AZ372" s="215"/>
      <c r="BA372" s="215"/>
      <c r="BB372" s="215"/>
      <c r="BC372" s="215"/>
      <c r="BD372" s="215"/>
      <c r="BE372" s="215"/>
      <c r="BF372" s="215"/>
      <c r="BG372" s="215"/>
      <c r="BH372" s="215"/>
      <c r="BI372" s="215"/>
      <c r="BJ372" s="215"/>
      <c r="BK372" s="215"/>
      <c r="BL372" s="215"/>
      <c r="BM372" s="216">
        <v>16</v>
      </c>
    </row>
    <row r="373" spans="1:65">
      <c r="A373" s="29"/>
      <c r="B373" s="3" t="s">
        <v>258</v>
      </c>
      <c r="C373" s="28"/>
      <c r="D373" s="217">
        <v>86</v>
      </c>
      <c r="E373" s="214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15"/>
      <c r="Z373" s="215"/>
      <c r="AA373" s="215"/>
      <c r="AB373" s="215"/>
      <c r="AC373" s="215"/>
      <c r="AD373" s="215"/>
      <c r="AE373" s="215"/>
      <c r="AF373" s="215"/>
      <c r="AG373" s="215"/>
      <c r="AH373" s="215"/>
      <c r="AI373" s="215"/>
      <c r="AJ373" s="215"/>
      <c r="AK373" s="215"/>
      <c r="AL373" s="215"/>
      <c r="AM373" s="215"/>
      <c r="AN373" s="215"/>
      <c r="AO373" s="215"/>
      <c r="AP373" s="215"/>
      <c r="AQ373" s="215"/>
      <c r="AR373" s="215"/>
      <c r="AS373" s="215"/>
      <c r="AT373" s="215"/>
      <c r="AU373" s="215"/>
      <c r="AV373" s="215"/>
      <c r="AW373" s="215"/>
      <c r="AX373" s="215"/>
      <c r="AY373" s="215"/>
      <c r="AZ373" s="215"/>
      <c r="BA373" s="215"/>
      <c r="BB373" s="215"/>
      <c r="BC373" s="215"/>
      <c r="BD373" s="215"/>
      <c r="BE373" s="215"/>
      <c r="BF373" s="215"/>
      <c r="BG373" s="215"/>
      <c r="BH373" s="215"/>
      <c r="BI373" s="215"/>
      <c r="BJ373" s="215"/>
      <c r="BK373" s="215"/>
      <c r="BL373" s="215"/>
      <c r="BM373" s="216">
        <v>86</v>
      </c>
    </row>
    <row r="374" spans="1:65">
      <c r="A374" s="29"/>
      <c r="B374" s="3" t="s">
        <v>259</v>
      </c>
      <c r="C374" s="28"/>
      <c r="D374" s="217">
        <v>2.8284271247461903</v>
      </c>
      <c r="E374" s="214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15"/>
      <c r="Z374" s="215"/>
      <c r="AA374" s="215"/>
      <c r="AB374" s="215"/>
      <c r="AC374" s="215"/>
      <c r="AD374" s="215"/>
      <c r="AE374" s="215"/>
      <c r="AF374" s="215"/>
      <c r="AG374" s="215"/>
      <c r="AH374" s="215"/>
      <c r="AI374" s="215"/>
      <c r="AJ374" s="215"/>
      <c r="AK374" s="215"/>
      <c r="AL374" s="215"/>
      <c r="AM374" s="215"/>
      <c r="AN374" s="215"/>
      <c r="AO374" s="215"/>
      <c r="AP374" s="215"/>
      <c r="AQ374" s="215"/>
      <c r="AR374" s="215"/>
      <c r="AS374" s="215"/>
      <c r="AT374" s="215"/>
      <c r="AU374" s="215"/>
      <c r="AV374" s="215"/>
      <c r="AW374" s="215"/>
      <c r="AX374" s="215"/>
      <c r="AY374" s="215"/>
      <c r="AZ374" s="215"/>
      <c r="BA374" s="215"/>
      <c r="BB374" s="215"/>
      <c r="BC374" s="215"/>
      <c r="BD374" s="215"/>
      <c r="BE374" s="215"/>
      <c r="BF374" s="215"/>
      <c r="BG374" s="215"/>
      <c r="BH374" s="215"/>
      <c r="BI374" s="215"/>
      <c r="BJ374" s="215"/>
      <c r="BK374" s="215"/>
      <c r="BL374" s="215"/>
      <c r="BM374" s="216">
        <v>35</v>
      </c>
    </row>
    <row r="375" spans="1:65">
      <c r="A375" s="29"/>
      <c r="B375" s="3" t="s">
        <v>86</v>
      </c>
      <c r="C375" s="28"/>
      <c r="D375" s="13">
        <v>3.2888687497048721E-2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260</v>
      </c>
      <c r="C376" s="28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261</v>
      </c>
      <c r="C377" s="46"/>
      <c r="D377" s="44" t="s">
        <v>262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626</v>
      </c>
      <c r="BM379" s="27" t="s">
        <v>311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327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228</v>
      </c>
      <c r="C381" s="9" t="s">
        <v>228</v>
      </c>
      <c r="D381" s="10" t="s">
        <v>112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336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26">
        <v>11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7">
        <v>1</v>
      </c>
    </row>
    <row r="385" spans="1:65">
      <c r="A385" s="29"/>
      <c r="B385" s="19">
        <v>1</v>
      </c>
      <c r="C385" s="9">
        <v>2</v>
      </c>
      <c r="D385" s="222">
        <v>10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7">
        <v>30</v>
      </c>
    </row>
    <row r="386" spans="1:65">
      <c r="A386" s="29"/>
      <c r="B386" s="20" t="s">
        <v>257</v>
      </c>
      <c r="C386" s="12"/>
      <c r="D386" s="229">
        <v>10.5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7">
        <v>16</v>
      </c>
    </row>
    <row r="387" spans="1:65">
      <c r="A387" s="29"/>
      <c r="B387" s="3" t="s">
        <v>258</v>
      </c>
      <c r="C387" s="28"/>
      <c r="D387" s="222">
        <v>10.5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7">
        <v>10.5</v>
      </c>
    </row>
    <row r="388" spans="1:65">
      <c r="A388" s="29"/>
      <c r="B388" s="3" t="s">
        <v>259</v>
      </c>
      <c r="C388" s="28"/>
      <c r="D388" s="222">
        <v>0.70710678118654757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7">
        <v>36</v>
      </c>
    </row>
    <row r="389" spans="1:65">
      <c r="A389" s="29"/>
      <c r="B389" s="3" t="s">
        <v>86</v>
      </c>
      <c r="C389" s="28"/>
      <c r="D389" s="13">
        <v>6.7343502970147393E-2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260</v>
      </c>
      <c r="C390" s="28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261</v>
      </c>
      <c r="C391" s="46"/>
      <c r="D391" s="44" t="s">
        <v>262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627</v>
      </c>
      <c r="BM393" s="27" t="s">
        <v>311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327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228</v>
      </c>
      <c r="C395" s="9" t="s">
        <v>228</v>
      </c>
      <c r="D395" s="10" t="s">
        <v>112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336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8.92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8.8800000000000008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8</v>
      </c>
    </row>
    <row r="400" spans="1:65">
      <c r="A400" s="29"/>
      <c r="B400" s="20" t="s">
        <v>257</v>
      </c>
      <c r="C400" s="12"/>
      <c r="D400" s="22">
        <v>8.9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258</v>
      </c>
      <c r="C401" s="28"/>
      <c r="D401" s="11">
        <v>8.9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8.9</v>
      </c>
    </row>
    <row r="402" spans="1:65">
      <c r="A402" s="29"/>
      <c r="B402" s="3" t="s">
        <v>259</v>
      </c>
      <c r="C402" s="28"/>
      <c r="D402" s="23">
        <v>2.8284271247461298E-2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37</v>
      </c>
    </row>
    <row r="403" spans="1:65">
      <c r="A403" s="29"/>
      <c r="B403" s="3" t="s">
        <v>86</v>
      </c>
      <c r="C403" s="28"/>
      <c r="D403" s="13">
        <v>3.1780080053327299E-3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260</v>
      </c>
      <c r="C404" s="28"/>
      <c r="D404" s="13">
        <v>0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261</v>
      </c>
      <c r="C405" s="46"/>
      <c r="D405" s="44" t="s">
        <v>262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628</v>
      </c>
      <c r="BM407" s="27" t="s">
        <v>311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327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228</v>
      </c>
      <c r="C409" s="9" t="s">
        <v>228</v>
      </c>
      <c r="D409" s="10" t="s">
        <v>112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336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12">
        <v>62.9</v>
      </c>
      <c r="E412" s="214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5"/>
      <c r="AT412" s="215"/>
      <c r="AU412" s="215"/>
      <c r="AV412" s="215"/>
      <c r="AW412" s="215"/>
      <c r="AX412" s="215"/>
      <c r="AY412" s="215"/>
      <c r="AZ412" s="215"/>
      <c r="BA412" s="215"/>
      <c r="BB412" s="215"/>
      <c r="BC412" s="215"/>
      <c r="BD412" s="215"/>
      <c r="BE412" s="215"/>
      <c r="BF412" s="215"/>
      <c r="BG412" s="215"/>
      <c r="BH412" s="215"/>
      <c r="BI412" s="215"/>
      <c r="BJ412" s="215"/>
      <c r="BK412" s="215"/>
      <c r="BL412" s="215"/>
      <c r="BM412" s="216">
        <v>1</v>
      </c>
    </row>
    <row r="413" spans="1:65">
      <c r="A413" s="29"/>
      <c r="B413" s="19">
        <v>1</v>
      </c>
      <c r="C413" s="9">
        <v>2</v>
      </c>
      <c r="D413" s="217">
        <v>62.8</v>
      </c>
      <c r="E413" s="214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5"/>
      <c r="AT413" s="215"/>
      <c r="AU413" s="215"/>
      <c r="AV413" s="215"/>
      <c r="AW413" s="215"/>
      <c r="AX413" s="215"/>
      <c r="AY413" s="215"/>
      <c r="AZ413" s="215"/>
      <c r="BA413" s="215"/>
      <c r="BB413" s="215"/>
      <c r="BC413" s="215"/>
      <c r="BD413" s="215"/>
      <c r="BE413" s="215"/>
      <c r="BF413" s="215"/>
      <c r="BG413" s="215"/>
      <c r="BH413" s="215"/>
      <c r="BI413" s="215"/>
      <c r="BJ413" s="215"/>
      <c r="BK413" s="215"/>
      <c r="BL413" s="215"/>
      <c r="BM413" s="216">
        <v>32</v>
      </c>
    </row>
    <row r="414" spans="1:65">
      <c r="A414" s="29"/>
      <c r="B414" s="20" t="s">
        <v>257</v>
      </c>
      <c r="C414" s="12"/>
      <c r="D414" s="221">
        <v>62.849999999999994</v>
      </c>
      <c r="E414" s="214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5"/>
      <c r="AT414" s="215"/>
      <c r="AU414" s="215"/>
      <c r="AV414" s="215"/>
      <c r="AW414" s="215"/>
      <c r="AX414" s="215"/>
      <c r="AY414" s="215"/>
      <c r="AZ414" s="215"/>
      <c r="BA414" s="215"/>
      <c r="BB414" s="215"/>
      <c r="BC414" s="215"/>
      <c r="BD414" s="215"/>
      <c r="BE414" s="215"/>
      <c r="BF414" s="215"/>
      <c r="BG414" s="215"/>
      <c r="BH414" s="215"/>
      <c r="BI414" s="215"/>
      <c r="BJ414" s="215"/>
      <c r="BK414" s="215"/>
      <c r="BL414" s="215"/>
      <c r="BM414" s="216">
        <v>16</v>
      </c>
    </row>
    <row r="415" spans="1:65">
      <c r="A415" s="29"/>
      <c r="B415" s="3" t="s">
        <v>258</v>
      </c>
      <c r="C415" s="28"/>
      <c r="D415" s="217">
        <v>62.849999999999994</v>
      </c>
      <c r="E415" s="214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5"/>
      <c r="AT415" s="215"/>
      <c r="AU415" s="215"/>
      <c r="AV415" s="215"/>
      <c r="AW415" s="215"/>
      <c r="AX415" s="215"/>
      <c r="AY415" s="215"/>
      <c r="AZ415" s="215"/>
      <c r="BA415" s="215"/>
      <c r="BB415" s="215"/>
      <c r="BC415" s="215"/>
      <c r="BD415" s="215"/>
      <c r="BE415" s="215"/>
      <c r="BF415" s="215"/>
      <c r="BG415" s="215"/>
      <c r="BH415" s="215"/>
      <c r="BI415" s="215"/>
      <c r="BJ415" s="215"/>
      <c r="BK415" s="215"/>
      <c r="BL415" s="215"/>
      <c r="BM415" s="216">
        <v>62.85</v>
      </c>
    </row>
    <row r="416" spans="1:65">
      <c r="A416" s="29"/>
      <c r="B416" s="3" t="s">
        <v>259</v>
      </c>
      <c r="C416" s="28"/>
      <c r="D416" s="217">
        <v>7.0710678118655765E-2</v>
      </c>
      <c r="E416" s="214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5"/>
      <c r="AT416" s="215"/>
      <c r="AU416" s="215"/>
      <c r="AV416" s="215"/>
      <c r="AW416" s="215"/>
      <c r="AX416" s="215"/>
      <c r="AY416" s="215"/>
      <c r="AZ416" s="215"/>
      <c r="BA416" s="215"/>
      <c r="BB416" s="215"/>
      <c r="BC416" s="215"/>
      <c r="BD416" s="215"/>
      <c r="BE416" s="215"/>
      <c r="BF416" s="215"/>
      <c r="BG416" s="215"/>
      <c r="BH416" s="215"/>
      <c r="BI416" s="215"/>
      <c r="BJ416" s="215"/>
      <c r="BK416" s="215"/>
      <c r="BL416" s="215"/>
      <c r="BM416" s="216">
        <v>38</v>
      </c>
    </row>
    <row r="417" spans="1:65">
      <c r="A417" s="29"/>
      <c r="B417" s="3" t="s">
        <v>86</v>
      </c>
      <c r="C417" s="28"/>
      <c r="D417" s="13">
        <v>1.1250704553485405E-3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260</v>
      </c>
      <c r="C418" s="28"/>
      <c r="D418" s="13">
        <v>-1.1102230246251565E-16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261</v>
      </c>
      <c r="C419" s="46"/>
      <c r="D419" s="44" t="s">
        <v>262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629</v>
      </c>
      <c r="BM421" s="27" t="s">
        <v>311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327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228</v>
      </c>
      <c r="C423" s="9" t="s">
        <v>228</v>
      </c>
      <c r="D423" s="10" t="s">
        <v>112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336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0" t="s">
        <v>106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06">
        <v>1</v>
      </c>
    </row>
    <row r="427" spans="1:65">
      <c r="A427" s="29"/>
      <c r="B427" s="19">
        <v>1</v>
      </c>
      <c r="C427" s="9">
        <v>2</v>
      </c>
      <c r="D427" s="211" t="s">
        <v>106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06">
        <v>33</v>
      </c>
    </row>
    <row r="428" spans="1:65">
      <c r="A428" s="29"/>
      <c r="B428" s="20" t="s">
        <v>257</v>
      </c>
      <c r="C428" s="12"/>
      <c r="D428" s="209" t="s">
        <v>650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06">
        <v>16</v>
      </c>
    </row>
    <row r="429" spans="1:65">
      <c r="A429" s="29"/>
      <c r="B429" s="3" t="s">
        <v>258</v>
      </c>
      <c r="C429" s="28"/>
      <c r="D429" s="23" t="s">
        <v>650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06" t="s">
        <v>106</v>
      </c>
    </row>
    <row r="430" spans="1:65">
      <c r="A430" s="29"/>
      <c r="B430" s="3" t="s">
        <v>259</v>
      </c>
      <c r="C430" s="28"/>
      <c r="D430" s="23" t="s">
        <v>650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06">
        <v>39</v>
      </c>
    </row>
    <row r="431" spans="1:65">
      <c r="A431" s="29"/>
      <c r="B431" s="3" t="s">
        <v>86</v>
      </c>
      <c r="C431" s="28"/>
      <c r="D431" s="13" t="s">
        <v>650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260</v>
      </c>
      <c r="C432" s="28"/>
      <c r="D432" s="13" t="s">
        <v>650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261</v>
      </c>
      <c r="C433" s="46"/>
      <c r="D433" s="44" t="s">
        <v>262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630</v>
      </c>
      <c r="BM435" s="27" t="s">
        <v>311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327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228</v>
      </c>
      <c r="C437" s="9" t="s">
        <v>228</v>
      </c>
      <c r="D437" s="10" t="s">
        <v>112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336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0.9</v>
      </c>
      <c r="E440" s="15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0.9</v>
      </c>
      <c r="E441" s="15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34</v>
      </c>
    </row>
    <row r="442" spans="1:65">
      <c r="A442" s="29"/>
      <c r="B442" s="20" t="s">
        <v>257</v>
      </c>
      <c r="C442" s="12"/>
      <c r="D442" s="22">
        <v>0.9</v>
      </c>
      <c r="E442" s="15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258</v>
      </c>
      <c r="C443" s="28"/>
      <c r="D443" s="11">
        <v>0.9</v>
      </c>
      <c r="E443" s="15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0.9</v>
      </c>
    </row>
    <row r="444" spans="1:65">
      <c r="A444" s="29"/>
      <c r="B444" s="3" t="s">
        <v>259</v>
      </c>
      <c r="C444" s="28"/>
      <c r="D444" s="23">
        <v>0</v>
      </c>
      <c r="E444" s="15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40</v>
      </c>
    </row>
    <row r="445" spans="1:65">
      <c r="A445" s="29"/>
      <c r="B445" s="3" t="s">
        <v>86</v>
      </c>
      <c r="C445" s="28"/>
      <c r="D445" s="13">
        <v>0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260</v>
      </c>
      <c r="C446" s="28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261</v>
      </c>
      <c r="C447" s="46"/>
      <c r="D447" s="44" t="s">
        <v>262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631</v>
      </c>
      <c r="BM449" s="27" t="s">
        <v>311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327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228</v>
      </c>
      <c r="C451" s="9" t="s">
        <v>228</v>
      </c>
      <c r="D451" s="10" t="s">
        <v>112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336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9.6999999999999993</v>
      </c>
      <c r="E454" s="15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9.4</v>
      </c>
      <c r="E455" s="15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35</v>
      </c>
    </row>
    <row r="456" spans="1:65">
      <c r="A456" s="29"/>
      <c r="B456" s="20" t="s">
        <v>257</v>
      </c>
      <c r="C456" s="12"/>
      <c r="D456" s="22">
        <v>9.5500000000000007</v>
      </c>
      <c r="E456" s="15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258</v>
      </c>
      <c r="C457" s="28"/>
      <c r="D457" s="11">
        <v>9.5500000000000007</v>
      </c>
      <c r="E457" s="15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9.5500000000000007</v>
      </c>
    </row>
    <row r="458" spans="1:65">
      <c r="A458" s="29"/>
      <c r="B458" s="3" t="s">
        <v>259</v>
      </c>
      <c r="C458" s="28"/>
      <c r="D458" s="23">
        <v>0.21213203435596351</v>
      </c>
      <c r="E458" s="15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41</v>
      </c>
    </row>
    <row r="459" spans="1:65">
      <c r="A459" s="29"/>
      <c r="B459" s="3" t="s">
        <v>86</v>
      </c>
      <c r="C459" s="28"/>
      <c r="D459" s="13">
        <v>2.2212778466593034E-2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260</v>
      </c>
      <c r="C460" s="28"/>
      <c r="D460" s="13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261</v>
      </c>
      <c r="C461" s="46"/>
      <c r="D461" s="44" t="s">
        <v>262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632</v>
      </c>
      <c r="BM463" s="27" t="s">
        <v>311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327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228</v>
      </c>
      <c r="C465" s="9" t="s">
        <v>228</v>
      </c>
      <c r="D465" s="10" t="s">
        <v>112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336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52" t="s">
        <v>104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53" t="s">
        <v>104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1</v>
      </c>
    </row>
    <row r="470" spans="1:65">
      <c r="A470" s="29"/>
      <c r="B470" s="20" t="s">
        <v>257</v>
      </c>
      <c r="C470" s="12"/>
      <c r="D470" s="22" t="s">
        <v>650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258</v>
      </c>
      <c r="C471" s="28"/>
      <c r="D471" s="11" t="s">
        <v>650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259</v>
      </c>
      <c r="C472" s="28"/>
      <c r="D472" s="23" t="s">
        <v>650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42</v>
      </c>
    </row>
    <row r="473" spans="1:65">
      <c r="A473" s="29"/>
      <c r="B473" s="3" t="s">
        <v>86</v>
      </c>
      <c r="C473" s="28"/>
      <c r="D473" s="13" t="s">
        <v>650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260</v>
      </c>
      <c r="C474" s="28"/>
      <c r="D474" s="13" t="s">
        <v>650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261</v>
      </c>
      <c r="C475" s="46"/>
      <c r="D475" s="44" t="s">
        <v>262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633</v>
      </c>
      <c r="BM477" s="27" t="s">
        <v>311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327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228</v>
      </c>
      <c r="C479" s="9" t="s">
        <v>228</v>
      </c>
      <c r="D479" s="10" t="s">
        <v>112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336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6.52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6.11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5</v>
      </c>
    </row>
    <row r="484" spans="1:65">
      <c r="A484" s="29"/>
      <c r="B484" s="20" t="s">
        <v>257</v>
      </c>
      <c r="C484" s="12"/>
      <c r="D484" s="22">
        <v>6.3149999999999995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258</v>
      </c>
      <c r="C485" s="28"/>
      <c r="D485" s="11">
        <v>6.3149999999999995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6.3150000000000004</v>
      </c>
    </row>
    <row r="486" spans="1:65">
      <c r="A486" s="29"/>
      <c r="B486" s="3" t="s">
        <v>259</v>
      </c>
      <c r="C486" s="28"/>
      <c r="D486" s="23">
        <v>0.28991378028648396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26</v>
      </c>
    </row>
    <row r="487" spans="1:65">
      <c r="A487" s="29"/>
      <c r="B487" s="3" t="s">
        <v>86</v>
      </c>
      <c r="C487" s="28"/>
      <c r="D487" s="13">
        <v>4.5908753806252409E-2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260</v>
      </c>
      <c r="C488" s="28"/>
      <c r="D488" s="13">
        <v>-1.1102230246251565E-16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261</v>
      </c>
      <c r="C489" s="46"/>
      <c r="D489" s="44" t="s">
        <v>262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634</v>
      </c>
      <c r="BM491" s="27" t="s">
        <v>311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327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228</v>
      </c>
      <c r="C493" s="9" t="s">
        <v>228</v>
      </c>
      <c r="D493" s="10" t="s">
        <v>112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336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4.4000000000000004</v>
      </c>
      <c r="E496" s="15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4.5999999999999996</v>
      </c>
      <c r="E497" s="15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21</v>
      </c>
    </row>
    <row r="498" spans="1:65">
      <c r="A498" s="29"/>
      <c r="B498" s="20" t="s">
        <v>257</v>
      </c>
      <c r="C498" s="12"/>
      <c r="D498" s="22">
        <v>4.5</v>
      </c>
      <c r="E498" s="15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258</v>
      </c>
      <c r="C499" s="28"/>
      <c r="D499" s="11">
        <v>4.5</v>
      </c>
      <c r="E499" s="15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4.5</v>
      </c>
    </row>
    <row r="500" spans="1:65">
      <c r="A500" s="29"/>
      <c r="B500" s="3" t="s">
        <v>259</v>
      </c>
      <c r="C500" s="28"/>
      <c r="D500" s="23">
        <v>0.141421356237309</v>
      </c>
      <c r="E500" s="15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27</v>
      </c>
    </row>
    <row r="501" spans="1:65">
      <c r="A501" s="29"/>
      <c r="B501" s="3" t="s">
        <v>86</v>
      </c>
      <c r="C501" s="28"/>
      <c r="D501" s="13">
        <v>3.1426968052735337E-2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260</v>
      </c>
      <c r="C502" s="28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261</v>
      </c>
      <c r="C503" s="46"/>
      <c r="D503" s="44" t="s">
        <v>262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635</v>
      </c>
      <c r="BM505" s="27" t="s">
        <v>311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327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228</v>
      </c>
      <c r="C507" s="9" t="s">
        <v>228</v>
      </c>
      <c r="D507" s="10" t="s">
        <v>112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336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12">
        <v>294</v>
      </c>
      <c r="E510" s="214"/>
      <c r="F510" s="215"/>
      <c r="G510" s="215"/>
      <c r="H510" s="215"/>
      <c r="I510" s="215"/>
      <c r="J510" s="215"/>
      <c r="K510" s="215"/>
      <c r="L510" s="215"/>
      <c r="M510" s="215"/>
      <c r="N510" s="215"/>
      <c r="O510" s="215"/>
      <c r="P510" s="215"/>
      <c r="Q510" s="215"/>
      <c r="R510" s="215"/>
      <c r="S510" s="215"/>
      <c r="T510" s="215"/>
      <c r="U510" s="215"/>
      <c r="V510" s="215"/>
      <c r="W510" s="215"/>
      <c r="X510" s="215"/>
      <c r="Y510" s="215"/>
      <c r="Z510" s="215"/>
      <c r="AA510" s="215"/>
      <c r="AB510" s="215"/>
      <c r="AC510" s="215"/>
      <c r="AD510" s="215"/>
      <c r="AE510" s="215"/>
      <c r="AF510" s="215"/>
      <c r="AG510" s="215"/>
      <c r="AH510" s="215"/>
      <c r="AI510" s="215"/>
      <c r="AJ510" s="215"/>
      <c r="AK510" s="215"/>
      <c r="AL510" s="215"/>
      <c r="AM510" s="215"/>
      <c r="AN510" s="215"/>
      <c r="AO510" s="215"/>
      <c r="AP510" s="215"/>
      <c r="AQ510" s="215"/>
      <c r="AR510" s="215"/>
      <c r="AS510" s="215"/>
      <c r="AT510" s="215"/>
      <c r="AU510" s="215"/>
      <c r="AV510" s="215"/>
      <c r="AW510" s="215"/>
      <c r="AX510" s="215"/>
      <c r="AY510" s="215"/>
      <c r="AZ510" s="215"/>
      <c r="BA510" s="215"/>
      <c r="BB510" s="215"/>
      <c r="BC510" s="215"/>
      <c r="BD510" s="215"/>
      <c r="BE510" s="215"/>
      <c r="BF510" s="215"/>
      <c r="BG510" s="215"/>
      <c r="BH510" s="215"/>
      <c r="BI510" s="215"/>
      <c r="BJ510" s="215"/>
      <c r="BK510" s="215"/>
      <c r="BL510" s="215"/>
      <c r="BM510" s="216">
        <v>1</v>
      </c>
    </row>
    <row r="511" spans="1:65">
      <c r="A511" s="29"/>
      <c r="B511" s="19">
        <v>1</v>
      </c>
      <c r="C511" s="9">
        <v>2</v>
      </c>
      <c r="D511" s="217">
        <v>298</v>
      </c>
      <c r="E511" s="214"/>
      <c r="F511" s="215"/>
      <c r="G511" s="215"/>
      <c r="H511" s="215"/>
      <c r="I511" s="215"/>
      <c r="J511" s="215"/>
      <c r="K511" s="215"/>
      <c r="L511" s="215"/>
      <c r="M511" s="215"/>
      <c r="N511" s="215"/>
      <c r="O511" s="215"/>
      <c r="P511" s="215"/>
      <c r="Q511" s="215"/>
      <c r="R511" s="215"/>
      <c r="S511" s="215"/>
      <c r="T511" s="215"/>
      <c r="U511" s="215"/>
      <c r="V511" s="215"/>
      <c r="W511" s="215"/>
      <c r="X511" s="215"/>
      <c r="Y511" s="215"/>
      <c r="Z511" s="215"/>
      <c r="AA511" s="215"/>
      <c r="AB511" s="215"/>
      <c r="AC511" s="215"/>
      <c r="AD511" s="215"/>
      <c r="AE511" s="215"/>
      <c r="AF511" s="215"/>
      <c r="AG511" s="215"/>
      <c r="AH511" s="215"/>
      <c r="AI511" s="215"/>
      <c r="AJ511" s="215"/>
      <c r="AK511" s="215"/>
      <c r="AL511" s="215"/>
      <c r="AM511" s="215"/>
      <c r="AN511" s="215"/>
      <c r="AO511" s="215"/>
      <c r="AP511" s="215"/>
      <c r="AQ511" s="215"/>
      <c r="AR511" s="215"/>
      <c r="AS511" s="215"/>
      <c r="AT511" s="215"/>
      <c r="AU511" s="215"/>
      <c r="AV511" s="215"/>
      <c r="AW511" s="215"/>
      <c r="AX511" s="215"/>
      <c r="AY511" s="215"/>
      <c r="AZ511" s="215"/>
      <c r="BA511" s="215"/>
      <c r="BB511" s="215"/>
      <c r="BC511" s="215"/>
      <c r="BD511" s="215"/>
      <c r="BE511" s="215"/>
      <c r="BF511" s="215"/>
      <c r="BG511" s="215"/>
      <c r="BH511" s="215"/>
      <c r="BI511" s="215"/>
      <c r="BJ511" s="215"/>
      <c r="BK511" s="215"/>
      <c r="BL511" s="215"/>
      <c r="BM511" s="216">
        <v>22</v>
      </c>
    </row>
    <row r="512" spans="1:65">
      <c r="A512" s="29"/>
      <c r="B512" s="20" t="s">
        <v>257</v>
      </c>
      <c r="C512" s="12"/>
      <c r="D512" s="221">
        <v>296</v>
      </c>
      <c r="E512" s="214"/>
      <c r="F512" s="215"/>
      <c r="G512" s="215"/>
      <c r="H512" s="215"/>
      <c r="I512" s="215"/>
      <c r="J512" s="215"/>
      <c r="K512" s="215"/>
      <c r="L512" s="215"/>
      <c r="M512" s="215"/>
      <c r="N512" s="215"/>
      <c r="O512" s="215"/>
      <c r="P512" s="215"/>
      <c r="Q512" s="215"/>
      <c r="R512" s="215"/>
      <c r="S512" s="215"/>
      <c r="T512" s="215"/>
      <c r="U512" s="215"/>
      <c r="V512" s="215"/>
      <c r="W512" s="215"/>
      <c r="X512" s="215"/>
      <c r="Y512" s="215"/>
      <c r="Z512" s="215"/>
      <c r="AA512" s="215"/>
      <c r="AB512" s="215"/>
      <c r="AC512" s="215"/>
      <c r="AD512" s="215"/>
      <c r="AE512" s="215"/>
      <c r="AF512" s="215"/>
      <c r="AG512" s="215"/>
      <c r="AH512" s="215"/>
      <c r="AI512" s="215"/>
      <c r="AJ512" s="215"/>
      <c r="AK512" s="215"/>
      <c r="AL512" s="215"/>
      <c r="AM512" s="215"/>
      <c r="AN512" s="215"/>
      <c r="AO512" s="215"/>
      <c r="AP512" s="215"/>
      <c r="AQ512" s="215"/>
      <c r="AR512" s="215"/>
      <c r="AS512" s="215"/>
      <c r="AT512" s="215"/>
      <c r="AU512" s="215"/>
      <c r="AV512" s="215"/>
      <c r="AW512" s="215"/>
      <c r="AX512" s="215"/>
      <c r="AY512" s="215"/>
      <c r="AZ512" s="215"/>
      <c r="BA512" s="215"/>
      <c r="BB512" s="215"/>
      <c r="BC512" s="215"/>
      <c r="BD512" s="215"/>
      <c r="BE512" s="215"/>
      <c r="BF512" s="215"/>
      <c r="BG512" s="215"/>
      <c r="BH512" s="215"/>
      <c r="BI512" s="215"/>
      <c r="BJ512" s="215"/>
      <c r="BK512" s="215"/>
      <c r="BL512" s="215"/>
      <c r="BM512" s="216">
        <v>16</v>
      </c>
    </row>
    <row r="513" spans="1:65">
      <c r="A513" s="29"/>
      <c r="B513" s="3" t="s">
        <v>258</v>
      </c>
      <c r="C513" s="28"/>
      <c r="D513" s="217">
        <v>296</v>
      </c>
      <c r="E513" s="214"/>
      <c r="F513" s="215"/>
      <c r="G513" s="215"/>
      <c r="H513" s="215"/>
      <c r="I513" s="215"/>
      <c r="J513" s="215"/>
      <c r="K513" s="215"/>
      <c r="L513" s="215"/>
      <c r="M513" s="215"/>
      <c r="N513" s="215"/>
      <c r="O513" s="215"/>
      <c r="P513" s="215"/>
      <c r="Q513" s="215"/>
      <c r="R513" s="215"/>
      <c r="S513" s="215"/>
      <c r="T513" s="215"/>
      <c r="U513" s="215"/>
      <c r="V513" s="215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5"/>
      <c r="AT513" s="215"/>
      <c r="AU513" s="215"/>
      <c r="AV513" s="215"/>
      <c r="AW513" s="215"/>
      <c r="AX513" s="215"/>
      <c r="AY513" s="215"/>
      <c r="AZ513" s="215"/>
      <c r="BA513" s="215"/>
      <c r="BB513" s="215"/>
      <c r="BC513" s="215"/>
      <c r="BD513" s="215"/>
      <c r="BE513" s="215"/>
      <c r="BF513" s="215"/>
      <c r="BG513" s="215"/>
      <c r="BH513" s="215"/>
      <c r="BI513" s="215"/>
      <c r="BJ513" s="215"/>
      <c r="BK513" s="215"/>
      <c r="BL513" s="215"/>
      <c r="BM513" s="216">
        <v>296</v>
      </c>
    </row>
    <row r="514" spans="1:65">
      <c r="A514" s="29"/>
      <c r="B514" s="3" t="s">
        <v>259</v>
      </c>
      <c r="C514" s="28"/>
      <c r="D514" s="217">
        <v>2.8284271247461903</v>
      </c>
      <c r="E514" s="214"/>
      <c r="F514" s="215"/>
      <c r="G514" s="215"/>
      <c r="H514" s="215"/>
      <c r="I514" s="215"/>
      <c r="J514" s="215"/>
      <c r="K514" s="215"/>
      <c r="L514" s="215"/>
      <c r="M514" s="215"/>
      <c r="N514" s="215"/>
      <c r="O514" s="215"/>
      <c r="P514" s="215"/>
      <c r="Q514" s="215"/>
      <c r="R514" s="215"/>
      <c r="S514" s="215"/>
      <c r="T514" s="215"/>
      <c r="U514" s="215"/>
      <c r="V514" s="215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5"/>
      <c r="AT514" s="215"/>
      <c r="AU514" s="215"/>
      <c r="AV514" s="215"/>
      <c r="AW514" s="215"/>
      <c r="AX514" s="215"/>
      <c r="AY514" s="215"/>
      <c r="AZ514" s="215"/>
      <c r="BA514" s="215"/>
      <c r="BB514" s="215"/>
      <c r="BC514" s="215"/>
      <c r="BD514" s="215"/>
      <c r="BE514" s="215"/>
      <c r="BF514" s="215"/>
      <c r="BG514" s="215"/>
      <c r="BH514" s="215"/>
      <c r="BI514" s="215"/>
      <c r="BJ514" s="215"/>
      <c r="BK514" s="215"/>
      <c r="BL514" s="215"/>
      <c r="BM514" s="216">
        <v>28</v>
      </c>
    </row>
    <row r="515" spans="1:65">
      <c r="A515" s="29"/>
      <c r="B515" s="3" t="s">
        <v>86</v>
      </c>
      <c r="C515" s="28"/>
      <c r="D515" s="13">
        <v>9.5554970430614533E-3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260</v>
      </c>
      <c r="C516" s="28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261</v>
      </c>
      <c r="C517" s="46"/>
      <c r="D517" s="44" t="s">
        <v>262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636</v>
      </c>
      <c r="BM519" s="27" t="s">
        <v>311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327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228</v>
      </c>
      <c r="C521" s="9" t="s">
        <v>228</v>
      </c>
      <c r="D521" s="10" t="s">
        <v>112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336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2.21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2.2000000000000002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23</v>
      </c>
    </row>
    <row r="526" spans="1:65">
      <c r="A526" s="29"/>
      <c r="B526" s="20" t="s">
        <v>257</v>
      </c>
      <c r="C526" s="12"/>
      <c r="D526" s="22">
        <v>2.2050000000000001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258</v>
      </c>
      <c r="C527" s="28"/>
      <c r="D527" s="11">
        <v>2.2050000000000001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2.2050000000000001</v>
      </c>
    </row>
    <row r="528" spans="1:65">
      <c r="A528" s="29"/>
      <c r="B528" s="3" t="s">
        <v>259</v>
      </c>
      <c r="C528" s="28"/>
      <c r="D528" s="23">
        <v>7.0710678118653244E-3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29</v>
      </c>
    </row>
    <row r="529" spans="1:65">
      <c r="A529" s="29"/>
      <c r="B529" s="3" t="s">
        <v>86</v>
      </c>
      <c r="C529" s="28"/>
      <c r="D529" s="13">
        <v>3.2068334747688545E-3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260</v>
      </c>
      <c r="C530" s="28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261</v>
      </c>
      <c r="C531" s="46"/>
      <c r="D531" s="44" t="s">
        <v>262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637</v>
      </c>
      <c r="BM533" s="27" t="s">
        <v>311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327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228</v>
      </c>
      <c r="C535" s="9" t="s">
        <v>228</v>
      </c>
      <c r="D535" s="10" t="s">
        <v>112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336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0.77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0.77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24</v>
      </c>
    </row>
    <row r="540" spans="1:65">
      <c r="A540" s="29"/>
      <c r="B540" s="20" t="s">
        <v>257</v>
      </c>
      <c r="C540" s="12"/>
      <c r="D540" s="22">
        <v>0.77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258</v>
      </c>
      <c r="C541" s="28"/>
      <c r="D541" s="11">
        <v>0.77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0.77</v>
      </c>
    </row>
    <row r="542" spans="1:65">
      <c r="A542" s="29"/>
      <c r="B542" s="3" t="s">
        <v>259</v>
      </c>
      <c r="C542" s="28"/>
      <c r="D542" s="23">
        <v>0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30</v>
      </c>
    </row>
    <row r="543" spans="1:65">
      <c r="A543" s="29"/>
      <c r="B543" s="3" t="s">
        <v>86</v>
      </c>
      <c r="C543" s="28"/>
      <c r="D543" s="13">
        <v>0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260</v>
      </c>
      <c r="C544" s="28"/>
      <c r="D544" s="13">
        <v>0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261</v>
      </c>
      <c r="C545" s="46"/>
      <c r="D545" s="44" t="s">
        <v>262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638</v>
      </c>
      <c r="BM547" s="27" t="s">
        <v>311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327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228</v>
      </c>
      <c r="C549" s="9" t="s">
        <v>228</v>
      </c>
      <c r="D549" s="10" t="s">
        <v>112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336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52" t="s">
        <v>97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53" t="s">
        <v>97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</v>
      </c>
    </row>
    <row r="554" spans="1:65">
      <c r="A554" s="29"/>
      <c r="B554" s="20" t="s">
        <v>257</v>
      </c>
      <c r="C554" s="12"/>
      <c r="D554" s="22" t="s">
        <v>650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258</v>
      </c>
      <c r="C555" s="28"/>
      <c r="D555" s="11" t="s">
        <v>650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259</v>
      </c>
      <c r="C556" s="28"/>
      <c r="D556" s="23" t="s">
        <v>650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31</v>
      </c>
    </row>
    <row r="557" spans="1:65">
      <c r="A557" s="29"/>
      <c r="B557" s="3" t="s">
        <v>86</v>
      </c>
      <c r="C557" s="28"/>
      <c r="D557" s="13" t="s">
        <v>650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260</v>
      </c>
      <c r="C558" s="28"/>
      <c r="D558" s="13" t="s">
        <v>650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261</v>
      </c>
      <c r="C559" s="46"/>
      <c r="D559" s="44" t="s">
        <v>262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639</v>
      </c>
      <c r="BM561" s="27" t="s">
        <v>311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327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228</v>
      </c>
      <c r="C563" s="9" t="s">
        <v>228</v>
      </c>
      <c r="D563" s="10" t="s">
        <v>112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336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2</v>
      </c>
    </row>
    <row r="565" spans="1:65">
      <c r="A565" s="29"/>
      <c r="B565" s="19"/>
      <c r="C565" s="9"/>
      <c r="D565" s="25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2</v>
      </c>
    </row>
    <row r="566" spans="1:65">
      <c r="A566" s="29"/>
      <c r="B566" s="18">
        <v>1</v>
      </c>
      <c r="C566" s="14">
        <v>1</v>
      </c>
      <c r="D566" s="21">
        <v>8.9600000000000009</v>
      </c>
      <c r="E566" s="15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</v>
      </c>
    </row>
    <row r="567" spans="1:65">
      <c r="A567" s="29"/>
      <c r="B567" s="19">
        <v>1</v>
      </c>
      <c r="C567" s="9">
        <v>2</v>
      </c>
      <c r="D567" s="11">
        <v>9.2200000000000006</v>
      </c>
      <c r="E567" s="15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26</v>
      </c>
    </row>
    <row r="568" spans="1:65">
      <c r="A568" s="29"/>
      <c r="B568" s="20" t="s">
        <v>257</v>
      </c>
      <c r="C568" s="12"/>
      <c r="D568" s="22">
        <v>9.09</v>
      </c>
      <c r="E568" s="15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16</v>
      </c>
    </row>
    <row r="569" spans="1:65">
      <c r="A569" s="29"/>
      <c r="B569" s="3" t="s">
        <v>258</v>
      </c>
      <c r="C569" s="28"/>
      <c r="D569" s="11">
        <v>9.09</v>
      </c>
      <c r="E569" s="15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9.09</v>
      </c>
    </row>
    <row r="570" spans="1:65">
      <c r="A570" s="29"/>
      <c r="B570" s="3" t="s">
        <v>259</v>
      </c>
      <c r="C570" s="28"/>
      <c r="D570" s="23">
        <v>0.1838477631085022</v>
      </c>
      <c r="E570" s="15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32</v>
      </c>
    </row>
    <row r="571" spans="1:65">
      <c r="A571" s="29"/>
      <c r="B571" s="3" t="s">
        <v>86</v>
      </c>
      <c r="C571" s="28"/>
      <c r="D571" s="13">
        <v>2.02252764695822E-2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260</v>
      </c>
      <c r="C572" s="28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261</v>
      </c>
      <c r="C573" s="46"/>
      <c r="D573" s="44" t="s">
        <v>262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640</v>
      </c>
      <c r="BM575" s="27" t="s">
        <v>311</v>
      </c>
    </row>
    <row r="576" spans="1:65" ht="15">
      <c r="A576" s="24" t="s">
        <v>62</v>
      </c>
      <c r="B576" s="18" t="s">
        <v>110</v>
      </c>
      <c r="C576" s="15" t="s">
        <v>111</v>
      </c>
      <c r="D576" s="16" t="s">
        <v>327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228</v>
      </c>
      <c r="C577" s="9" t="s">
        <v>228</v>
      </c>
      <c r="D577" s="10" t="s">
        <v>112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336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03">
        <v>0.6</v>
      </c>
      <c r="E580" s="204"/>
      <c r="F580" s="205"/>
      <c r="G580" s="205"/>
      <c r="H580" s="205"/>
      <c r="I580" s="205"/>
      <c r="J580" s="205"/>
      <c r="K580" s="205"/>
      <c r="L580" s="205"/>
      <c r="M580" s="205"/>
      <c r="N580" s="205"/>
      <c r="O580" s="205"/>
      <c r="P580" s="205"/>
      <c r="Q580" s="205"/>
      <c r="R580" s="205"/>
      <c r="S580" s="205"/>
      <c r="T580" s="205"/>
      <c r="U580" s="205"/>
      <c r="V580" s="205"/>
      <c r="W580" s="205"/>
      <c r="X580" s="205"/>
      <c r="Y580" s="205"/>
      <c r="Z580" s="205"/>
      <c r="AA580" s="205"/>
      <c r="AB580" s="205"/>
      <c r="AC580" s="205"/>
      <c r="AD580" s="205"/>
      <c r="AE580" s="205"/>
      <c r="AF580" s="205"/>
      <c r="AG580" s="205"/>
      <c r="AH580" s="205"/>
      <c r="AI580" s="205"/>
      <c r="AJ580" s="205"/>
      <c r="AK580" s="205"/>
      <c r="AL580" s="205"/>
      <c r="AM580" s="205"/>
      <c r="AN580" s="205"/>
      <c r="AO580" s="205"/>
      <c r="AP580" s="205"/>
      <c r="AQ580" s="205"/>
      <c r="AR580" s="205"/>
      <c r="AS580" s="205"/>
      <c r="AT580" s="205"/>
      <c r="AU580" s="205"/>
      <c r="AV580" s="205"/>
      <c r="AW580" s="205"/>
      <c r="AX580" s="205"/>
      <c r="AY580" s="205"/>
      <c r="AZ580" s="205"/>
      <c r="BA580" s="205"/>
      <c r="BB580" s="205"/>
      <c r="BC580" s="205"/>
      <c r="BD580" s="205"/>
      <c r="BE580" s="205"/>
      <c r="BF580" s="205"/>
      <c r="BG580" s="205"/>
      <c r="BH580" s="205"/>
      <c r="BI580" s="205"/>
      <c r="BJ580" s="205"/>
      <c r="BK580" s="205"/>
      <c r="BL580" s="205"/>
      <c r="BM580" s="206">
        <v>1</v>
      </c>
    </row>
    <row r="581" spans="1:65">
      <c r="A581" s="29"/>
      <c r="B581" s="19">
        <v>1</v>
      </c>
      <c r="C581" s="9">
        <v>2</v>
      </c>
      <c r="D581" s="23">
        <v>0.59699999999999998</v>
      </c>
      <c r="E581" s="204"/>
      <c r="F581" s="205"/>
      <c r="G581" s="205"/>
      <c r="H581" s="205"/>
      <c r="I581" s="205"/>
      <c r="J581" s="205"/>
      <c r="K581" s="205"/>
      <c r="L581" s="205"/>
      <c r="M581" s="205"/>
      <c r="N581" s="205"/>
      <c r="O581" s="205"/>
      <c r="P581" s="205"/>
      <c r="Q581" s="205"/>
      <c r="R581" s="205"/>
      <c r="S581" s="205"/>
      <c r="T581" s="205"/>
      <c r="U581" s="205"/>
      <c r="V581" s="205"/>
      <c r="W581" s="205"/>
      <c r="X581" s="205"/>
      <c r="Y581" s="205"/>
      <c r="Z581" s="205"/>
      <c r="AA581" s="205"/>
      <c r="AB581" s="205"/>
      <c r="AC581" s="205"/>
      <c r="AD581" s="205"/>
      <c r="AE581" s="205"/>
      <c r="AF581" s="205"/>
      <c r="AG581" s="205"/>
      <c r="AH581" s="205"/>
      <c r="AI581" s="205"/>
      <c r="AJ581" s="205"/>
      <c r="AK581" s="205"/>
      <c r="AL581" s="205"/>
      <c r="AM581" s="205"/>
      <c r="AN581" s="205"/>
      <c r="AO581" s="205"/>
      <c r="AP581" s="205"/>
      <c r="AQ581" s="205"/>
      <c r="AR581" s="205"/>
      <c r="AS581" s="205"/>
      <c r="AT581" s="205"/>
      <c r="AU581" s="205"/>
      <c r="AV581" s="205"/>
      <c r="AW581" s="205"/>
      <c r="AX581" s="205"/>
      <c r="AY581" s="205"/>
      <c r="AZ581" s="205"/>
      <c r="BA581" s="205"/>
      <c r="BB581" s="205"/>
      <c r="BC581" s="205"/>
      <c r="BD581" s="205"/>
      <c r="BE581" s="205"/>
      <c r="BF581" s="205"/>
      <c r="BG581" s="205"/>
      <c r="BH581" s="205"/>
      <c r="BI581" s="205"/>
      <c r="BJ581" s="205"/>
      <c r="BK581" s="205"/>
      <c r="BL581" s="205"/>
      <c r="BM581" s="206">
        <v>27</v>
      </c>
    </row>
    <row r="582" spans="1:65">
      <c r="A582" s="29"/>
      <c r="B582" s="20" t="s">
        <v>257</v>
      </c>
      <c r="C582" s="12"/>
      <c r="D582" s="209">
        <v>0.59850000000000003</v>
      </c>
      <c r="E582" s="204"/>
      <c r="F582" s="205"/>
      <c r="G582" s="205"/>
      <c r="H582" s="205"/>
      <c r="I582" s="205"/>
      <c r="J582" s="205"/>
      <c r="K582" s="205"/>
      <c r="L582" s="205"/>
      <c r="M582" s="205"/>
      <c r="N582" s="205"/>
      <c r="O582" s="205"/>
      <c r="P582" s="205"/>
      <c r="Q582" s="205"/>
      <c r="R582" s="205"/>
      <c r="S582" s="205"/>
      <c r="T582" s="205"/>
      <c r="U582" s="205"/>
      <c r="V582" s="205"/>
      <c r="W582" s="205"/>
      <c r="X582" s="205"/>
      <c r="Y582" s="205"/>
      <c r="Z582" s="205"/>
      <c r="AA582" s="205"/>
      <c r="AB582" s="205"/>
      <c r="AC582" s="205"/>
      <c r="AD582" s="205"/>
      <c r="AE582" s="205"/>
      <c r="AF582" s="205"/>
      <c r="AG582" s="205"/>
      <c r="AH582" s="205"/>
      <c r="AI582" s="205"/>
      <c r="AJ582" s="205"/>
      <c r="AK582" s="205"/>
      <c r="AL582" s="205"/>
      <c r="AM582" s="205"/>
      <c r="AN582" s="205"/>
      <c r="AO582" s="205"/>
      <c r="AP582" s="205"/>
      <c r="AQ582" s="205"/>
      <c r="AR582" s="205"/>
      <c r="AS582" s="205"/>
      <c r="AT582" s="205"/>
      <c r="AU582" s="205"/>
      <c r="AV582" s="205"/>
      <c r="AW582" s="205"/>
      <c r="AX582" s="205"/>
      <c r="AY582" s="205"/>
      <c r="AZ582" s="205"/>
      <c r="BA582" s="205"/>
      <c r="BB582" s="205"/>
      <c r="BC582" s="205"/>
      <c r="BD582" s="205"/>
      <c r="BE582" s="205"/>
      <c r="BF582" s="205"/>
      <c r="BG582" s="205"/>
      <c r="BH582" s="205"/>
      <c r="BI582" s="205"/>
      <c r="BJ582" s="205"/>
      <c r="BK582" s="205"/>
      <c r="BL582" s="205"/>
      <c r="BM582" s="206">
        <v>16</v>
      </c>
    </row>
    <row r="583" spans="1:65">
      <c r="A583" s="29"/>
      <c r="B583" s="3" t="s">
        <v>258</v>
      </c>
      <c r="C583" s="28"/>
      <c r="D583" s="23">
        <v>0.59850000000000003</v>
      </c>
      <c r="E583" s="204"/>
      <c r="F583" s="205"/>
      <c r="G583" s="205"/>
      <c r="H583" s="205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06">
        <v>0.59850000000000003</v>
      </c>
    </row>
    <row r="584" spans="1:65">
      <c r="A584" s="29"/>
      <c r="B584" s="3" t="s">
        <v>259</v>
      </c>
      <c r="C584" s="28"/>
      <c r="D584" s="23">
        <v>2.1213203435596446E-3</v>
      </c>
      <c r="E584" s="204"/>
      <c r="F584" s="205"/>
      <c r="G584" s="205"/>
      <c r="H584" s="205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06">
        <v>33</v>
      </c>
    </row>
    <row r="585" spans="1:65">
      <c r="A585" s="29"/>
      <c r="B585" s="3" t="s">
        <v>86</v>
      </c>
      <c r="C585" s="28"/>
      <c r="D585" s="13">
        <v>3.5443948931656549E-3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260</v>
      </c>
      <c r="C586" s="28"/>
      <c r="D586" s="13">
        <v>0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261</v>
      </c>
      <c r="C587" s="46"/>
      <c r="D587" s="44" t="s">
        <v>262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641</v>
      </c>
      <c r="BM589" s="27" t="s">
        <v>311</v>
      </c>
    </row>
    <row r="590" spans="1:65" ht="15">
      <c r="A590" s="24" t="s">
        <v>63</v>
      </c>
      <c r="B590" s="18" t="s">
        <v>110</v>
      </c>
      <c r="C590" s="15" t="s">
        <v>111</v>
      </c>
      <c r="D590" s="16" t="s">
        <v>327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228</v>
      </c>
      <c r="C591" s="9" t="s">
        <v>228</v>
      </c>
      <c r="D591" s="10" t="s">
        <v>112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336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 t="s">
        <v>97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0.2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28</v>
      </c>
    </row>
    <row r="596" spans="1:65">
      <c r="A596" s="29"/>
      <c r="B596" s="20" t="s">
        <v>257</v>
      </c>
      <c r="C596" s="12"/>
      <c r="D596" s="22">
        <v>0.2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258</v>
      </c>
      <c r="C597" s="28"/>
      <c r="D597" s="11">
        <v>0.2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0.15</v>
      </c>
    </row>
    <row r="598" spans="1:65">
      <c r="A598" s="29"/>
      <c r="B598" s="3" t="s">
        <v>259</v>
      </c>
      <c r="C598" s="28"/>
      <c r="D598" s="23" t="s">
        <v>650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34</v>
      </c>
    </row>
    <row r="599" spans="1:65">
      <c r="A599" s="29"/>
      <c r="B599" s="3" t="s">
        <v>86</v>
      </c>
      <c r="C599" s="28"/>
      <c r="D599" s="13" t="s">
        <v>650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260</v>
      </c>
      <c r="C600" s="28"/>
      <c r="D600" s="13">
        <v>0.33333333333333348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261</v>
      </c>
      <c r="C601" s="46"/>
      <c r="D601" s="44" t="s">
        <v>262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642</v>
      </c>
      <c r="BM603" s="27" t="s">
        <v>311</v>
      </c>
    </row>
    <row r="604" spans="1:65" ht="15">
      <c r="A604" s="24" t="s">
        <v>64</v>
      </c>
      <c r="B604" s="18" t="s">
        <v>110</v>
      </c>
      <c r="C604" s="15" t="s">
        <v>111</v>
      </c>
      <c r="D604" s="16" t="s">
        <v>327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228</v>
      </c>
      <c r="C605" s="9" t="s">
        <v>228</v>
      </c>
      <c r="D605" s="10" t="s">
        <v>112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336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0.28000000000000003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0.28999999999999998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7</v>
      </c>
    </row>
    <row r="610" spans="1:65">
      <c r="A610" s="29"/>
      <c r="B610" s="20" t="s">
        <v>257</v>
      </c>
      <c r="C610" s="12"/>
      <c r="D610" s="22">
        <v>0.28500000000000003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258</v>
      </c>
      <c r="C611" s="28"/>
      <c r="D611" s="11">
        <v>0.28500000000000003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0.28499999999999998</v>
      </c>
    </row>
    <row r="612" spans="1:65">
      <c r="A612" s="29"/>
      <c r="B612" s="3" t="s">
        <v>259</v>
      </c>
      <c r="C612" s="28"/>
      <c r="D612" s="23">
        <v>7.0710678118654424E-3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35</v>
      </c>
    </row>
    <row r="613" spans="1:65">
      <c r="A613" s="29"/>
      <c r="B613" s="3" t="s">
        <v>86</v>
      </c>
      <c r="C613" s="28"/>
      <c r="D613" s="13">
        <v>2.4810764252159445E-2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260</v>
      </c>
      <c r="C614" s="28"/>
      <c r="D614" s="13">
        <v>2.2204460492503131E-16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261</v>
      </c>
      <c r="C615" s="46"/>
      <c r="D615" s="44" t="s">
        <v>262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643</v>
      </c>
      <c r="BM617" s="27" t="s">
        <v>311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327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228</v>
      </c>
      <c r="C619" s="9" t="s">
        <v>228</v>
      </c>
      <c r="D619" s="10" t="s">
        <v>112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336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1.78</v>
      </c>
      <c r="E622" s="15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1.84</v>
      </c>
      <c r="E623" s="15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30</v>
      </c>
    </row>
    <row r="624" spans="1:65">
      <c r="A624" s="29"/>
      <c r="B624" s="20" t="s">
        <v>257</v>
      </c>
      <c r="C624" s="12"/>
      <c r="D624" s="22">
        <v>1.81</v>
      </c>
      <c r="E624" s="15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258</v>
      </c>
      <c r="C625" s="28"/>
      <c r="D625" s="11">
        <v>1.81</v>
      </c>
      <c r="E625" s="15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1.81</v>
      </c>
    </row>
    <row r="626" spans="1:65">
      <c r="A626" s="29"/>
      <c r="B626" s="3" t="s">
        <v>259</v>
      </c>
      <c r="C626" s="28"/>
      <c r="D626" s="23">
        <v>4.2426406871192889E-2</v>
      </c>
      <c r="E626" s="15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36</v>
      </c>
    </row>
    <row r="627" spans="1:65">
      <c r="A627" s="29"/>
      <c r="B627" s="3" t="s">
        <v>86</v>
      </c>
      <c r="C627" s="28"/>
      <c r="D627" s="13">
        <v>2.3440003796239166E-2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260</v>
      </c>
      <c r="C628" s="28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261</v>
      </c>
      <c r="C629" s="46"/>
      <c r="D629" s="44" t="s">
        <v>262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644</v>
      </c>
      <c r="BM631" s="27" t="s">
        <v>311</v>
      </c>
    </row>
    <row r="632" spans="1:65" ht="15">
      <c r="A632" s="24" t="s">
        <v>65</v>
      </c>
      <c r="B632" s="18" t="s">
        <v>110</v>
      </c>
      <c r="C632" s="15" t="s">
        <v>111</v>
      </c>
      <c r="D632" s="16" t="s">
        <v>327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228</v>
      </c>
      <c r="C633" s="9" t="s">
        <v>228</v>
      </c>
      <c r="D633" s="10" t="s">
        <v>112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336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12">
        <v>72.900000000000006</v>
      </c>
      <c r="E636" s="214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  <c r="R636" s="215"/>
      <c r="S636" s="215"/>
      <c r="T636" s="215"/>
      <c r="U636" s="215"/>
      <c r="V636" s="215"/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5"/>
      <c r="AT636" s="215"/>
      <c r="AU636" s="215"/>
      <c r="AV636" s="215"/>
      <c r="AW636" s="215"/>
      <c r="AX636" s="215"/>
      <c r="AY636" s="215"/>
      <c r="AZ636" s="215"/>
      <c r="BA636" s="215"/>
      <c r="BB636" s="215"/>
      <c r="BC636" s="215"/>
      <c r="BD636" s="215"/>
      <c r="BE636" s="215"/>
      <c r="BF636" s="215"/>
      <c r="BG636" s="215"/>
      <c r="BH636" s="215"/>
      <c r="BI636" s="215"/>
      <c r="BJ636" s="215"/>
      <c r="BK636" s="215"/>
      <c r="BL636" s="215"/>
      <c r="BM636" s="216">
        <v>1</v>
      </c>
    </row>
    <row r="637" spans="1:65">
      <c r="A637" s="29"/>
      <c r="B637" s="19">
        <v>1</v>
      </c>
      <c r="C637" s="9">
        <v>2</v>
      </c>
      <c r="D637" s="217">
        <v>72.8</v>
      </c>
      <c r="E637" s="214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  <c r="R637" s="215"/>
      <c r="S637" s="215"/>
      <c r="T637" s="215"/>
      <c r="U637" s="215"/>
      <c r="V637" s="215"/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15"/>
      <c r="AT637" s="215"/>
      <c r="AU637" s="215"/>
      <c r="AV637" s="215"/>
      <c r="AW637" s="215"/>
      <c r="AX637" s="215"/>
      <c r="AY637" s="215"/>
      <c r="AZ637" s="215"/>
      <c r="BA637" s="215"/>
      <c r="BB637" s="215"/>
      <c r="BC637" s="215"/>
      <c r="BD637" s="215"/>
      <c r="BE637" s="215"/>
      <c r="BF637" s="215"/>
      <c r="BG637" s="215"/>
      <c r="BH637" s="215"/>
      <c r="BI637" s="215"/>
      <c r="BJ637" s="215"/>
      <c r="BK637" s="215"/>
      <c r="BL637" s="215"/>
      <c r="BM637" s="216">
        <v>31</v>
      </c>
    </row>
    <row r="638" spans="1:65">
      <c r="A638" s="29"/>
      <c r="B638" s="20" t="s">
        <v>257</v>
      </c>
      <c r="C638" s="12"/>
      <c r="D638" s="221">
        <v>72.849999999999994</v>
      </c>
      <c r="E638" s="214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  <c r="R638" s="215"/>
      <c r="S638" s="215"/>
      <c r="T638" s="215"/>
      <c r="U638" s="215"/>
      <c r="V638" s="215"/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16">
        <v>16</v>
      </c>
    </row>
    <row r="639" spans="1:65">
      <c r="A639" s="29"/>
      <c r="B639" s="3" t="s">
        <v>258</v>
      </c>
      <c r="C639" s="28"/>
      <c r="D639" s="217">
        <v>72.849999999999994</v>
      </c>
      <c r="E639" s="214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  <c r="R639" s="215"/>
      <c r="S639" s="215"/>
      <c r="T639" s="215"/>
      <c r="U639" s="215"/>
      <c r="V639" s="215"/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5"/>
      <c r="AT639" s="215"/>
      <c r="AU639" s="215"/>
      <c r="AV639" s="215"/>
      <c r="AW639" s="215"/>
      <c r="AX639" s="215"/>
      <c r="AY639" s="215"/>
      <c r="AZ639" s="215"/>
      <c r="BA639" s="215"/>
      <c r="BB639" s="215"/>
      <c r="BC639" s="215"/>
      <c r="BD639" s="215"/>
      <c r="BE639" s="215"/>
      <c r="BF639" s="215"/>
      <c r="BG639" s="215"/>
      <c r="BH639" s="215"/>
      <c r="BI639" s="215"/>
      <c r="BJ639" s="215"/>
      <c r="BK639" s="215"/>
      <c r="BL639" s="215"/>
      <c r="BM639" s="216">
        <v>72.849999999999994</v>
      </c>
    </row>
    <row r="640" spans="1:65">
      <c r="A640" s="29"/>
      <c r="B640" s="3" t="s">
        <v>259</v>
      </c>
      <c r="C640" s="28"/>
      <c r="D640" s="217">
        <v>7.0710678118660789E-2</v>
      </c>
      <c r="E640" s="214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  <c r="R640" s="215"/>
      <c r="S640" s="215"/>
      <c r="T640" s="215"/>
      <c r="U640" s="215"/>
      <c r="V640" s="215"/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5"/>
      <c r="AT640" s="215"/>
      <c r="AU640" s="215"/>
      <c r="AV640" s="215"/>
      <c r="AW640" s="215"/>
      <c r="AX640" s="215"/>
      <c r="AY640" s="215"/>
      <c r="AZ640" s="215"/>
      <c r="BA640" s="215"/>
      <c r="BB640" s="215"/>
      <c r="BC640" s="215"/>
      <c r="BD640" s="215"/>
      <c r="BE640" s="215"/>
      <c r="BF640" s="215"/>
      <c r="BG640" s="215"/>
      <c r="BH640" s="215"/>
      <c r="BI640" s="215"/>
      <c r="BJ640" s="215"/>
      <c r="BK640" s="215"/>
      <c r="BL640" s="215"/>
      <c r="BM640" s="216">
        <v>37</v>
      </c>
    </row>
    <row r="641" spans="1:65">
      <c r="A641" s="29"/>
      <c r="B641" s="3" t="s">
        <v>86</v>
      </c>
      <c r="C641" s="28"/>
      <c r="D641" s="13">
        <v>9.7063387945999717E-4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260</v>
      </c>
      <c r="C642" s="28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261</v>
      </c>
      <c r="C643" s="46"/>
      <c r="D643" s="44" t="s">
        <v>262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645</v>
      </c>
      <c r="BM645" s="27" t="s">
        <v>311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327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228</v>
      </c>
      <c r="C647" s="9" t="s">
        <v>228</v>
      </c>
      <c r="D647" s="10" t="s">
        <v>112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336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2.5</v>
      </c>
      <c r="E650" s="15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2.5</v>
      </c>
      <c r="E651" s="15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32</v>
      </c>
    </row>
    <row r="652" spans="1:65">
      <c r="A652" s="29"/>
      <c r="B652" s="20" t="s">
        <v>257</v>
      </c>
      <c r="C652" s="12"/>
      <c r="D652" s="22">
        <v>2.5</v>
      </c>
      <c r="E652" s="15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258</v>
      </c>
      <c r="C653" s="28"/>
      <c r="D653" s="11">
        <v>2.5</v>
      </c>
      <c r="E653" s="15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2.5</v>
      </c>
    </row>
    <row r="654" spans="1:65">
      <c r="A654" s="29"/>
      <c r="B654" s="3" t="s">
        <v>259</v>
      </c>
      <c r="C654" s="28"/>
      <c r="D654" s="23">
        <v>0</v>
      </c>
      <c r="E654" s="15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38</v>
      </c>
    </row>
    <row r="655" spans="1:65">
      <c r="A655" s="29"/>
      <c r="B655" s="3" t="s">
        <v>86</v>
      </c>
      <c r="C655" s="28"/>
      <c r="D655" s="13">
        <v>0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260</v>
      </c>
      <c r="C656" s="28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261</v>
      </c>
      <c r="C657" s="46"/>
      <c r="D657" s="44" t="s">
        <v>262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646</v>
      </c>
      <c r="BM659" s="27" t="s">
        <v>311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327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228</v>
      </c>
      <c r="C661" s="9" t="s">
        <v>228</v>
      </c>
      <c r="D661" s="10" t="s">
        <v>112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336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26">
        <v>19.5</v>
      </c>
      <c r="E664" s="223"/>
      <c r="F664" s="224"/>
      <c r="G664" s="224"/>
      <c r="H664" s="224"/>
      <c r="I664" s="224"/>
      <c r="J664" s="224"/>
      <c r="K664" s="224"/>
      <c r="L664" s="224"/>
      <c r="M664" s="224"/>
      <c r="N664" s="224"/>
      <c r="O664" s="224"/>
      <c r="P664" s="224"/>
      <c r="Q664" s="224"/>
      <c r="R664" s="224"/>
      <c r="S664" s="224"/>
      <c r="T664" s="224"/>
      <c r="U664" s="224"/>
      <c r="V664" s="224"/>
      <c r="W664" s="224"/>
      <c r="X664" s="224"/>
      <c r="Y664" s="224"/>
      <c r="Z664" s="224"/>
      <c r="AA664" s="224"/>
      <c r="AB664" s="224"/>
      <c r="AC664" s="224"/>
      <c r="AD664" s="224"/>
      <c r="AE664" s="224"/>
      <c r="AF664" s="224"/>
      <c r="AG664" s="224"/>
      <c r="AH664" s="224"/>
      <c r="AI664" s="224"/>
      <c r="AJ664" s="224"/>
      <c r="AK664" s="224"/>
      <c r="AL664" s="224"/>
      <c r="AM664" s="224"/>
      <c r="AN664" s="224"/>
      <c r="AO664" s="224"/>
      <c r="AP664" s="224"/>
      <c r="AQ664" s="224"/>
      <c r="AR664" s="224"/>
      <c r="AS664" s="224"/>
      <c r="AT664" s="224"/>
      <c r="AU664" s="224"/>
      <c r="AV664" s="224"/>
      <c r="AW664" s="224"/>
      <c r="AX664" s="224"/>
      <c r="AY664" s="224"/>
      <c r="AZ664" s="224"/>
      <c r="BA664" s="224"/>
      <c r="BB664" s="224"/>
      <c r="BC664" s="224"/>
      <c r="BD664" s="224"/>
      <c r="BE664" s="224"/>
      <c r="BF664" s="224"/>
      <c r="BG664" s="224"/>
      <c r="BH664" s="224"/>
      <c r="BI664" s="224"/>
      <c r="BJ664" s="224"/>
      <c r="BK664" s="224"/>
      <c r="BL664" s="224"/>
      <c r="BM664" s="227">
        <v>1</v>
      </c>
    </row>
    <row r="665" spans="1:65">
      <c r="A665" s="29"/>
      <c r="B665" s="19">
        <v>1</v>
      </c>
      <c r="C665" s="9">
        <v>2</v>
      </c>
      <c r="D665" s="222">
        <v>20</v>
      </c>
      <c r="E665" s="223"/>
      <c r="F665" s="224"/>
      <c r="G665" s="224"/>
      <c r="H665" s="224"/>
      <c r="I665" s="224"/>
      <c r="J665" s="224"/>
      <c r="K665" s="224"/>
      <c r="L665" s="224"/>
      <c r="M665" s="224"/>
      <c r="N665" s="224"/>
      <c r="O665" s="224"/>
      <c r="P665" s="224"/>
      <c r="Q665" s="224"/>
      <c r="R665" s="224"/>
      <c r="S665" s="224"/>
      <c r="T665" s="224"/>
      <c r="U665" s="224"/>
      <c r="V665" s="224"/>
      <c r="W665" s="224"/>
      <c r="X665" s="224"/>
      <c r="Y665" s="224"/>
      <c r="Z665" s="224"/>
      <c r="AA665" s="224"/>
      <c r="AB665" s="224"/>
      <c r="AC665" s="224"/>
      <c r="AD665" s="224"/>
      <c r="AE665" s="224"/>
      <c r="AF665" s="224"/>
      <c r="AG665" s="224"/>
      <c r="AH665" s="224"/>
      <c r="AI665" s="224"/>
      <c r="AJ665" s="224"/>
      <c r="AK665" s="224"/>
      <c r="AL665" s="224"/>
      <c r="AM665" s="224"/>
      <c r="AN665" s="224"/>
      <c r="AO665" s="224"/>
      <c r="AP665" s="224"/>
      <c r="AQ665" s="224"/>
      <c r="AR665" s="224"/>
      <c r="AS665" s="224"/>
      <c r="AT665" s="224"/>
      <c r="AU665" s="224"/>
      <c r="AV665" s="224"/>
      <c r="AW665" s="224"/>
      <c r="AX665" s="224"/>
      <c r="AY665" s="224"/>
      <c r="AZ665" s="224"/>
      <c r="BA665" s="224"/>
      <c r="BB665" s="224"/>
      <c r="BC665" s="224"/>
      <c r="BD665" s="224"/>
      <c r="BE665" s="224"/>
      <c r="BF665" s="224"/>
      <c r="BG665" s="224"/>
      <c r="BH665" s="224"/>
      <c r="BI665" s="224"/>
      <c r="BJ665" s="224"/>
      <c r="BK665" s="224"/>
      <c r="BL665" s="224"/>
      <c r="BM665" s="227">
        <v>33</v>
      </c>
    </row>
    <row r="666" spans="1:65">
      <c r="A666" s="29"/>
      <c r="B666" s="20" t="s">
        <v>257</v>
      </c>
      <c r="C666" s="12"/>
      <c r="D666" s="229">
        <v>19.75</v>
      </c>
      <c r="E666" s="223"/>
      <c r="F666" s="224"/>
      <c r="G666" s="224"/>
      <c r="H666" s="224"/>
      <c r="I666" s="224"/>
      <c r="J666" s="224"/>
      <c r="K666" s="224"/>
      <c r="L666" s="224"/>
      <c r="M666" s="224"/>
      <c r="N666" s="224"/>
      <c r="O666" s="224"/>
      <c r="P666" s="224"/>
      <c r="Q666" s="224"/>
      <c r="R666" s="224"/>
      <c r="S666" s="224"/>
      <c r="T666" s="224"/>
      <c r="U666" s="224"/>
      <c r="V666" s="224"/>
      <c r="W666" s="224"/>
      <c r="X666" s="224"/>
      <c r="Y666" s="224"/>
      <c r="Z666" s="224"/>
      <c r="AA666" s="224"/>
      <c r="AB666" s="224"/>
      <c r="AC666" s="224"/>
      <c r="AD666" s="224"/>
      <c r="AE666" s="224"/>
      <c r="AF666" s="224"/>
      <c r="AG666" s="224"/>
      <c r="AH666" s="224"/>
      <c r="AI666" s="224"/>
      <c r="AJ666" s="224"/>
      <c r="AK666" s="224"/>
      <c r="AL666" s="224"/>
      <c r="AM666" s="224"/>
      <c r="AN666" s="224"/>
      <c r="AO666" s="224"/>
      <c r="AP666" s="224"/>
      <c r="AQ666" s="224"/>
      <c r="AR666" s="224"/>
      <c r="AS666" s="224"/>
      <c r="AT666" s="224"/>
      <c r="AU666" s="224"/>
      <c r="AV666" s="224"/>
      <c r="AW666" s="224"/>
      <c r="AX666" s="224"/>
      <c r="AY666" s="224"/>
      <c r="AZ666" s="224"/>
      <c r="BA666" s="224"/>
      <c r="BB666" s="224"/>
      <c r="BC666" s="224"/>
      <c r="BD666" s="224"/>
      <c r="BE666" s="224"/>
      <c r="BF666" s="224"/>
      <c r="BG666" s="224"/>
      <c r="BH666" s="224"/>
      <c r="BI666" s="224"/>
      <c r="BJ666" s="224"/>
      <c r="BK666" s="224"/>
      <c r="BL666" s="224"/>
      <c r="BM666" s="227">
        <v>16</v>
      </c>
    </row>
    <row r="667" spans="1:65">
      <c r="A667" s="29"/>
      <c r="B667" s="3" t="s">
        <v>258</v>
      </c>
      <c r="C667" s="28"/>
      <c r="D667" s="222">
        <v>19.75</v>
      </c>
      <c r="E667" s="223"/>
      <c r="F667" s="224"/>
      <c r="G667" s="224"/>
      <c r="H667" s="224"/>
      <c r="I667" s="224"/>
      <c r="J667" s="224"/>
      <c r="K667" s="224"/>
      <c r="L667" s="224"/>
      <c r="M667" s="224"/>
      <c r="N667" s="224"/>
      <c r="O667" s="224"/>
      <c r="P667" s="224"/>
      <c r="Q667" s="224"/>
      <c r="R667" s="224"/>
      <c r="S667" s="224"/>
      <c r="T667" s="224"/>
      <c r="U667" s="224"/>
      <c r="V667" s="224"/>
      <c r="W667" s="224"/>
      <c r="X667" s="224"/>
      <c r="Y667" s="224"/>
      <c r="Z667" s="224"/>
      <c r="AA667" s="224"/>
      <c r="AB667" s="224"/>
      <c r="AC667" s="224"/>
      <c r="AD667" s="224"/>
      <c r="AE667" s="224"/>
      <c r="AF667" s="224"/>
      <c r="AG667" s="224"/>
      <c r="AH667" s="224"/>
      <c r="AI667" s="224"/>
      <c r="AJ667" s="224"/>
      <c r="AK667" s="224"/>
      <c r="AL667" s="224"/>
      <c r="AM667" s="224"/>
      <c r="AN667" s="224"/>
      <c r="AO667" s="224"/>
      <c r="AP667" s="224"/>
      <c r="AQ667" s="224"/>
      <c r="AR667" s="224"/>
      <c r="AS667" s="224"/>
      <c r="AT667" s="224"/>
      <c r="AU667" s="224"/>
      <c r="AV667" s="224"/>
      <c r="AW667" s="224"/>
      <c r="AX667" s="224"/>
      <c r="AY667" s="224"/>
      <c r="AZ667" s="224"/>
      <c r="BA667" s="224"/>
      <c r="BB667" s="224"/>
      <c r="BC667" s="224"/>
      <c r="BD667" s="224"/>
      <c r="BE667" s="224"/>
      <c r="BF667" s="224"/>
      <c r="BG667" s="224"/>
      <c r="BH667" s="224"/>
      <c r="BI667" s="224"/>
      <c r="BJ667" s="224"/>
      <c r="BK667" s="224"/>
      <c r="BL667" s="224"/>
      <c r="BM667" s="227">
        <v>19.75</v>
      </c>
    </row>
    <row r="668" spans="1:65">
      <c r="A668" s="29"/>
      <c r="B668" s="3" t="s">
        <v>259</v>
      </c>
      <c r="C668" s="28"/>
      <c r="D668" s="222">
        <v>0.35355339059327379</v>
      </c>
      <c r="E668" s="223"/>
      <c r="F668" s="224"/>
      <c r="G668" s="224"/>
      <c r="H668" s="224"/>
      <c r="I668" s="224"/>
      <c r="J668" s="224"/>
      <c r="K668" s="224"/>
      <c r="L668" s="224"/>
      <c r="M668" s="224"/>
      <c r="N668" s="224"/>
      <c r="O668" s="224"/>
      <c r="P668" s="224"/>
      <c r="Q668" s="224"/>
      <c r="R668" s="224"/>
      <c r="S668" s="224"/>
      <c r="T668" s="224"/>
      <c r="U668" s="224"/>
      <c r="V668" s="224"/>
      <c r="W668" s="224"/>
      <c r="X668" s="224"/>
      <c r="Y668" s="224"/>
      <c r="Z668" s="224"/>
      <c r="AA668" s="224"/>
      <c r="AB668" s="224"/>
      <c r="AC668" s="224"/>
      <c r="AD668" s="224"/>
      <c r="AE668" s="224"/>
      <c r="AF668" s="224"/>
      <c r="AG668" s="224"/>
      <c r="AH668" s="224"/>
      <c r="AI668" s="224"/>
      <c r="AJ668" s="224"/>
      <c r="AK668" s="224"/>
      <c r="AL668" s="224"/>
      <c r="AM668" s="224"/>
      <c r="AN668" s="224"/>
      <c r="AO668" s="224"/>
      <c r="AP668" s="224"/>
      <c r="AQ668" s="224"/>
      <c r="AR668" s="224"/>
      <c r="AS668" s="224"/>
      <c r="AT668" s="224"/>
      <c r="AU668" s="224"/>
      <c r="AV668" s="224"/>
      <c r="AW668" s="224"/>
      <c r="AX668" s="224"/>
      <c r="AY668" s="224"/>
      <c r="AZ668" s="224"/>
      <c r="BA668" s="224"/>
      <c r="BB668" s="224"/>
      <c r="BC668" s="224"/>
      <c r="BD668" s="224"/>
      <c r="BE668" s="224"/>
      <c r="BF668" s="224"/>
      <c r="BG668" s="224"/>
      <c r="BH668" s="224"/>
      <c r="BI668" s="224"/>
      <c r="BJ668" s="224"/>
      <c r="BK668" s="224"/>
      <c r="BL668" s="224"/>
      <c r="BM668" s="227">
        <v>39</v>
      </c>
    </row>
    <row r="669" spans="1:65">
      <c r="A669" s="29"/>
      <c r="B669" s="3" t="s">
        <v>86</v>
      </c>
      <c r="C669" s="28"/>
      <c r="D669" s="13">
        <v>1.790143749839361E-2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260</v>
      </c>
      <c r="C670" s="28"/>
      <c r="D670" s="13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261</v>
      </c>
      <c r="C671" s="46"/>
      <c r="D671" s="44" t="s">
        <v>262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647</v>
      </c>
      <c r="BM673" s="27" t="s">
        <v>311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327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228</v>
      </c>
      <c r="C675" s="9" t="s">
        <v>228</v>
      </c>
      <c r="D675" s="10" t="s">
        <v>112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336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1.75</v>
      </c>
      <c r="E678" s="15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1.74</v>
      </c>
      <c r="E679" s="15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34</v>
      </c>
    </row>
    <row r="680" spans="1:65">
      <c r="A680" s="29"/>
      <c r="B680" s="20" t="s">
        <v>257</v>
      </c>
      <c r="C680" s="12"/>
      <c r="D680" s="22">
        <v>1.7450000000000001</v>
      </c>
      <c r="E680" s="15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258</v>
      </c>
      <c r="C681" s="28"/>
      <c r="D681" s="11">
        <v>1.7450000000000001</v>
      </c>
      <c r="E681" s="15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1.7450000000000001</v>
      </c>
    </row>
    <row r="682" spans="1:65">
      <c r="A682" s="29"/>
      <c r="B682" s="3" t="s">
        <v>259</v>
      </c>
      <c r="C682" s="28"/>
      <c r="D682" s="23">
        <v>7.0710678118654814E-3</v>
      </c>
      <c r="E682" s="15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40</v>
      </c>
    </row>
    <row r="683" spans="1:65">
      <c r="A683" s="29"/>
      <c r="B683" s="3" t="s">
        <v>86</v>
      </c>
      <c r="C683" s="28"/>
      <c r="D683" s="13">
        <v>4.0521878578025682E-3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260</v>
      </c>
      <c r="C684" s="28"/>
      <c r="D684" s="13">
        <v>0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261</v>
      </c>
      <c r="C685" s="46"/>
      <c r="D685" s="44" t="s">
        <v>262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648</v>
      </c>
      <c r="BM687" s="27" t="s">
        <v>311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327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228</v>
      </c>
      <c r="C689" s="9" t="s">
        <v>228</v>
      </c>
      <c r="D689" s="10" t="s">
        <v>112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336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12">
        <v>75</v>
      </c>
      <c r="E692" s="214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</v>
      </c>
    </row>
    <row r="693" spans="1:65">
      <c r="A693" s="29"/>
      <c r="B693" s="19">
        <v>1</v>
      </c>
      <c r="C693" s="9">
        <v>2</v>
      </c>
      <c r="D693" s="217">
        <v>75</v>
      </c>
      <c r="E693" s="214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35</v>
      </c>
    </row>
    <row r="694" spans="1:65">
      <c r="A694" s="29"/>
      <c r="B694" s="20" t="s">
        <v>257</v>
      </c>
      <c r="C694" s="12"/>
      <c r="D694" s="221">
        <v>75</v>
      </c>
      <c r="E694" s="214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16</v>
      </c>
    </row>
    <row r="695" spans="1:65">
      <c r="A695" s="29"/>
      <c r="B695" s="3" t="s">
        <v>258</v>
      </c>
      <c r="C695" s="28"/>
      <c r="D695" s="217">
        <v>75</v>
      </c>
      <c r="E695" s="214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6">
        <v>75</v>
      </c>
    </row>
    <row r="696" spans="1:65">
      <c r="A696" s="29"/>
      <c r="B696" s="3" t="s">
        <v>259</v>
      </c>
      <c r="C696" s="28"/>
      <c r="D696" s="217">
        <v>0</v>
      </c>
      <c r="E696" s="214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6">
        <v>41</v>
      </c>
    </row>
    <row r="697" spans="1:65">
      <c r="A697" s="29"/>
      <c r="B697" s="3" t="s">
        <v>86</v>
      </c>
      <c r="C697" s="28"/>
      <c r="D697" s="13">
        <v>0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260</v>
      </c>
      <c r="C698" s="28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261</v>
      </c>
      <c r="C699" s="46"/>
      <c r="D699" s="44" t="s">
        <v>262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 ht="15">
      <c r="B701" s="8" t="s">
        <v>649</v>
      </c>
      <c r="BM701" s="27" t="s">
        <v>311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327</v>
      </c>
      <c r="E702" s="15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228</v>
      </c>
      <c r="C703" s="9" t="s">
        <v>228</v>
      </c>
      <c r="D703" s="10" t="s">
        <v>112</v>
      </c>
      <c r="E703" s="15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336</v>
      </c>
      <c r="E704" s="15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5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12">
        <v>241</v>
      </c>
      <c r="E706" s="214"/>
      <c r="F706" s="215"/>
      <c r="G706" s="215"/>
      <c r="H706" s="215"/>
      <c r="I706" s="215"/>
      <c r="J706" s="215"/>
      <c r="K706" s="215"/>
      <c r="L706" s="215"/>
      <c r="M706" s="215"/>
      <c r="N706" s="215"/>
      <c r="O706" s="215"/>
      <c r="P706" s="215"/>
      <c r="Q706" s="215"/>
      <c r="R706" s="215"/>
      <c r="S706" s="215"/>
      <c r="T706" s="215"/>
      <c r="U706" s="215"/>
      <c r="V706" s="215"/>
      <c r="W706" s="215"/>
      <c r="X706" s="215"/>
      <c r="Y706" s="215"/>
      <c r="Z706" s="215"/>
      <c r="AA706" s="215"/>
      <c r="AB706" s="215"/>
      <c r="AC706" s="215"/>
      <c r="AD706" s="215"/>
      <c r="AE706" s="215"/>
      <c r="AF706" s="215"/>
      <c r="AG706" s="215"/>
      <c r="AH706" s="215"/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15"/>
      <c r="AT706" s="215"/>
      <c r="AU706" s="215"/>
      <c r="AV706" s="215"/>
      <c r="AW706" s="215"/>
      <c r="AX706" s="215"/>
      <c r="AY706" s="215"/>
      <c r="AZ706" s="215"/>
      <c r="BA706" s="215"/>
      <c r="BB706" s="215"/>
      <c r="BC706" s="215"/>
      <c r="BD706" s="215"/>
      <c r="BE706" s="215"/>
      <c r="BF706" s="215"/>
      <c r="BG706" s="215"/>
      <c r="BH706" s="215"/>
      <c r="BI706" s="215"/>
      <c r="BJ706" s="215"/>
      <c r="BK706" s="215"/>
      <c r="BL706" s="215"/>
      <c r="BM706" s="216">
        <v>1</v>
      </c>
    </row>
    <row r="707" spans="1:65">
      <c r="A707" s="29"/>
      <c r="B707" s="19">
        <v>1</v>
      </c>
      <c r="C707" s="9">
        <v>2</v>
      </c>
      <c r="D707" s="217">
        <v>245</v>
      </c>
      <c r="E707" s="214"/>
      <c r="F707" s="215"/>
      <c r="G707" s="215"/>
      <c r="H707" s="215"/>
      <c r="I707" s="215"/>
      <c r="J707" s="215"/>
      <c r="K707" s="215"/>
      <c r="L707" s="215"/>
      <c r="M707" s="215"/>
      <c r="N707" s="215"/>
      <c r="O707" s="215"/>
      <c r="P707" s="215"/>
      <c r="Q707" s="215"/>
      <c r="R707" s="215"/>
      <c r="S707" s="215"/>
      <c r="T707" s="215"/>
      <c r="U707" s="215"/>
      <c r="V707" s="215"/>
      <c r="W707" s="215"/>
      <c r="X707" s="215"/>
      <c r="Y707" s="215"/>
      <c r="Z707" s="215"/>
      <c r="AA707" s="215"/>
      <c r="AB707" s="215"/>
      <c r="AC707" s="215"/>
      <c r="AD707" s="215"/>
      <c r="AE707" s="215"/>
      <c r="AF707" s="215"/>
      <c r="AG707" s="215"/>
      <c r="AH707" s="215"/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15"/>
      <c r="AT707" s="215"/>
      <c r="AU707" s="215"/>
      <c r="AV707" s="215"/>
      <c r="AW707" s="215"/>
      <c r="AX707" s="215"/>
      <c r="AY707" s="215"/>
      <c r="AZ707" s="215"/>
      <c r="BA707" s="215"/>
      <c r="BB707" s="215"/>
      <c r="BC707" s="215"/>
      <c r="BD707" s="215"/>
      <c r="BE707" s="215"/>
      <c r="BF707" s="215"/>
      <c r="BG707" s="215"/>
      <c r="BH707" s="215"/>
      <c r="BI707" s="215"/>
      <c r="BJ707" s="215"/>
      <c r="BK707" s="215"/>
      <c r="BL707" s="215"/>
      <c r="BM707" s="216">
        <v>36</v>
      </c>
    </row>
    <row r="708" spans="1:65">
      <c r="A708" s="29"/>
      <c r="B708" s="20" t="s">
        <v>257</v>
      </c>
      <c r="C708" s="12"/>
      <c r="D708" s="221">
        <v>243</v>
      </c>
      <c r="E708" s="214"/>
      <c r="F708" s="215"/>
      <c r="G708" s="215"/>
      <c r="H708" s="215"/>
      <c r="I708" s="215"/>
      <c r="J708" s="215"/>
      <c r="K708" s="215"/>
      <c r="L708" s="215"/>
      <c r="M708" s="215"/>
      <c r="N708" s="215"/>
      <c r="O708" s="215"/>
      <c r="P708" s="215"/>
      <c r="Q708" s="215"/>
      <c r="R708" s="215"/>
      <c r="S708" s="215"/>
      <c r="T708" s="215"/>
      <c r="U708" s="215"/>
      <c r="V708" s="215"/>
      <c r="W708" s="215"/>
      <c r="X708" s="215"/>
      <c r="Y708" s="215"/>
      <c r="Z708" s="215"/>
      <c r="AA708" s="215"/>
      <c r="AB708" s="215"/>
      <c r="AC708" s="215"/>
      <c r="AD708" s="215"/>
      <c r="AE708" s="215"/>
      <c r="AF708" s="215"/>
      <c r="AG708" s="215"/>
      <c r="AH708" s="215"/>
      <c r="AI708" s="215"/>
      <c r="AJ708" s="215"/>
      <c r="AK708" s="215"/>
      <c r="AL708" s="215"/>
      <c r="AM708" s="215"/>
      <c r="AN708" s="215"/>
      <c r="AO708" s="215"/>
      <c r="AP708" s="215"/>
      <c r="AQ708" s="215"/>
      <c r="AR708" s="215"/>
      <c r="AS708" s="215"/>
      <c r="AT708" s="215"/>
      <c r="AU708" s="215"/>
      <c r="AV708" s="215"/>
      <c r="AW708" s="215"/>
      <c r="AX708" s="215"/>
      <c r="AY708" s="215"/>
      <c r="AZ708" s="215"/>
      <c r="BA708" s="215"/>
      <c r="BB708" s="215"/>
      <c r="BC708" s="215"/>
      <c r="BD708" s="215"/>
      <c r="BE708" s="215"/>
      <c r="BF708" s="215"/>
      <c r="BG708" s="215"/>
      <c r="BH708" s="215"/>
      <c r="BI708" s="215"/>
      <c r="BJ708" s="215"/>
      <c r="BK708" s="215"/>
      <c r="BL708" s="215"/>
      <c r="BM708" s="216">
        <v>16</v>
      </c>
    </row>
    <row r="709" spans="1:65">
      <c r="A709" s="29"/>
      <c r="B709" s="3" t="s">
        <v>258</v>
      </c>
      <c r="C709" s="28"/>
      <c r="D709" s="217">
        <v>243</v>
      </c>
      <c r="E709" s="214"/>
      <c r="F709" s="215"/>
      <c r="G709" s="215"/>
      <c r="H709" s="215"/>
      <c r="I709" s="215"/>
      <c r="J709" s="215"/>
      <c r="K709" s="215"/>
      <c r="L709" s="215"/>
      <c r="M709" s="215"/>
      <c r="N709" s="215"/>
      <c r="O709" s="215"/>
      <c r="P709" s="215"/>
      <c r="Q709" s="215"/>
      <c r="R709" s="215"/>
      <c r="S709" s="215"/>
      <c r="T709" s="215"/>
      <c r="U709" s="215"/>
      <c r="V709" s="215"/>
      <c r="W709" s="215"/>
      <c r="X709" s="215"/>
      <c r="Y709" s="215"/>
      <c r="Z709" s="215"/>
      <c r="AA709" s="215"/>
      <c r="AB709" s="215"/>
      <c r="AC709" s="215"/>
      <c r="AD709" s="215"/>
      <c r="AE709" s="215"/>
      <c r="AF709" s="215"/>
      <c r="AG709" s="215"/>
      <c r="AH709" s="215"/>
      <c r="AI709" s="215"/>
      <c r="AJ709" s="215"/>
      <c r="AK709" s="215"/>
      <c r="AL709" s="215"/>
      <c r="AM709" s="215"/>
      <c r="AN709" s="215"/>
      <c r="AO709" s="215"/>
      <c r="AP709" s="215"/>
      <c r="AQ709" s="215"/>
      <c r="AR709" s="215"/>
      <c r="AS709" s="215"/>
      <c r="AT709" s="215"/>
      <c r="AU709" s="215"/>
      <c r="AV709" s="215"/>
      <c r="AW709" s="215"/>
      <c r="AX709" s="215"/>
      <c r="AY709" s="215"/>
      <c r="AZ709" s="215"/>
      <c r="BA709" s="215"/>
      <c r="BB709" s="215"/>
      <c r="BC709" s="215"/>
      <c r="BD709" s="215"/>
      <c r="BE709" s="215"/>
      <c r="BF709" s="215"/>
      <c r="BG709" s="215"/>
      <c r="BH709" s="215"/>
      <c r="BI709" s="215"/>
      <c r="BJ709" s="215"/>
      <c r="BK709" s="215"/>
      <c r="BL709" s="215"/>
      <c r="BM709" s="216">
        <v>243</v>
      </c>
    </row>
    <row r="710" spans="1:65">
      <c r="A710" s="29"/>
      <c r="B710" s="3" t="s">
        <v>259</v>
      </c>
      <c r="C710" s="28"/>
      <c r="D710" s="217">
        <v>2.8284271247461903</v>
      </c>
      <c r="E710" s="214"/>
      <c r="F710" s="215"/>
      <c r="G710" s="215"/>
      <c r="H710" s="215"/>
      <c r="I710" s="215"/>
      <c r="J710" s="215"/>
      <c r="K710" s="215"/>
      <c r="L710" s="215"/>
      <c r="M710" s="215"/>
      <c r="N710" s="215"/>
      <c r="O710" s="215"/>
      <c r="P710" s="215"/>
      <c r="Q710" s="215"/>
      <c r="R710" s="215"/>
      <c r="S710" s="215"/>
      <c r="T710" s="215"/>
      <c r="U710" s="215"/>
      <c r="V710" s="215"/>
      <c r="W710" s="215"/>
      <c r="X710" s="215"/>
      <c r="Y710" s="215"/>
      <c r="Z710" s="215"/>
      <c r="AA710" s="215"/>
      <c r="AB710" s="215"/>
      <c r="AC710" s="215"/>
      <c r="AD710" s="215"/>
      <c r="AE710" s="215"/>
      <c r="AF710" s="215"/>
      <c r="AG710" s="215"/>
      <c r="AH710" s="215"/>
      <c r="AI710" s="215"/>
      <c r="AJ710" s="215"/>
      <c r="AK710" s="215"/>
      <c r="AL710" s="215"/>
      <c r="AM710" s="215"/>
      <c r="AN710" s="215"/>
      <c r="AO710" s="215"/>
      <c r="AP710" s="215"/>
      <c r="AQ710" s="215"/>
      <c r="AR710" s="215"/>
      <c r="AS710" s="215"/>
      <c r="AT710" s="215"/>
      <c r="AU710" s="215"/>
      <c r="AV710" s="215"/>
      <c r="AW710" s="215"/>
      <c r="AX710" s="215"/>
      <c r="AY710" s="215"/>
      <c r="AZ710" s="215"/>
      <c r="BA710" s="215"/>
      <c r="BB710" s="215"/>
      <c r="BC710" s="215"/>
      <c r="BD710" s="215"/>
      <c r="BE710" s="215"/>
      <c r="BF710" s="215"/>
      <c r="BG710" s="215"/>
      <c r="BH710" s="215"/>
      <c r="BI710" s="215"/>
      <c r="BJ710" s="215"/>
      <c r="BK710" s="215"/>
      <c r="BL710" s="215"/>
      <c r="BM710" s="216">
        <v>42</v>
      </c>
    </row>
    <row r="711" spans="1:65">
      <c r="A711" s="29"/>
      <c r="B711" s="3" t="s">
        <v>86</v>
      </c>
      <c r="C711" s="28"/>
      <c r="D711" s="13">
        <v>1.1639617797309425E-2</v>
      </c>
      <c r="E711" s="15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260</v>
      </c>
      <c r="C712" s="28"/>
      <c r="D712" s="13">
        <v>0</v>
      </c>
      <c r="E712" s="15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261</v>
      </c>
      <c r="C713" s="46"/>
      <c r="D713" s="44" t="s">
        <v>262</v>
      </c>
      <c r="E713" s="15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654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184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0" t="s">
        <v>81</v>
      </c>
      <c r="C4" s="160" t="s">
        <v>3</v>
      </c>
      <c r="D4" s="35">
        <v>0.14121324450303099</v>
      </c>
      <c r="E4" s="170" t="s">
        <v>61</v>
      </c>
      <c r="F4" s="160" t="s">
        <v>3</v>
      </c>
      <c r="G4" s="169">
        <v>0.75717428571428602</v>
      </c>
      <c r="H4" s="7" t="s">
        <v>650</v>
      </c>
      <c r="I4" s="160" t="s">
        <v>650</v>
      </c>
      <c r="J4" s="36" t="s">
        <v>650</v>
      </c>
    </row>
    <row r="5" spans="1:11" ht="15.75" customHeight="1">
      <c r="A5" s="75"/>
      <c r="B5" s="170" t="s">
        <v>53</v>
      </c>
      <c r="C5" s="160" t="s">
        <v>3</v>
      </c>
      <c r="D5" s="171">
        <v>3.00566666666667E-2</v>
      </c>
      <c r="E5" s="170" t="s">
        <v>27</v>
      </c>
      <c r="F5" s="160" t="s">
        <v>3</v>
      </c>
      <c r="G5" s="172">
        <v>2.88422222222222E-2</v>
      </c>
      <c r="H5" s="7" t="s">
        <v>650</v>
      </c>
      <c r="I5" s="160" t="s">
        <v>650</v>
      </c>
      <c r="J5" s="36" t="s">
        <v>650</v>
      </c>
    </row>
    <row r="6" spans="1:11" ht="15.75" customHeight="1">
      <c r="A6" s="75"/>
      <c r="B6" s="165" t="s">
        <v>206</v>
      </c>
      <c r="C6" s="164"/>
      <c r="D6" s="166"/>
      <c r="E6" s="164"/>
      <c r="F6" s="164"/>
      <c r="G6" s="167"/>
      <c r="H6" s="164"/>
      <c r="I6" s="164"/>
      <c r="J6" s="168"/>
    </row>
    <row r="7" spans="1:11" ht="15.75" customHeight="1">
      <c r="A7" s="75"/>
      <c r="B7" s="170" t="s">
        <v>33</v>
      </c>
      <c r="C7" s="160" t="s">
        <v>3</v>
      </c>
      <c r="D7" s="35">
        <v>2.2406530694056102</v>
      </c>
      <c r="E7" s="170" t="s">
        <v>11</v>
      </c>
      <c r="F7" s="160" t="s">
        <v>3</v>
      </c>
      <c r="G7" s="169">
        <v>0.35543519623206798</v>
      </c>
      <c r="H7" s="173" t="s">
        <v>61</v>
      </c>
      <c r="I7" s="160" t="s">
        <v>3</v>
      </c>
      <c r="J7" s="169">
        <v>0.19291666666666701</v>
      </c>
    </row>
    <row r="8" spans="1:11" ht="15.75" customHeight="1">
      <c r="A8" s="75"/>
      <c r="B8" s="170" t="s">
        <v>36</v>
      </c>
      <c r="C8" s="160" t="s">
        <v>3</v>
      </c>
      <c r="D8" s="35">
        <v>0.86775843039872802</v>
      </c>
      <c r="E8" s="170" t="s">
        <v>23</v>
      </c>
      <c r="F8" s="160" t="s">
        <v>3</v>
      </c>
      <c r="G8" s="172">
        <v>9.0077498211857607E-2</v>
      </c>
      <c r="H8" s="173" t="s">
        <v>12</v>
      </c>
      <c r="I8" s="160" t="s">
        <v>3</v>
      </c>
      <c r="J8" s="169">
        <v>3.9985726605399599</v>
      </c>
    </row>
    <row r="9" spans="1:11" ht="15.75" customHeight="1">
      <c r="A9" s="75"/>
      <c r="B9" s="170" t="s">
        <v>39</v>
      </c>
      <c r="C9" s="160" t="s">
        <v>3</v>
      </c>
      <c r="D9" s="35">
        <v>0.96936824878967098</v>
      </c>
      <c r="E9" s="170" t="s">
        <v>31</v>
      </c>
      <c r="F9" s="160" t="s">
        <v>3</v>
      </c>
      <c r="G9" s="37">
        <v>22.175916666666701</v>
      </c>
      <c r="H9" s="173" t="s">
        <v>27</v>
      </c>
      <c r="I9" s="160" t="s">
        <v>3</v>
      </c>
      <c r="J9" s="172">
        <v>2.2604166666666699E-2</v>
      </c>
    </row>
    <row r="10" spans="1:11" ht="15.75" customHeight="1">
      <c r="A10" s="75"/>
      <c r="B10" s="170" t="s">
        <v>5</v>
      </c>
      <c r="C10" s="160" t="s">
        <v>3</v>
      </c>
      <c r="D10" s="35">
        <v>3.3838525673166799</v>
      </c>
      <c r="E10" s="170" t="s">
        <v>123</v>
      </c>
      <c r="F10" s="160" t="s">
        <v>82</v>
      </c>
      <c r="G10" s="37" t="s">
        <v>96</v>
      </c>
      <c r="H10" s="173" t="s">
        <v>64</v>
      </c>
      <c r="I10" s="160" t="s">
        <v>3</v>
      </c>
      <c r="J10" s="169">
        <v>0.10676021337503799</v>
      </c>
    </row>
    <row r="11" spans="1:11" ht="15.75" customHeight="1">
      <c r="A11" s="75"/>
      <c r="B11" s="170" t="s">
        <v>8</v>
      </c>
      <c r="C11" s="160" t="s">
        <v>3</v>
      </c>
      <c r="D11" s="35">
        <v>0.67802054310148296</v>
      </c>
      <c r="E11" s="170" t="s">
        <v>40</v>
      </c>
      <c r="F11" s="160" t="s">
        <v>3</v>
      </c>
      <c r="G11" s="169">
        <v>5.7705970838466198</v>
      </c>
      <c r="H11" s="7" t="s">
        <v>650</v>
      </c>
      <c r="I11" s="160" t="s">
        <v>650</v>
      </c>
      <c r="J11" s="36" t="s">
        <v>650</v>
      </c>
    </row>
    <row r="12" spans="1:11" ht="15.75" customHeight="1">
      <c r="A12" s="75"/>
      <c r="B12" s="170" t="s">
        <v>53</v>
      </c>
      <c r="C12" s="160" t="s">
        <v>3</v>
      </c>
      <c r="D12" s="171">
        <v>2.1666666666666699E-2</v>
      </c>
      <c r="E12" s="170" t="s">
        <v>124</v>
      </c>
      <c r="F12" s="160" t="s">
        <v>82</v>
      </c>
      <c r="G12" s="37" t="s">
        <v>104</v>
      </c>
      <c r="H12" s="7" t="s">
        <v>650</v>
      </c>
      <c r="I12" s="160" t="s">
        <v>650</v>
      </c>
      <c r="J12" s="36" t="s">
        <v>650</v>
      </c>
    </row>
    <row r="13" spans="1:11" ht="15.75" customHeight="1">
      <c r="A13" s="75"/>
      <c r="B13" s="165" t="s">
        <v>135</v>
      </c>
      <c r="C13" s="164"/>
      <c r="D13" s="166"/>
      <c r="E13" s="164"/>
      <c r="F13" s="164"/>
      <c r="G13" s="167"/>
      <c r="H13" s="164"/>
      <c r="I13" s="164"/>
      <c r="J13" s="168"/>
    </row>
    <row r="14" spans="1:11" ht="15.75" customHeight="1">
      <c r="A14" s="75"/>
      <c r="B14" s="170" t="s">
        <v>387</v>
      </c>
      <c r="C14" s="160" t="s">
        <v>1</v>
      </c>
      <c r="D14" s="35">
        <v>10.065</v>
      </c>
      <c r="E14" s="170" t="s">
        <v>107</v>
      </c>
      <c r="F14" s="160" t="s">
        <v>1</v>
      </c>
      <c r="G14" s="169">
        <v>2.665</v>
      </c>
      <c r="H14" s="173" t="s">
        <v>388</v>
      </c>
      <c r="I14" s="160" t="s">
        <v>1</v>
      </c>
      <c r="J14" s="169">
        <v>72.245000000000005</v>
      </c>
    </row>
    <row r="15" spans="1:11" ht="15.75" customHeight="1">
      <c r="A15" s="75"/>
      <c r="B15" s="170" t="s">
        <v>101</v>
      </c>
      <c r="C15" s="160" t="s">
        <v>1</v>
      </c>
      <c r="D15" s="35">
        <v>2.35</v>
      </c>
      <c r="E15" s="170" t="s">
        <v>108</v>
      </c>
      <c r="F15" s="160" t="s">
        <v>1</v>
      </c>
      <c r="G15" s="172">
        <v>6.4000000000000001E-2</v>
      </c>
      <c r="H15" s="173" t="s">
        <v>389</v>
      </c>
      <c r="I15" s="160" t="s">
        <v>1</v>
      </c>
      <c r="J15" s="172">
        <v>6.9500000000000006E-2</v>
      </c>
    </row>
    <row r="16" spans="1:11" ht="15.75" customHeight="1">
      <c r="A16" s="75"/>
      <c r="B16" s="170" t="s">
        <v>390</v>
      </c>
      <c r="C16" s="160" t="s">
        <v>1</v>
      </c>
      <c r="D16" s="35">
        <v>5.9</v>
      </c>
      <c r="E16" s="170" t="s">
        <v>391</v>
      </c>
      <c r="F16" s="160" t="s">
        <v>1</v>
      </c>
      <c r="G16" s="169">
        <v>1.46</v>
      </c>
      <c r="H16" s="173" t="s">
        <v>392</v>
      </c>
      <c r="I16" s="160" t="s">
        <v>1</v>
      </c>
      <c r="J16" s="172">
        <v>0.997</v>
      </c>
    </row>
    <row r="17" spans="1:10" ht="15.75" customHeight="1">
      <c r="A17" s="75"/>
      <c r="B17" s="170" t="s">
        <v>393</v>
      </c>
      <c r="C17" s="160" t="s">
        <v>1</v>
      </c>
      <c r="D17" s="35">
        <v>1.58</v>
      </c>
      <c r="E17" s="170" t="s">
        <v>394</v>
      </c>
      <c r="F17" s="160" t="s">
        <v>1</v>
      </c>
      <c r="G17" s="172">
        <v>0.2185</v>
      </c>
      <c r="H17" s="7" t="s">
        <v>650</v>
      </c>
      <c r="I17" s="160" t="s">
        <v>650</v>
      </c>
      <c r="J17" s="36" t="s">
        <v>650</v>
      </c>
    </row>
    <row r="18" spans="1:10" ht="15.75" customHeight="1">
      <c r="A18" s="75"/>
      <c r="B18" s="165" t="s">
        <v>183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0" t="s">
        <v>395</v>
      </c>
      <c r="C19" s="160" t="s">
        <v>1</v>
      </c>
      <c r="D19" s="35">
        <v>2.1549999999999998</v>
      </c>
      <c r="E19" s="34" t="s">
        <v>650</v>
      </c>
      <c r="F19" s="160" t="s">
        <v>650</v>
      </c>
      <c r="G19" s="37" t="s">
        <v>650</v>
      </c>
      <c r="H19" s="7" t="s">
        <v>650</v>
      </c>
      <c r="I19" s="160" t="s">
        <v>650</v>
      </c>
      <c r="J19" s="36" t="s">
        <v>650</v>
      </c>
    </row>
    <row r="20" spans="1:10" ht="15.75" customHeight="1">
      <c r="A20" s="75"/>
      <c r="B20" s="165" t="s">
        <v>182</v>
      </c>
      <c r="C20" s="164"/>
      <c r="D20" s="166"/>
      <c r="E20" s="164"/>
      <c r="F20" s="164"/>
      <c r="G20" s="167"/>
      <c r="H20" s="164"/>
      <c r="I20" s="164"/>
      <c r="J20" s="168"/>
    </row>
    <row r="21" spans="1:10" ht="15.75" customHeight="1">
      <c r="A21" s="75"/>
      <c r="B21" s="170" t="s">
        <v>109</v>
      </c>
      <c r="C21" s="160" t="s">
        <v>1</v>
      </c>
      <c r="D21" s="171">
        <v>7.4999999999999997E-2</v>
      </c>
      <c r="E21" s="170" t="s">
        <v>60</v>
      </c>
      <c r="F21" s="160" t="s">
        <v>1</v>
      </c>
      <c r="G21" s="172">
        <v>0.01</v>
      </c>
      <c r="H21" s="7" t="s">
        <v>650</v>
      </c>
      <c r="I21" s="160" t="s">
        <v>650</v>
      </c>
      <c r="J21" s="36" t="s">
        <v>650</v>
      </c>
    </row>
    <row r="22" spans="1:10" ht="15.75" customHeight="1">
      <c r="A22" s="75"/>
      <c r="B22" s="165" t="s">
        <v>207</v>
      </c>
      <c r="C22" s="164"/>
      <c r="D22" s="166"/>
      <c r="E22" s="164"/>
      <c r="F22" s="164"/>
      <c r="G22" s="167"/>
      <c r="H22" s="164"/>
      <c r="I22" s="164"/>
      <c r="J22" s="168"/>
    </row>
    <row r="23" spans="1:10" ht="15.75" customHeight="1">
      <c r="A23" s="75"/>
      <c r="B23" s="170" t="s">
        <v>4</v>
      </c>
      <c r="C23" s="160" t="s">
        <v>3</v>
      </c>
      <c r="D23" s="171">
        <v>0.1</v>
      </c>
      <c r="E23" s="170" t="s">
        <v>8</v>
      </c>
      <c r="F23" s="160" t="s">
        <v>3</v>
      </c>
      <c r="G23" s="169">
        <v>5.9850000000000003</v>
      </c>
      <c r="H23" s="173" t="s">
        <v>12</v>
      </c>
      <c r="I23" s="160" t="s">
        <v>3</v>
      </c>
      <c r="J23" s="169">
        <v>6.3150000000000004</v>
      </c>
    </row>
    <row r="24" spans="1:10" ht="15.75" customHeight="1">
      <c r="A24" s="75"/>
      <c r="B24" s="170" t="s">
        <v>7</v>
      </c>
      <c r="C24" s="160" t="s">
        <v>3</v>
      </c>
      <c r="D24" s="174">
        <v>50.6</v>
      </c>
      <c r="E24" s="170" t="s">
        <v>11</v>
      </c>
      <c r="F24" s="160" t="s">
        <v>3</v>
      </c>
      <c r="G24" s="169">
        <v>0.77</v>
      </c>
      <c r="H24" s="173" t="s">
        <v>15</v>
      </c>
      <c r="I24" s="160" t="s">
        <v>3</v>
      </c>
      <c r="J24" s="169">
        <v>4.5</v>
      </c>
    </row>
    <row r="25" spans="1:10" ht="15.75" customHeight="1">
      <c r="A25" s="75"/>
      <c r="B25" s="170" t="s">
        <v>10</v>
      </c>
      <c r="C25" s="160" t="s">
        <v>3</v>
      </c>
      <c r="D25" s="174">
        <v>349.5</v>
      </c>
      <c r="E25" s="170" t="s">
        <v>14</v>
      </c>
      <c r="F25" s="160" t="s">
        <v>3</v>
      </c>
      <c r="G25" s="172">
        <v>3.7499999999999999E-2</v>
      </c>
      <c r="H25" s="173" t="s">
        <v>18</v>
      </c>
      <c r="I25" s="160" t="s">
        <v>3</v>
      </c>
      <c r="J25" s="36">
        <v>296</v>
      </c>
    </row>
    <row r="26" spans="1:10" ht="15.75" customHeight="1">
      <c r="A26" s="75"/>
      <c r="B26" s="170" t="s">
        <v>13</v>
      </c>
      <c r="C26" s="160" t="s">
        <v>3</v>
      </c>
      <c r="D26" s="35">
        <v>2</v>
      </c>
      <c r="E26" s="170" t="s">
        <v>17</v>
      </c>
      <c r="F26" s="160" t="s">
        <v>3</v>
      </c>
      <c r="G26" s="37">
        <v>38.299999999999997</v>
      </c>
      <c r="H26" s="173" t="s">
        <v>21</v>
      </c>
      <c r="I26" s="160" t="s">
        <v>3</v>
      </c>
      <c r="J26" s="169">
        <v>2.2050000000000001</v>
      </c>
    </row>
    <row r="27" spans="1:10" ht="15.75" customHeight="1">
      <c r="A27" s="75"/>
      <c r="B27" s="170" t="s">
        <v>16</v>
      </c>
      <c r="C27" s="160" t="s">
        <v>3</v>
      </c>
      <c r="D27" s="35">
        <v>0.3</v>
      </c>
      <c r="E27" s="170" t="s">
        <v>23</v>
      </c>
      <c r="F27" s="160" t="s">
        <v>3</v>
      </c>
      <c r="G27" s="169">
        <v>0.23</v>
      </c>
      <c r="H27" s="173" t="s">
        <v>24</v>
      </c>
      <c r="I27" s="160" t="s">
        <v>3</v>
      </c>
      <c r="J27" s="169">
        <v>0.77</v>
      </c>
    </row>
    <row r="28" spans="1:10" ht="15.75" customHeight="1">
      <c r="A28" s="75"/>
      <c r="B28" s="170" t="s">
        <v>19</v>
      </c>
      <c r="C28" s="160" t="s">
        <v>3</v>
      </c>
      <c r="D28" s="35" t="s">
        <v>105</v>
      </c>
      <c r="E28" s="170" t="s">
        <v>56</v>
      </c>
      <c r="F28" s="160" t="s">
        <v>1</v>
      </c>
      <c r="G28" s="172">
        <v>5.0849999999999999E-2</v>
      </c>
      <c r="H28" s="173" t="s">
        <v>27</v>
      </c>
      <c r="I28" s="160" t="s">
        <v>3</v>
      </c>
      <c r="J28" s="36" t="s">
        <v>97</v>
      </c>
    </row>
    <row r="29" spans="1:10" ht="15.75" customHeight="1">
      <c r="A29" s="75"/>
      <c r="B29" s="170" t="s">
        <v>22</v>
      </c>
      <c r="C29" s="160" t="s">
        <v>3</v>
      </c>
      <c r="D29" s="174">
        <v>67.849999999999994</v>
      </c>
      <c r="E29" s="170" t="s">
        <v>26</v>
      </c>
      <c r="F29" s="160" t="s">
        <v>3</v>
      </c>
      <c r="G29" s="169">
        <v>1.8</v>
      </c>
      <c r="H29" s="173" t="s">
        <v>30</v>
      </c>
      <c r="I29" s="160" t="s">
        <v>3</v>
      </c>
      <c r="J29" s="169">
        <v>9.09</v>
      </c>
    </row>
    <row r="30" spans="1:10" ht="15.75" customHeight="1">
      <c r="A30" s="75"/>
      <c r="B30" s="170" t="s">
        <v>25</v>
      </c>
      <c r="C30" s="160" t="s">
        <v>3</v>
      </c>
      <c r="D30" s="175">
        <v>20.5</v>
      </c>
      <c r="E30" s="170" t="s">
        <v>29</v>
      </c>
      <c r="F30" s="160" t="s">
        <v>3</v>
      </c>
      <c r="G30" s="37">
        <v>32.6</v>
      </c>
      <c r="H30" s="173" t="s">
        <v>62</v>
      </c>
      <c r="I30" s="160" t="s">
        <v>1</v>
      </c>
      <c r="J30" s="172">
        <v>0.59850000000000003</v>
      </c>
    </row>
    <row r="31" spans="1:10" ht="15.75" customHeight="1">
      <c r="A31" s="75"/>
      <c r="B31" s="170" t="s">
        <v>51</v>
      </c>
      <c r="C31" s="160" t="s">
        <v>3</v>
      </c>
      <c r="D31" s="174">
        <v>115</v>
      </c>
      <c r="E31" s="170" t="s">
        <v>31</v>
      </c>
      <c r="F31" s="160" t="s">
        <v>3</v>
      </c>
      <c r="G31" s="37">
        <v>33.049999999999997</v>
      </c>
      <c r="H31" s="173" t="s">
        <v>63</v>
      </c>
      <c r="I31" s="160" t="s">
        <v>3</v>
      </c>
      <c r="J31" s="169">
        <v>0.15</v>
      </c>
    </row>
    <row r="32" spans="1:10" ht="15.75" customHeight="1">
      <c r="A32" s="75"/>
      <c r="B32" s="170" t="s">
        <v>28</v>
      </c>
      <c r="C32" s="160" t="s">
        <v>3</v>
      </c>
      <c r="D32" s="35">
        <v>2.52</v>
      </c>
      <c r="E32" s="170" t="s">
        <v>34</v>
      </c>
      <c r="F32" s="160" t="s">
        <v>3</v>
      </c>
      <c r="G32" s="36">
        <v>86</v>
      </c>
      <c r="H32" s="173" t="s">
        <v>64</v>
      </c>
      <c r="I32" s="160" t="s">
        <v>3</v>
      </c>
      <c r="J32" s="169">
        <v>0.28499999999999998</v>
      </c>
    </row>
    <row r="33" spans="1:10" ht="15.75" customHeight="1">
      <c r="A33" s="75"/>
      <c r="B33" s="170" t="s">
        <v>0</v>
      </c>
      <c r="C33" s="160" t="s">
        <v>3</v>
      </c>
      <c r="D33" s="175">
        <v>32</v>
      </c>
      <c r="E33" s="170" t="s">
        <v>37</v>
      </c>
      <c r="F33" s="160" t="s">
        <v>3</v>
      </c>
      <c r="G33" s="37">
        <v>10.5</v>
      </c>
      <c r="H33" s="173" t="s">
        <v>32</v>
      </c>
      <c r="I33" s="160" t="s">
        <v>3</v>
      </c>
      <c r="J33" s="169">
        <v>1.81</v>
      </c>
    </row>
    <row r="34" spans="1:10" ht="15.75" customHeight="1">
      <c r="A34" s="75"/>
      <c r="B34" s="170" t="s">
        <v>33</v>
      </c>
      <c r="C34" s="160" t="s">
        <v>3</v>
      </c>
      <c r="D34" s="35">
        <v>4.12</v>
      </c>
      <c r="E34" s="170" t="s">
        <v>40</v>
      </c>
      <c r="F34" s="160" t="s">
        <v>3</v>
      </c>
      <c r="G34" s="169">
        <v>8.9</v>
      </c>
      <c r="H34" s="173" t="s">
        <v>65</v>
      </c>
      <c r="I34" s="160" t="s">
        <v>3</v>
      </c>
      <c r="J34" s="36">
        <v>72.849999999999994</v>
      </c>
    </row>
    <row r="35" spans="1:10" ht="15.75" customHeight="1">
      <c r="A35" s="75"/>
      <c r="B35" s="170" t="s">
        <v>36</v>
      </c>
      <c r="C35" s="160" t="s">
        <v>3</v>
      </c>
      <c r="D35" s="35">
        <v>2.0350000000000001</v>
      </c>
      <c r="E35" s="170" t="s">
        <v>43</v>
      </c>
      <c r="F35" s="160" t="s">
        <v>3</v>
      </c>
      <c r="G35" s="36">
        <v>62.85</v>
      </c>
      <c r="H35" s="173" t="s">
        <v>35</v>
      </c>
      <c r="I35" s="160" t="s">
        <v>3</v>
      </c>
      <c r="J35" s="169">
        <v>2.5</v>
      </c>
    </row>
    <row r="36" spans="1:10" ht="15.75" customHeight="1">
      <c r="A36" s="75"/>
      <c r="B36" s="170" t="s">
        <v>39</v>
      </c>
      <c r="C36" s="160" t="s">
        <v>3</v>
      </c>
      <c r="D36" s="35">
        <v>1.59</v>
      </c>
      <c r="E36" s="170" t="s">
        <v>59</v>
      </c>
      <c r="F36" s="160" t="s">
        <v>3</v>
      </c>
      <c r="G36" s="37" t="s">
        <v>106</v>
      </c>
      <c r="H36" s="173" t="s">
        <v>38</v>
      </c>
      <c r="I36" s="160" t="s">
        <v>3</v>
      </c>
      <c r="J36" s="37">
        <v>19.75</v>
      </c>
    </row>
    <row r="37" spans="1:10" ht="15.75" customHeight="1">
      <c r="A37" s="75"/>
      <c r="B37" s="170" t="s">
        <v>42</v>
      </c>
      <c r="C37" s="160" t="s">
        <v>3</v>
      </c>
      <c r="D37" s="175">
        <v>14.55</v>
      </c>
      <c r="E37" s="170" t="s">
        <v>6</v>
      </c>
      <c r="F37" s="160" t="s">
        <v>3</v>
      </c>
      <c r="G37" s="169">
        <v>0.9</v>
      </c>
      <c r="H37" s="173" t="s">
        <v>41</v>
      </c>
      <c r="I37" s="160" t="s">
        <v>3</v>
      </c>
      <c r="J37" s="169">
        <v>1.7450000000000001</v>
      </c>
    </row>
    <row r="38" spans="1:10" ht="15.75" customHeight="1">
      <c r="A38" s="75"/>
      <c r="B38" s="170" t="s">
        <v>5</v>
      </c>
      <c r="C38" s="160" t="s">
        <v>3</v>
      </c>
      <c r="D38" s="35">
        <v>5.33</v>
      </c>
      <c r="E38" s="170" t="s">
        <v>9</v>
      </c>
      <c r="F38" s="160" t="s">
        <v>3</v>
      </c>
      <c r="G38" s="169">
        <v>9.5500000000000007</v>
      </c>
      <c r="H38" s="173" t="s">
        <v>44</v>
      </c>
      <c r="I38" s="160" t="s">
        <v>3</v>
      </c>
      <c r="J38" s="36">
        <v>75</v>
      </c>
    </row>
    <row r="39" spans="1:10" ht="15.75" customHeight="1">
      <c r="A39" s="75"/>
      <c r="B39" s="191" t="s">
        <v>81</v>
      </c>
      <c r="C39" s="192" t="s">
        <v>3</v>
      </c>
      <c r="D39" s="193">
        <v>1.075</v>
      </c>
      <c r="E39" s="191" t="s">
        <v>61</v>
      </c>
      <c r="F39" s="192" t="s">
        <v>3</v>
      </c>
      <c r="G39" s="194" t="s">
        <v>104</v>
      </c>
      <c r="H39" s="195" t="s">
        <v>45</v>
      </c>
      <c r="I39" s="192" t="s">
        <v>3</v>
      </c>
      <c r="J39" s="196">
        <v>243</v>
      </c>
    </row>
    <row r="40" spans="1:10" ht="15.75" customHeight="1">
      <c r="B40" s="31" t="s">
        <v>657</v>
      </c>
    </row>
  </sheetData>
  <conditionalFormatting sqref="B3:J39">
    <cfRule type="expression" dxfId="35" priority="1">
      <formula>IF(IndVal_IsBlnkRow*IndVal_IsBlnkRowNext=1,TRUE,FALSE)</formula>
    </cfRule>
  </conditionalFormatting>
  <conditionalFormatting sqref="C3:C39 F3:F39 I3:I39">
    <cfRule type="expression" dxfId="34" priority="2">
      <formula>IndVal_LimitValDiffUOM</formula>
    </cfRule>
  </conditionalFormatting>
  <hyperlinks>
    <hyperlink ref="B4" location="'4-Acid'!$A$369" display="'4-Acid'!$A$369" xr:uid="{8B0680D4-7507-4778-9B38-0E602E5DA9A5}"/>
    <hyperlink ref="E4" location="'4-Acid'!$A$805" display="'4-Acid'!$A$805" xr:uid="{0024D106-5028-45D8-B8A7-0C95E40EE6CA}"/>
    <hyperlink ref="B5" location="'4-Acid'!$A$405" display="'4-Acid'!$A$405" xr:uid="{80085942-2949-45C8-86EB-19347B5D5614}"/>
    <hyperlink ref="E5" location="'4-Acid'!$A$915" display="'4-Acid'!$A$915" xr:uid="{5BED167A-4F7A-4F1B-B5AE-F88433633074}"/>
    <hyperlink ref="B7" location="'Aqua Regia'!$A$278" display="'Aqua Regia'!$A$278" xr:uid="{88D5A439-610A-4AB1-849A-8916ECE81B27}"/>
    <hyperlink ref="E7" location="'Aqua Regia'!$A$441" display="'Aqua Regia'!$A$441" xr:uid="{16D9B538-F523-4E03-815C-5FDA72933B26}"/>
    <hyperlink ref="H7" location="'Aqua Regia'!$A$861" display="'Aqua Regia'!$A$861" xr:uid="{D3182B3E-2493-4AAB-BBD6-D2112B751C5B}"/>
    <hyperlink ref="B8" location="'Aqua Regia'!$A$296" display="'Aqua Regia'!$A$296" xr:uid="{61C24AEA-4D16-452E-B88E-8EF59B230ACF}"/>
    <hyperlink ref="E8" location="'Aqua Regia'!$A$533" display="'Aqua Regia'!$A$533" xr:uid="{8BFA8948-DF41-4C4A-94BD-5E565C2FAD4D}"/>
    <hyperlink ref="H8" location="'Aqua Regia'!$A$879" display="'Aqua Regia'!$A$879" xr:uid="{9AC1D7BD-A776-493E-902B-ADA7717A65F8}"/>
    <hyperlink ref="B9" location="'Aqua Regia'!$A$314" display="'Aqua Regia'!$A$314" xr:uid="{BF246DA2-71F9-49D9-89CD-19FABE5A5309}"/>
    <hyperlink ref="E9" location="'Aqua Regia'!$A$642" display="'Aqua Regia'!$A$642" xr:uid="{01FAB2DF-1550-4BF8-A745-3FD8D7D8F221}"/>
    <hyperlink ref="H9" location="'Aqua Regia'!$A$970" display="'Aqua Regia'!$A$970" xr:uid="{20EFA528-8B62-4FE3-BD04-ABFB7BA7D969}"/>
    <hyperlink ref="B10" location="'Aqua Regia'!$A$369" display="'Aqua Regia'!$A$369" xr:uid="{D9CCB82C-7ED0-4F70-96CF-A823A3E1B655}"/>
    <hyperlink ref="E10" location="'Aqua Regia'!$A$715" display="'Aqua Regia'!$A$715" xr:uid="{1539910C-116F-473F-907B-AFE9A4443528}"/>
    <hyperlink ref="H10" location="'Aqua Regia'!$A$1043" display="'Aqua Regia'!$A$1043" xr:uid="{47A0DD09-9E66-4766-987D-4703AAA6CA6D}"/>
    <hyperlink ref="B11" location="'Aqua Regia'!$A$405" display="'Aqua Regia'!$A$405" xr:uid="{C8FD680B-6AB9-4C76-A51B-F1CCDA292145}"/>
    <hyperlink ref="E11" location="'Aqua Regia'!$A$733" display="'Aqua Regia'!$A$733" xr:uid="{8A5E671B-0955-4502-8DC9-812EB0E36D38}"/>
    <hyperlink ref="B12" location="'Aqua Regia'!$A$423" display="'Aqua Regia'!$A$423" xr:uid="{60A78C39-7F8B-4650-94CC-FD5643BFD738}"/>
    <hyperlink ref="E12" location="'Aqua Regia'!$A$751" display="'Aqua Regia'!$A$751" xr:uid="{6B8EA4A5-10BE-4CB0-A5AC-B9DEDA6ADAE0}"/>
    <hyperlink ref="B14" location="'Fusion XRF'!$A$1" display="'Fusion XRF'!$A$1" xr:uid="{56D7C154-E654-454B-9285-CDBA4245603A}"/>
    <hyperlink ref="E14" location="'Fusion XRF'!$A$80" display="'Fusion XRF'!$A$80" xr:uid="{6F55C767-AF10-4080-9159-FE869D256830}"/>
    <hyperlink ref="H14" location="'Fusion XRF'!$A$136" display="'Fusion XRF'!$A$136" xr:uid="{862E47C6-CA8D-4789-AF43-2A862201DDEF}"/>
    <hyperlink ref="B15" location="'Fusion XRF'!$A$15" display="'Fusion XRF'!$A$15" xr:uid="{D95F1F51-DCCF-41B6-AFF7-80B533C311DC}"/>
    <hyperlink ref="E15" location="'Fusion XRF'!$A$94" display="'Fusion XRF'!$A$94" xr:uid="{11D9D329-95A5-4F7F-96F7-60137BA70C40}"/>
    <hyperlink ref="H15" location="'Fusion XRF'!$A$150" display="'Fusion XRF'!$A$150" xr:uid="{34C960A6-C367-455D-B650-B9CDABB7AD5E}"/>
    <hyperlink ref="B16" location="'Fusion XRF'!$A$52" display="'Fusion XRF'!$A$52" xr:uid="{1697AEEA-4DC9-464B-89C0-F344195E5409}"/>
    <hyperlink ref="E16" location="'Fusion XRF'!$A$108" display="'Fusion XRF'!$A$108" xr:uid="{9FA82071-036E-4939-AA0E-B3E4A303F066}"/>
    <hyperlink ref="H16" location="'Fusion XRF'!$A$164" display="'Fusion XRF'!$A$164" xr:uid="{C72F19DE-A8B5-4EEA-B8FD-0282287E7CF8}"/>
    <hyperlink ref="B17" location="'Fusion XRF'!$A$66" display="'Fusion XRF'!$A$66" xr:uid="{A5D3A773-820D-48F4-B8E3-D7A0E7CB2228}"/>
    <hyperlink ref="E17" location="'Fusion XRF'!$A$122" display="'Fusion XRF'!$A$122" xr:uid="{0223844D-C884-470E-81DC-2E91F245E8FD}"/>
    <hyperlink ref="B19" location="'Thermograv'!$A$1" display="'Thermograv'!$A$1" xr:uid="{0AA8DC26-1259-472D-99A6-28652595BDF2}"/>
    <hyperlink ref="B21" location="'IRC'!$A$1" display="'IRC'!$A$1" xr:uid="{663868CC-300E-46D8-A29D-59B066DB8113}"/>
    <hyperlink ref="E21" location="'IRC'!$A$15" display="'IRC'!$A$15" xr:uid="{43964E93-DF6E-46F3-9904-082D694C1B76}"/>
    <hyperlink ref="B23" location="'Laser Ablation'!$A$1" display="'Laser Ablation'!$A$1" xr:uid="{90A51652-3B51-4CBB-B336-60B8B23A644B}"/>
    <hyperlink ref="E23" location="'Laser Ablation'!$A$262" display="'Laser Ablation'!$A$262" xr:uid="{FE53D7BD-CEA2-4D5E-B472-77211093D9ED}"/>
    <hyperlink ref="H23" location="'Laser Ablation'!$A$500" display="'Laser Ablation'!$A$500" xr:uid="{CEFBFFF7-F596-4006-9447-2B7082BA3970}"/>
    <hyperlink ref="B24" location="'Laser Ablation'!$A$15" display="'Laser Ablation'!$A$15" xr:uid="{A0C59356-9F4C-4FE1-9063-AC64961496CA}"/>
    <hyperlink ref="E24" location="'Laser Ablation'!$A$276" display="'Laser Ablation'!$A$276" xr:uid="{B1DE681D-7FB3-4CE1-8ED8-12968FF2EB72}"/>
    <hyperlink ref="H24" location="'Laser Ablation'!$A$514" display="'Laser Ablation'!$A$514" xr:uid="{60252BC3-79F5-4165-BF0F-67487F236CF0}"/>
    <hyperlink ref="B25" location="'Laser Ablation'!$A$52" display="'Laser Ablation'!$A$52" xr:uid="{A0CA4331-ED12-4E62-AE5E-AAC4F079F9FF}"/>
    <hyperlink ref="E25" location="'Laser Ablation'!$A$290" display="'Laser Ablation'!$A$290" xr:uid="{05018F8F-26FC-4784-86B8-E3E504E7B0DA}"/>
    <hyperlink ref="H25" location="'Laser Ablation'!$A$528" display="'Laser Ablation'!$A$528" xr:uid="{B0205058-FBC2-4A02-9D37-7851CA83A772}"/>
    <hyperlink ref="B26" location="'Laser Ablation'!$A$66" display="'Laser Ablation'!$A$66" xr:uid="{469808F7-B641-40E0-B150-5BF7907C1F17}"/>
    <hyperlink ref="E26" location="'Laser Ablation'!$A$304" display="'Laser Ablation'!$A$304" xr:uid="{CE74C2EB-CDC9-4575-88FA-488EB538C69E}"/>
    <hyperlink ref="H26" location="'Laser Ablation'!$A$542" display="'Laser Ablation'!$A$542" xr:uid="{1E237BFA-B396-4589-84BE-2C41C0DB169D}"/>
    <hyperlink ref="B27" location="'Laser Ablation'!$A$80" display="'Laser Ablation'!$A$80" xr:uid="{4D8B0F70-6819-4530-97FA-5E6409E5125A}"/>
    <hyperlink ref="E27" location="'Laser Ablation'!$A$318" display="'Laser Ablation'!$A$318" xr:uid="{22D8FB57-62CC-4F15-BA25-8FEA961A81A9}"/>
    <hyperlink ref="H27" location="'Laser Ablation'!$A$556" display="'Laser Ablation'!$A$556" xr:uid="{B317DF21-5932-46FE-9959-40FE2F524FD1}"/>
    <hyperlink ref="B28" location="'Laser Ablation'!$A$94" display="'Laser Ablation'!$A$94" xr:uid="{D4EC2F89-2ADB-4B26-B5BF-347A975681BC}"/>
    <hyperlink ref="E28" location="'Laser Ablation'!$A$332" display="'Laser Ablation'!$A$332" xr:uid="{51B449D4-E100-4727-9854-2397BD91241D}"/>
    <hyperlink ref="H28" location="'Laser Ablation'!$A$570" display="'Laser Ablation'!$A$570" xr:uid="{B14AC34F-927C-496A-B63A-5B7FDF14A96D}"/>
    <hyperlink ref="B29" location="'Laser Ablation'!$A$108" display="'Laser Ablation'!$A$108" xr:uid="{A92B6410-BB9E-49AD-BA4C-C09F57196074}"/>
    <hyperlink ref="E29" location="'Laser Ablation'!$A$346" display="'Laser Ablation'!$A$346" xr:uid="{E6104BEA-F583-48EC-8C26-8F2E4AEC2E3B}"/>
    <hyperlink ref="H29" location="'Laser Ablation'!$A$584" display="'Laser Ablation'!$A$584" xr:uid="{B22C9F6C-753A-44B8-810F-0470678D4007}"/>
    <hyperlink ref="B30" location="'Laser Ablation'!$A$122" display="'Laser Ablation'!$A$122" xr:uid="{628D050B-167F-4604-9DF5-0FCBA0042B05}"/>
    <hyperlink ref="E30" location="'Laser Ablation'!$A$360" display="'Laser Ablation'!$A$360" xr:uid="{24FFB344-3B4A-4404-9B3F-A2F66F42BFE1}"/>
    <hyperlink ref="H30" location="'Laser Ablation'!$A$598" display="'Laser Ablation'!$A$598" xr:uid="{116BA373-F27E-49D0-AE15-774E56921289}"/>
    <hyperlink ref="B31" location="'Laser Ablation'!$A$136" display="'Laser Ablation'!$A$136" xr:uid="{01DBDAEB-4A92-4715-8FBB-435D9DEB2A9E}"/>
    <hyperlink ref="E31" location="'Laser Ablation'!$A$374" display="'Laser Ablation'!$A$374" xr:uid="{1663265B-6F24-426E-BF70-CB745514D705}"/>
    <hyperlink ref="H31" location="'Laser Ablation'!$A$612" display="'Laser Ablation'!$A$612" xr:uid="{07980A57-6F30-452F-B67E-D58619C2283F}"/>
    <hyperlink ref="B32" location="'Laser Ablation'!$A$150" display="'Laser Ablation'!$A$150" xr:uid="{8D34B429-38CB-4724-A3AF-880E4DC088E1}"/>
    <hyperlink ref="E32" location="'Laser Ablation'!$A$388" display="'Laser Ablation'!$A$388" xr:uid="{2012E512-6287-4059-B1F3-665104110AD5}"/>
    <hyperlink ref="H32" location="'Laser Ablation'!$A$626" display="'Laser Ablation'!$A$626" xr:uid="{68691427-7837-43F8-8B69-01EB92773CB2}"/>
    <hyperlink ref="B33" location="'Laser Ablation'!$A$164" display="'Laser Ablation'!$A$164" xr:uid="{824D628C-6123-4E29-A795-506BDEDB4564}"/>
    <hyperlink ref="E33" location="'Laser Ablation'!$A$402" display="'Laser Ablation'!$A$402" xr:uid="{78B31D36-ACD6-4ECD-8F13-2F7953A48E52}"/>
    <hyperlink ref="H33" location="'Laser Ablation'!$A$640" display="'Laser Ablation'!$A$640" xr:uid="{3DF5C118-F9C8-487E-B3E3-91E7925B1DF9}"/>
    <hyperlink ref="B34" location="'Laser Ablation'!$A$178" display="'Laser Ablation'!$A$178" xr:uid="{580FDC8A-CBF0-4CD8-A0F2-91DA848BB48F}"/>
    <hyperlink ref="E34" location="'Laser Ablation'!$A$416" display="'Laser Ablation'!$A$416" xr:uid="{45049FF2-385C-4C2F-A8A1-F22BAD65E376}"/>
    <hyperlink ref="H34" location="'Laser Ablation'!$A$654" display="'Laser Ablation'!$A$654" xr:uid="{FEB66155-E437-4B0D-BE94-8DD064B1C4D1}"/>
    <hyperlink ref="B35" location="'Laser Ablation'!$A$192" display="'Laser Ablation'!$A$192" xr:uid="{B2A07C2C-1D33-4105-BE61-58302BBE715D}"/>
    <hyperlink ref="E35" location="'Laser Ablation'!$A$430" display="'Laser Ablation'!$A$430" xr:uid="{BCD20AD4-9727-4B52-8D29-1A80C3310F43}"/>
    <hyperlink ref="H35" location="'Laser Ablation'!$A$668" display="'Laser Ablation'!$A$668" xr:uid="{B0F3BAF6-0889-4BF3-958C-7F1EC3FF3473}"/>
    <hyperlink ref="B36" location="'Laser Ablation'!$A$206" display="'Laser Ablation'!$A$206" xr:uid="{EA90F51E-2F25-442E-A4A9-688D10BCEE09}"/>
    <hyperlink ref="E36" location="'Laser Ablation'!$A$444" display="'Laser Ablation'!$A$444" xr:uid="{A29575C8-90D6-484D-92CD-1083762674AA}"/>
    <hyperlink ref="H36" location="'Laser Ablation'!$A$682" display="'Laser Ablation'!$A$682" xr:uid="{FCDE122E-79BA-4D71-A13D-9A482E4A3CA7}"/>
    <hyperlink ref="B37" location="'Laser Ablation'!$A$220" display="'Laser Ablation'!$A$220" xr:uid="{85144134-2708-4338-AC40-FBD72942626A}"/>
    <hyperlink ref="E37" location="'Laser Ablation'!$A$458" display="'Laser Ablation'!$A$458" xr:uid="{B6BFFD7F-D5C4-4F88-95E9-9A3FFCDCFCCD}"/>
    <hyperlink ref="H37" location="'Laser Ablation'!$A$696" display="'Laser Ablation'!$A$696" xr:uid="{764F9D38-5C19-4E4B-9BC7-CDE38F39CC10}"/>
    <hyperlink ref="B38" location="'Laser Ablation'!$A$234" display="'Laser Ablation'!$A$234" xr:uid="{A70E45BF-DE85-4202-92F1-66C9AB6D16E9}"/>
    <hyperlink ref="E38" location="'Laser Ablation'!$A$472" display="'Laser Ablation'!$A$472" xr:uid="{10356B36-4AEB-412B-AEEF-404F9D8A1BB2}"/>
    <hyperlink ref="H38" location="'Laser Ablation'!$A$710" display="'Laser Ablation'!$A$710" xr:uid="{3C411A04-B83C-4F7A-A508-1452C456BD8D}"/>
    <hyperlink ref="B39" location="'Laser Ablation'!$A$248" display="'Laser Ablation'!$A$248" xr:uid="{BCBA09CF-C8F1-4AC9-A303-57DC8ECC85F1}"/>
    <hyperlink ref="E39" location="'Laser Ablation'!$A$486" display="'Laser Ablation'!$A$486" xr:uid="{0C9796B4-59F5-4F99-BF18-EF51BDF143F1}"/>
    <hyperlink ref="H39" location="'Laser Ablation'!$A$724" display="'Laser Ablation'!$A$724" xr:uid="{F2FE012D-705C-4D69-AD02-8B0872D8E374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9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7" t="s">
        <v>653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47" customFormat="1" ht="15" customHeight="1">
      <c r="A2" s="48"/>
      <c r="B2" s="269" t="s">
        <v>2</v>
      </c>
      <c r="C2" s="271" t="s">
        <v>69</v>
      </c>
      <c r="D2" s="273" t="s">
        <v>70</v>
      </c>
      <c r="E2" s="274"/>
      <c r="F2" s="274"/>
      <c r="G2" s="274"/>
      <c r="H2" s="275"/>
      <c r="I2" s="276" t="s">
        <v>71</v>
      </c>
      <c r="J2" s="277"/>
      <c r="K2" s="278"/>
      <c r="L2" s="279" t="s">
        <v>72</v>
      </c>
      <c r="M2" s="279"/>
    </row>
    <row r="3" spans="1:13" s="47" customFormat="1" ht="15" customHeight="1">
      <c r="A3" s="48"/>
      <c r="B3" s="270"/>
      <c r="C3" s="272"/>
      <c r="D3" s="181" t="s">
        <v>80</v>
      </c>
      <c r="E3" s="181" t="s">
        <v>73</v>
      </c>
      <c r="F3" s="181" t="s">
        <v>74</v>
      </c>
      <c r="G3" s="181" t="s">
        <v>75</v>
      </c>
      <c r="H3" s="181" t="s">
        <v>76</v>
      </c>
      <c r="I3" s="182" t="s">
        <v>77</v>
      </c>
      <c r="J3" s="181" t="s">
        <v>78</v>
      </c>
      <c r="K3" s="183" t="s">
        <v>79</v>
      </c>
      <c r="L3" s="181" t="s">
        <v>67</v>
      </c>
      <c r="M3" s="181" t="s">
        <v>68</v>
      </c>
    </row>
    <row r="4" spans="1:13" s="47" customFormat="1" ht="15" customHeight="1">
      <c r="A4" s="48"/>
      <c r="B4" s="184" t="s">
        <v>208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8"/>
      <c r="B5" s="187" t="s">
        <v>214</v>
      </c>
      <c r="C5" s="53">
        <v>0.3125009079661521</v>
      </c>
      <c r="D5" s="49">
        <v>1.5461061880267281E-2</v>
      </c>
      <c r="E5" s="49">
        <v>0.28157878420561755</v>
      </c>
      <c r="F5" s="49">
        <v>0.34342303172668665</v>
      </c>
      <c r="G5" s="49">
        <v>0.26611772232535025</v>
      </c>
      <c r="H5" s="49">
        <v>0.35888409360695395</v>
      </c>
      <c r="I5" s="51">
        <v>4.9475254266915326E-2</v>
      </c>
      <c r="J5" s="50">
        <v>9.8950508533830653E-2</v>
      </c>
      <c r="K5" s="52">
        <v>0.14842576280074599</v>
      </c>
      <c r="L5" s="49">
        <v>0.29687586256784448</v>
      </c>
      <c r="M5" s="49">
        <v>0.32812595336445971</v>
      </c>
    </row>
    <row r="6" spans="1:13" ht="15" customHeight="1">
      <c r="A6" s="48"/>
      <c r="B6" s="39" t="s">
        <v>209</v>
      </c>
      <c r="C6" s="177"/>
      <c r="D6" s="188"/>
      <c r="E6" s="188"/>
      <c r="F6" s="188"/>
      <c r="G6" s="188"/>
      <c r="H6" s="188"/>
      <c r="I6" s="189"/>
      <c r="J6" s="189"/>
      <c r="K6" s="189"/>
      <c r="L6" s="188"/>
      <c r="M6" s="190"/>
    </row>
    <row r="7" spans="1:13" ht="15" customHeight="1">
      <c r="A7" s="48"/>
      <c r="B7" s="187" t="s">
        <v>214</v>
      </c>
      <c r="C7" s="53">
        <v>0.31297709714780808</v>
      </c>
      <c r="D7" s="49">
        <v>1.8133939444215409E-2</v>
      </c>
      <c r="E7" s="49">
        <v>0.27670921825937728</v>
      </c>
      <c r="F7" s="49">
        <v>0.34924497603623889</v>
      </c>
      <c r="G7" s="49">
        <v>0.25857527881516185</v>
      </c>
      <c r="H7" s="49">
        <v>0.36737891548045432</v>
      </c>
      <c r="I7" s="51">
        <v>5.7940148366995008E-2</v>
      </c>
      <c r="J7" s="50">
        <v>0.11588029673399002</v>
      </c>
      <c r="K7" s="52">
        <v>0.17382044510098502</v>
      </c>
      <c r="L7" s="49">
        <v>0.29732824229041765</v>
      </c>
      <c r="M7" s="49">
        <v>0.32862595200519851</v>
      </c>
    </row>
    <row r="8" spans="1:13" ht="15" customHeight="1">
      <c r="A8" s="48"/>
      <c r="B8" s="39" t="s">
        <v>210</v>
      </c>
      <c r="C8" s="177"/>
      <c r="D8" s="188"/>
      <c r="E8" s="188"/>
      <c r="F8" s="188"/>
      <c r="G8" s="188"/>
      <c r="H8" s="188"/>
      <c r="I8" s="189"/>
      <c r="J8" s="189"/>
      <c r="K8" s="189"/>
      <c r="L8" s="188"/>
      <c r="M8" s="190"/>
    </row>
    <row r="9" spans="1:13" ht="15" customHeight="1">
      <c r="A9" s="48"/>
      <c r="B9" s="187" t="s">
        <v>214</v>
      </c>
      <c r="C9" s="53">
        <v>0.29515497049821271</v>
      </c>
      <c r="D9" s="49">
        <v>1.6265716551273703E-2</v>
      </c>
      <c r="E9" s="49">
        <v>0.2626235373956653</v>
      </c>
      <c r="F9" s="49">
        <v>0.32768640360076012</v>
      </c>
      <c r="G9" s="49">
        <v>0.24635782084439162</v>
      </c>
      <c r="H9" s="49">
        <v>0.3439521201520338</v>
      </c>
      <c r="I9" s="51">
        <v>5.5109072104791809E-2</v>
      </c>
      <c r="J9" s="50">
        <v>0.11021814420958362</v>
      </c>
      <c r="K9" s="52">
        <v>0.16532721631437541</v>
      </c>
      <c r="L9" s="49">
        <v>0.28039722197330208</v>
      </c>
      <c r="M9" s="49">
        <v>0.30991271902312334</v>
      </c>
    </row>
    <row r="10" spans="1:13" ht="15" customHeight="1">
      <c r="A10" s="48"/>
      <c r="B10" s="39" t="s">
        <v>211</v>
      </c>
      <c r="C10" s="177"/>
      <c r="D10" s="188"/>
      <c r="E10" s="188"/>
      <c r="F10" s="188"/>
      <c r="G10" s="188"/>
      <c r="H10" s="188"/>
      <c r="I10" s="189"/>
      <c r="J10" s="189"/>
      <c r="K10" s="189"/>
      <c r="L10" s="188"/>
      <c r="M10" s="190"/>
    </row>
    <row r="11" spans="1:13" ht="15" customHeight="1">
      <c r="A11" s="48"/>
      <c r="B11" s="187" t="s">
        <v>214</v>
      </c>
      <c r="C11" s="53">
        <v>0.31092424242424244</v>
      </c>
      <c r="D11" s="49">
        <v>2.7325001572839638E-2</v>
      </c>
      <c r="E11" s="49">
        <v>0.25627423927856319</v>
      </c>
      <c r="F11" s="49">
        <v>0.36557424556992169</v>
      </c>
      <c r="G11" s="49">
        <v>0.22894923770572351</v>
      </c>
      <c r="H11" s="49">
        <v>0.39289924714276137</v>
      </c>
      <c r="I11" s="51">
        <v>8.7883149154886028E-2</v>
      </c>
      <c r="J11" s="50">
        <v>0.17576629830977206</v>
      </c>
      <c r="K11" s="52">
        <v>0.26364944746465807</v>
      </c>
      <c r="L11" s="49">
        <v>0.29537803030303034</v>
      </c>
      <c r="M11" s="49">
        <v>0.32647045454545454</v>
      </c>
    </row>
    <row r="12" spans="1:13" ht="15" customHeight="1">
      <c r="A12" s="48"/>
      <c r="B12" s="39" t="s">
        <v>184</v>
      </c>
      <c r="C12" s="177"/>
      <c r="D12" s="188"/>
      <c r="E12" s="188"/>
      <c r="F12" s="188"/>
      <c r="G12" s="188"/>
      <c r="H12" s="188"/>
      <c r="I12" s="189"/>
      <c r="J12" s="189"/>
      <c r="K12" s="189"/>
      <c r="L12" s="188"/>
      <c r="M12" s="190"/>
    </row>
    <row r="13" spans="1:13" ht="15" customHeight="1">
      <c r="A13" s="48"/>
      <c r="B13" s="187" t="s">
        <v>215</v>
      </c>
      <c r="C13" s="53" t="s">
        <v>105</v>
      </c>
      <c r="D13" s="49" t="s">
        <v>94</v>
      </c>
      <c r="E13" s="49" t="s">
        <v>94</v>
      </c>
      <c r="F13" s="49" t="s">
        <v>94</v>
      </c>
      <c r="G13" s="49" t="s">
        <v>94</v>
      </c>
      <c r="H13" s="49" t="s">
        <v>94</v>
      </c>
      <c r="I13" s="51" t="s">
        <v>94</v>
      </c>
      <c r="J13" s="50" t="s">
        <v>94</v>
      </c>
      <c r="K13" s="52" t="s">
        <v>94</v>
      </c>
      <c r="L13" s="49" t="s">
        <v>94</v>
      </c>
      <c r="M13" s="49" t="s">
        <v>94</v>
      </c>
    </row>
    <row r="14" spans="1:13" ht="15" customHeight="1">
      <c r="A14" s="48"/>
      <c r="B14" s="187" t="s">
        <v>137</v>
      </c>
      <c r="C14" s="244">
        <v>5.1760163084032378</v>
      </c>
      <c r="D14" s="49">
        <v>0.10095138070860413</v>
      </c>
      <c r="E14" s="245">
        <v>4.9741135469860298</v>
      </c>
      <c r="F14" s="245">
        <v>5.3779190698204458</v>
      </c>
      <c r="G14" s="245">
        <v>4.8731621662774254</v>
      </c>
      <c r="H14" s="245">
        <v>5.4788704505290502</v>
      </c>
      <c r="I14" s="51">
        <v>1.9503682889234725E-2</v>
      </c>
      <c r="J14" s="50">
        <v>3.9007365778469451E-2</v>
      </c>
      <c r="K14" s="52">
        <v>5.851104866770418E-2</v>
      </c>
      <c r="L14" s="245">
        <v>4.9172154929830763</v>
      </c>
      <c r="M14" s="245">
        <v>5.4348171238233993</v>
      </c>
    </row>
    <row r="15" spans="1:13" s="47" customFormat="1" ht="15" customHeight="1">
      <c r="A15" s="48"/>
      <c r="B15" s="187" t="s">
        <v>216</v>
      </c>
      <c r="C15" s="248">
        <v>54.098720258674589</v>
      </c>
      <c r="D15" s="250">
        <v>2.2461382508772911</v>
      </c>
      <c r="E15" s="249">
        <v>49.606443756920008</v>
      </c>
      <c r="F15" s="249">
        <v>58.590996760429171</v>
      </c>
      <c r="G15" s="249">
        <v>47.360305506042714</v>
      </c>
      <c r="H15" s="249">
        <v>60.837135011306465</v>
      </c>
      <c r="I15" s="51">
        <v>4.1519249256494729E-2</v>
      </c>
      <c r="J15" s="50">
        <v>8.3038498512989459E-2</v>
      </c>
      <c r="K15" s="52">
        <v>0.1245577477694842</v>
      </c>
      <c r="L15" s="249">
        <v>51.393784245740861</v>
      </c>
      <c r="M15" s="249">
        <v>56.803656271608318</v>
      </c>
    </row>
    <row r="16" spans="1:13" ht="15" customHeight="1">
      <c r="A16" s="48"/>
      <c r="B16" s="187" t="s">
        <v>138</v>
      </c>
      <c r="C16" s="248">
        <v>354.24803890436971</v>
      </c>
      <c r="D16" s="249">
        <v>6.835162748761813</v>
      </c>
      <c r="E16" s="249">
        <v>340.5777134068461</v>
      </c>
      <c r="F16" s="249">
        <v>367.91836440189331</v>
      </c>
      <c r="G16" s="249">
        <v>333.74255065808427</v>
      </c>
      <c r="H16" s="249">
        <v>374.75352715065515</v>
      </c>
      <c r="I16" s="51">
        <v>1.929484993029696E-2</v>
      </c>
      <c r="J16" s="50">
        <v>3.8589699860593921E-2</v>
      </c>
      <c r="K16" s="52">
        <v>5.7884549790890881E-2</v>
      </c>
      <c r="L16" s="249">
        <v>336.53563695915125</v>
      </c>
      <c r="M16" s="249">
        <v>371.96044084958817</v>
      </c>
    </row>
    <row r="17" spans="1:13" ht="15" customHeight="1">
      <c r="A17" s="48"/>
      <c r="B17" s="187" t="s">
        <v>139</v>
      </c>
      <c r="C17" s="244">
        <v>1.9731839371717486</v>
      </c>
      <c r="D17" s="49">
        <v>8.7294053814649095E-2</v>
      </c>
      <c r="E17" s="245">
        <v>1.7985958295424505</v>
      </c>
      <c r="F17" s="245">
        <v>2.1477720448010467</v>
      </c>
      <c r="G17" s="245">
        <v>1.7113017757278013</v>
      </c>
      <c r="H17" s="245">
        <v>2.2350660986156958</v>
      </c>
      <c r="I17" s="51">
        <v>4.4240200910905199E-2</v>
      </c>
      <c r="J17" s="50">
        <v>8.8480401821810398E-2</v>
      </c>
      <c r="K17" s="52">
        <v>0.1327206027327156</v>
      </c>
      <c r="L17" s="245">
        <v>1.8745247403131611</v>
      </c>
      <c r="M17" s="245">
        <v>2.071843134030336</v>
      </c>
    </row>
    <row r="18" spans="1:13" ht="15" customHeight="1">
      <c r="A18" s="48"/>
      <c r="B18" s="187" t="s">
        <v>217</v>
      </c>
      <c r="C18" s="244">
        <v>0.29074503191680356</v>
      </c>
      <c r="D18" s="245">
        <v>2.9534192630444493E-2</v>
      </c>
      <c r="E18" s="245">
        <v>0.23167664665591459</v>
      </c>
      <c r="F18" s="245">
        <v>0.34981341717769254</v>
      </c>
      <c r="G18" s="245">
        <v>0.2021424540254701</v>
      </c>
      <c r="H18" s="245">
        <v>0.37934760980813703</v>
      </c>
      <c r="I18" s="51">
        <v>0.10158107409689351</v>
      </c>
      <c r="J18" s="50">
        <v>0.20316214819378703</v>
      </c>
      <c r="K18" s="52">
        <v>0.30474322229068052</v>
      </c>
      <c r="L18" s="245">
        <v>0.27620778032096338</v>
      </c>
      <c r="M18" s="245">
        <v>0.30528228351264375</v>
      </c>
    </row>
    <row r="19" spans="1:13" ht="15" customHeight="1">
      <c r="A19" s="48"/>
      <c r="B19" s="187" t="s">
        <v>140</v>
      </c>
      <c r="C19" s="244">
        <v>1.7157311016373316</v>
      </c>
      <c r="D19" s="49">
        <v>5.9921839379449351E-2</v>
      </c>
      <c r="E19" s="245">
        <v>1.5958874228784328</v>
      </c>
      <c r="F19" s="245">
        <v>1.8355747803962303</v>
      </c>
      <c r="G19" s="245">
        <v>1.5359655834989834</v>
      </c>
      <c r="H19" s="245">
        <v>1.8954966197756797</v>
      </c>
      <c r="I19" s="51">
        <v>3.492495958269079E-2</v>
      </c>
      <c r="J19" s="50">
        <v>6.984991916538158E-2</v>
      </c>
      <c r="K19" s="52">
        <v>0.10477487874807237</v>
      </c>
      <c r="L19" s="245">
        <v>1.6299445465554649</v>
      </c>
      <c r="M19" s="245">
        <v>1.8015176567191982</v>
      </c>
    </row>
    <row r="20" spans="1:13" ht="15" customHeight="1">
      <c r="A20" s="48"/>
      <c r="B20" s="187" t="s">
        <v>218</v>
      </c>
      <c r="C20" s="53">
        <v>7.4603842642388007E-2</v>
      </c>
      <c r="D20" s="49">
        <v>1.7624182433283491E-2</v>
      </c>
      <c r="E20" s="49">
        <v>3.9355477775821025E-2</v>
      </c>
      <c r="F20" s="49">
        <v>0.109852207508955</v>
      </c>
      <c r="G20" s="49">
        <v>2.1731295342537538E-2</v>
      </c>
      <c r="H20" s="49">
        <v>0.12747638994223848</v>
      </c>
      <c r="I20" s="51">
        <v>0.23623692572733349</v>
      </c>
      <c r="J20" s="50">
        <v>0.47247385145466697</v>
      </c>
      <c r="K20" s="52">
        <v>0.70871077718200048</v>
      </c>
      <c r="L20" s="49">
        <v>7.0873650510268602E-2</v>
      </c>
      <c r="M20" s="49">
        <v>7.8334034774507413E-2</v>
      </c>
    </row>
    <row r="21" spans="1:13" ht="15" customHeight="1">
      <c r="A21" s="48"/>
      <c r="B21" s="187" t="s">
        <v>141</v>
      </c>
      <c r="C21" s="248">
        <v>70.437517487634068</v>
      </c>
      <c r="D21" s="250">
        <v>3.0523771964577486</v>
      </c>
      <c r="E21" s="249">
        <v>64.332763094718572</v>
      </c>
      <c r="F21" s="249">
        <v>76.542271880549563</v>
      </c>
      <c r="G21" s="249">
        <v>61.280385898260818</v>
      </c>
      <c r="H21" s="249">
        <v>79.594649077007318</v>
      </c>
      <c r="I21" s="51">
        <v>4.3334536839598592E-2</v>
      </c>
      <c r="J21" s="50">
        <v>8.6669073679197184E-2</v>
      </c>
      <c r="K21" s="52">
        <v>0.13000361051879578</v>
      </c>
      <c r="L21" s="249">
        <v>66.915641613252362</v>
      </c>
      <c r="M21" s="249">
        <v>73.959393362015774</v>
      </c>
    </row>
    <row r="22" spans="1:13" ht="15" customHeight="1">
      <c r="A22" s="48"/>
      <c r="B22" s="187" t="s">
        <v>166</v>
      </c>
      <c r="C22" s="254">
        <v>20.57560637507817</v>
      </c>
      <c r="D22" s="245">
        <v>1.3228692582954755</v>
      </c>
      <c r="E22" s="250">
        <v>17.929867858487221</v>
      </c>
      <c r="F22" s="250">
        <v>23.221344891669119</v>
      </c>
      <c r="G22" s="250">
        <v>16.606998600191744</v>
      </c>
      <c r="H22" s="250">
        <v>24.544214149964596</v>
      </c>
      <c r="I22" s="51">
        <v>6.4293087366687623E-2</v>
      </c>
      <c r="J22" s="50">
        <v>0.12858617473337525</v>
      </c>
      <c r="K22" s="52">
        <v>0.19287926210006287</v>
      </c>
      <c r="L22" s="250">
        <v>19.54682605632426</v>
      </c>
      <c r="M22" s="250">
        <v>21.60438669383208</v>
      </c>
    </row>
    <row r="23" spans="1:13" ht="15" customHeight="1">
      <c r="A23" s="48"/>
      <c r="B23" s="187" t="s">
        <v>142</v>
      </c>
      <c r="C23" s="248">
        <v>100.2347530205226</v>
      </c>
      <c r="D23" s="249">
        <v>6.1153571971685228</v>
      </c>
      <c r="E23" s="249">
        <v>88.004038626185562</v>
      </c>
      <c r="F23" s="249">
        <v>112.46546741485965</v>
      </c>
      <c r="G23" s="249">
        <v>81.888681429017026</v>
      </c>
      <c r="H23" s="249">
        <v>118.58082461202818</v>
      </c>
      <c r="I23" s="51">
        <v>6.1010348336134793E-2</v>
      </c>
      <c r="J23" s="50">
        <v>0.12202069667226959</v>
      </c>
      <c r="K23" s="52">
        <v>0.18303104500840439</v>
      </c>
      <c r="L23" s="249">
        <v>95.223015369496466</v>
      </c>
      <c r="M23" s="249">
        <v>105.24649067154874</v>
      </c>
    </row>
    <row r="24" spans="1:13" ht="15" customHeight="1">
      <c r="A24" s="48"/>
      <c r="B24" s="187" t="s">
        <v>167</v>
      </c>
      <c r="C24" s="244">
        <v>2.6165086083987275</v>
      </c>
      <c r="D24" s="49">
        <v>0.11123244654115441</v>
      </c>
      <c r="E24" s="245">
        <v>2.3940437153164185</v>
      </c>
      <c r="F24" s="245">
        <v>2.8389735014810364</v>
      </c>
      <c r="G24" s="245">
        <v>2.282811268775264</v>
      </c>
      <c r="H24" s="245">
        <v>2.9502059480221909</v>
      </c>
      <c r="I24" s="51">
        <v>4.2511783138839875E-2</v>
      </c>
      <c r="J24" s="50">
        <v>8.5023566277679749E-2</v>
      </c>
      <c r="K24" s="52">
        <v>0.12753534941651962</v>
      </c>
      <c r="L24" s="245">
        <v>2.4856831779787911</v>
      </c>
      <c r="M24" s="245">
        <v>2.7473340388186638</v>
      </c>
    </row>
    <row r="25" spans="1:13" ht="15" customHeight="1">
      <c r="A25" s="48"/>
      <c r="B25" s="187" t="s">
        <v>219</v>
      </c>
      <c r="C25" s="254">
        <v>24.127776000703317</v>
      </c>
      <c r="D25" s="245">
        <v>2.1823162819245123</v>
      </c>
      <c r="E25" s="250">
        <v>19.763143436854293</v>
      </c>
      <c r="F25" s="250">
        <v>28.492408564552342</v>
      </c>
      <c r="G25" s="250">
        <v>17.580827154929779</v>
      </c>
      <c r="H25" s="250">
        <v>30.674724846476856</v>
      </c>
      <c r="I25" s="51">
        <v>9.044829833719023E-2</v>
      </c>
      <c r="J25" s="50">
        <v>0.18089659667438046</v>
      </c>
      <c r="K25" s="52">
        <v>0.27134489501157066</v>
      </c>
      <c r="L25" s="250">
        <v>22.92138720066815</v>
      </c>
      <c r="M25" s="250">
        <v>25.334164800738485</v>
      </c>
    </row>
    <row r="26" spans="1:13" ht="15" customHeight="1">
      <c r="A26" s="48"/>
      <c r="B26" s="187" t="s">
        <v>143</v>
      </c>
      <c r="C26" s="244">
        <v>3.665449263140482</v>
      </c>
      <c r="D26" s="49">
        <v>0.20415558595855252</v>
      </c>
      <c r="E26" s="245">
        <v>3.2571380912233772</v>
      </c>
      <c r="F26" s="245">
        <v>4.0737604350575873</v>
      </c>
      <c r="G26" s="245">
        <v>3.0529825052648247</v>
      </c>
      <c r="H26" s="245">
        <v>4.2779160210161393</v>
      </c>
      <c r="I26" s="51">
        <v>5.5697288736616196E-2</v>
      </c>
      <c r="J26" s="50">
        <v>0.11139457747323239</v>
      </c>
      <c r="K26" s="52">
        <v>0.16709186620984859</v>
      </c>
      <c r="L26" s="245">
        <v>3.4821767999834581</v>
      </c>
      <c r="M26" s="245">
        <v>3.848721726297506</v>
      </c>
    </row>
    <row r="27" spans="1:13" ht="15" customHeight="1">
      <c r="A27" s="48"/>
      <c r="B27" s="187" t="s">
        <v>220</v>
      </c>
      <c r="C27" s="244">
        <v>1.5937312467890798</v>
      </c>
      <c r="D27" s="49">
        <v>0.10709852313376558</v>
      </c>
      <c r="E27" s="245">
        <v>1.3795342005215487</v>
      </c>
      <c r="F27" s="245">
        <v>1.807928293056611</v>
      </c>
      <c r="G27" s="245">
        <v>1.272435677387783</v>
      </c>
      <c r="H27" s="245">
        <v>1.9150268161903767</v>
      </c>
      <c r="I27" s="51">
        <v>6.7199864060856554E-2</v>
      </c>
      <c r="J27" s="50">
        <v>0.13439972812171311</v>
      </c>
      <c r="K27" s="52">
        <v>0.20159959218256968</v>
      </c>
      <c r="L27" s="245">
        <v>1.5140446844496258</v>
      </c>
      <c r="M27" s="245">
        <v>1.6734178091285339</v>
      </c>
    </row>
    <row r="28" spans="1:13" ht="15" customHeight="1">
      <c r="A28" s="48"/>
      <c r="B28" s="187" t="s">
        <v>144</v>
      </c>
      <c r="C28" s="244">
        <v>1.6023011249139092</v>
      </c>
      <c r="D28" s="49">
        <v>5.9992621585967978E-2</v>
      </c>
      <c r="E28" s="245">
        <v>1.4823158817419733</v>
      </c>
      <c r="F28" s="245">
        <v>1.7222863680858451</v>
      </c>
      <c r="G28" s="245">
        <v>1.4223232601560052</v>
      </c>
      <c r="H28" s="245">
        <v>1.7822789896718132</v>
      </c>
      <c r="I28" s="51">
        <v>3.7441539953478688E-2</v>
      </c>
      <c r="J28" s="50">
        <v>7.4883079906957375E-2</v>
      </c>
      <c r="K28" s="52">
        <v>0.11232461986043607</v>
      </c>
      <c r="L28" s="245">
        <v>1.5221860686682138</v>
      </c>
      <c r="M28" s="245">
        <v>1.6824161811596046</v>
      </c>
    </row>
    <row r="29" spans="1:13" ht="15" customHeight="1">
      <c r="A29" s="48"/>
      <c r="B29" s="187" t="s">
        <v>145</v>
      </c>
      <c r="C29" s="244">
        <v>4.0365718186877384</v>
      </c>
      <c r="D29" s="49">
        <v>0.13642746180018517</v>
      </c>
      <c r="E29" s="245">
        <v>3.7637168950873683</v>
      </c>
      <c r="F29" s="245">
        <v>4.3094267422881085</v>
      </c>
      <c r="G29" s="245">
        <v>3.6272894332871828</v>
      </c>
      <c r="H29" s="245">
        <v>4.4458542040882936</v>
      </c>
      <c r="I29" s="51">
        <v>3.3797853210137306E-2</v>
      </c>
      <c r="J29" s="50">
        <v>6.7595706420274612E-2</v>
      </c>
      <c r="K29" s="52">
        <v>0.10139355963041191</v>
      </c>
      <c r="L29" s="245">
        <v>3.8347432277533513</v>
      </c>
      <c r="M29" s="245">
        <v>4.2384004096221251</v>
      </c>
    </row>
    <row r="30" spans="1:13" ht="15" customHeight="1">
      <c r="A30" s="48"/>
      <c r="B30" s="187" t="s">
        <v>146</v>
      </c>
      <c r="C30" s="254">
        <v>15.321175049314808</v>
      </c>
      <c r="D30" s="245">
        <v>1.1230856988346709</v>
      </c>
      <c r="E30" s="250">
        <v>13.075003651645467</v>
      </c>
      <c r="F30" s="250">
        <v>17.56734644698415</v>
      </c>
      <c r="G30" s="250">
        <v>11.951917952810795</v>
      </c>
      <c r="H30" s="250">
        <v>18.690432145818821</v>
      </c>
      <c r="I30" s="51">
        <v>7.330284362783894E-2</v>
      </c>
      <c r="J30" s="50">
        <v>0.14660568725567788</v>
      </c>
      <c r="K30" s="52">
        <v>0.21990853088351681</v>
      </c>
      <c r="L30" s="250">
        <v>14.555116296849068</v>
      </c>
      <c r="M30" s="250">
        <v>16.087233801780549</v>
      </c>
    </row>
    <row r="31" spans="1:13" ht="15" customHeight="1">
      <c r="A31" s="48"/>
      <c r="B31" s="187" t="s">
        <v>147</v>
      </c>
      <c r="C31" s="244">
        <v>5.204678975584196</v>
      </c>
      <c r="D31" s="49">
        <v>0.25647974592101402</v>
      </c>
      <c r="E31" s="245">
        <v>4.6917194837421681</v>
      </c>
      <c r="F31" s="245">
        <v>5.7176384674262239</v>
      </c>
      <c r="G31" s="245">
        <v>4.4352397378211537</v>
      </c>
      <c r="H31" s="245">
        <v>5.9741182133472384</v>
      </c>
      <c r="I31" s="51">
        <v>4.9278686951528192E-2</v>
      </c>
      <c r="J31" s="50">
        <v>9.8557373903056383E-2</v>
      </c>
      <c r="K31" s="52">
        <v>0.14783606085458456</v>
      </c>
      <c r="L31" s="245">
        <v>4.9444450268049867</v>
      </c>
      <c r="M31" s="245">
        <v>5.4649129243634054</v>
      </c>
    </row>
    <row r="32" spans="1:13" ht="15" customHeight="1">
      <c r="A32" s="48"/>
      <c r="B32" s="187" t="s">
        <v>148</v>
      </c>
      <c r="C32" s="244">
        <v>4.3445633264776706</v>
      </c>
      <c r="D32" s="49">
        <v>0.28862048146415148</v>
      </c>
      <c r="E32" s="245">
        <v>3.7673223635493676</v>
      </c>
      <c r="F32" s="245">
        <v>4.9218042894059737</v>
      </c>
      <c r="G32" s="245">
        <v>3.4787018820852165</v>
      </c>
      <c r="H32" s="245">
        <v>5.2104247708701248</v>
      </c>
      <c r="I32" s="51">
        <v>6.6432564051989287E-2</v>
      </c>
      <c r="J32" s="50">
        <v>0.13286512810397857</v>
      </c>
      <c r="K32" s="52">
        <v>0.19929769215596788</v>
      </c>
      <c r="L32" s="245">
        <v>4.1273351601537875</v>
      </c>
      <c r="M32" s="245">
        <v>4.5617914928015537</v>
      </c>
    </row>
    <row r="33" spans="1:13" ht="15" customHeight="1">
      <c r="A33" s="48"/>
      <c r="B33" s="187" t="s">
        <v>149</v>
      </c>
      <c r="C33" s="244">
        <v>0.62907721412875828</v>
      </c>
      <c r="D33" s="49">
        <v>3.4688452206660843E-2</v>
      </c>
      <c r="E33" s="245">
        <v>0.55970030971543661</v>
      </c>
      <c r="F33" s="245">
        <v>0.69845411854207995</v>
      </c>
      <c r="G33" s="245">
        <v>0.52501185750877577</v>
      </c>
      <c r="H33" s="245">
        <v>0.73314257074874079</v>
      </c>
      <c r="I33" s="51">
        <v>5.5141803625335058E-2</v>
      </c>
      <c r="J33" s="50">
        <v>0.11028360725067012</v>
      </c>
      <c r="K33" s="52">
        <v>0.16542541087600518</v>
      </c>
      <c r="L33" s="245">
        <v>0.59762335342232031</v>
      </c>
      <c r="M33" s="245">
        <v>0.66053107483519624</v>
      </c>
    </row>
    <row r="34" spans="1:13" ht="15" customHeight="1">
      <c r="A34" s="48"/>
      <c r="B34" s="187" t="s">
        <v>168</v>
      </c>
      <c r="C34" s="53">
        <v>5.8553195008895373E-2</v>
      </c>
      <c r="D34" s="49">
        <v>4.4195535974686107E-3</v>
      </c>
      <c r="E34" s="49">
        <v>4.9714087813958155E-2</v>
      </c>
      <c r="F34" s="49">
        <v>6.7392302203832591E-2</v>
      </c>
      <c r="G34" s="49">
        <v>4.5294534216489539E-2</v>
      </c>
      <c r="H34" s="49">
        <v>7.18118558013012E-2</v>
      </c>
      <c r="I34" s="51">
        <v>7.5479290187276615E-2</v>
      </c>
      <c r="J34" s="50">
        <v>0.15095858037455323</v>
      </c>
      <c r="K34" s="52">
        <v>0.22643787056182985</v>
      </c>
      <c r="L34" s="49">
        <v>5.5625535258450605E-2</v>
      </c>
      <c r="M34" s="49">
        <v>6.1480854759340141E-2</v>
      </c>
    </row>
    <row r="35" spans="1:13" ht="15" customHeight="1">
      <c r="A35" s="48"/>
      <c r="B35" s="187" t="s">
        <v>150</v>
      </c>
      <c r="C35" s="244">
        <v>1.3185080969238447</v>
      </c>
      <c r="D35" s="49">
        <v>5.1875355322418527E-2</v>
      </c>
      <c r="E35" s="245">
        <v>1.2147573862790078</v>
      </c>
      <c r="F35" s="245">
        <v>1.4222588075686817</v>
      </c>
      <c r="G35" s="245">
        <v>1.162882030956589</v>
      </c>
      <c r="H35" s="245">
        <v>1.4741341628911004</v>
      </c>
      <c r="I35" s="51">
        <v>3.9343979338046321E-2</v>
      </c>
      <c r="J35" s="50">
        <v>7.8687958676092642E-2</v>
      </c>
      <c r="K35" s="52">
        <v>0.11803193801413897</v>
      </c>
      <c r="L35" s="245">
        <v>1.2525826920776526</v>
      </c>
      <c r="M35" s="245">
        <v>1.3844335017700369</v>
      </c>
    </row>
    <row r="36" spans="1:13" ht="15" customHeight="1">
      <c r="A36" s="48"/>
      <c r="B36" s="187" t="s">
        <v>151</v>
      </c>
      <c r="C36" s="254">
        <v>37.990703630452892</v>
      </c>
      <c r="D36" s="245">
        <v>1.7447761283930758</v>
      </c>
      <c r="E36" s="250">
        <v>34.501151373666737</v>
      </c>
      <c r="F36" s="250">
        <v>41.480255887239046</v>
      </c>
      <c r="G36" s="250">
        <v>32.756375245273667</v>
      </c>
      <c r="H36" s="250">
        <v>43.225032015632117</v>
      </c>
      <c r="I36" s="51">
        <v>4.5926396767089206E-2</v>
      </c>
      <c r="J36" s="50">
        <v>9.1852793534178412E-2</v>
      </c>
      <c r="K36" s="52">
        <v>0.13777919030126762</v>
      </c>
      <c r="L36" s="250">
        <v>36.091168448930247</v>
      </c>
      <c r="M36" s="250">
        <v>39.890238811975536</v>
      </c>
    </row>
    <row r="37" spans="1:13" ht="15" customHeight="1">
      <c r="A37" s="48"/>
      <c r="B37" s="187" t="s">
        <v>169</v>
      </c>
      <c r="C37" s="254">
        <v>21.733241843501947</v>
      </c>
      <c r="D37" s="245">
        <v>1.0740646123890973</v>
      </c>
      <c r="E37" s="250">
        <v>19.585112618723752</v>
      </c>
      <c r="F37" s="250">
        <v>23.881371068280142</v>
      </c>
      <c r="G37" s="250">
        <v>18.511048006334654</v>
      </c>
      <c r="H37" s="250">
        <v>24.95543568066924</v>
      </c>
      <c r="I37" s="51">
        <v>4.9420358919451006E-2</v>
      </c>
      <c r="J37" s="50">
        <v>9.8840717838902012E-2</v>
      </c>
      <c r="K37" s="52">
        <v>0.14826107675835301</v>
      </c>
      <c r="L37" s="250">
        <v>20.646579751326851</v>
      </c>
      <c r="M37" s="250">
        <v>22.819903935677043</v>
      </c>
    </row>
    <row r="38" spans="1:13" ht="15" customHeight="1">
      <c r="A38" s="48"/>
      <c r="B38" s="187" t="s">
        <v>152</v>
      </c>
      <c r="C38" s="244">
        <v>0.17769365879063681</v>
      </c>
      <c r="D38" s="245">
        <v>2.2855591747180087E-2</v>
      </c>
      <c r="E38" s="245">
        <v>0.13198247529627663</v>
      </c>
      <c r="F38" s="245">
        <v>0.22340484228499699</v>
      </c>
      <c r="G38" s="245">
        <v>0.10912688354909655</v>
      </c>
      <c r="H38" s="245">
        <v>0.24626043403217707</v>
      </c>
      <c r="I38" s="51">
        <v>0.12862356430011454</v>
      </c>
      <c r="J38" s="50">
        <v>0.25724712860022908</v>
      </c>
      <c r="K38" s="52">
        <v>0.38587069290034359</v>
      </c>
      <c r="L38" s="245">
        <v>0.16880897585110496</v>
      </c>
      <c r="M38" s="245">
        <v>0.18657834173016866</v>
      </c>
    </row>
    <row r="39" spans="1:13" ht="15" customHeight="1">
      <c r="A39" s="48"/>
      <c r="B39" s="187" t="s">
        <v>153</v>
      </c>
      <c r="C39" s="244">
        <v>1.5541858155774388</v>
      </c>
      <c r="D39" s="49">
        <v>4.9714548102962636E-2</v>
      </c>
      <c r="E39" s="245">
        <v>1.4547567193715136</v>
      </c>
      <c r="F39" s="245">
        <v>1.6536149117833641</v>
      </c>
      <c r="G39" s="245">
        <v>1.405042171268551</v>
      </c>
      <c r="H39" s="245">
        <v>1.7033294598863267</v>
      </c>
      <c r="I39" s="51">
        <v>3.1987518869802452E-2</v>
      </c>
      <c r="J39" s="50">
        <v>6.3975037739604904E-2</v>
      </c>
      <c r="K39" s="52">
        <v>9.5962556609407362E-2</v>
      </c>
      <c r="L39" s="245">
        <v>1.4764765247985669</v>
      </c>
      <c r="M39" s="245">
        <v>1.6318951063563107</v>
      </c>
    </row>
    <row r="40" spans="1:13" ht="15" customHeight="1">
      <c r="A40" s="48"/>
      <c r="B40" s="187" t="s">
        <v>154</v>
      </c>
      <c r="C40" s="53">
        <v>4.9236293186666599E-2</v>
      </c>
      <c r="D40" s="49">
        <v>1.4889811016099009E-3</v>
      </c>
      <c r="E40" s="49">
        <v>4.6258330983446797E-2</v>
      </c>
      <c r="F40" s="49">
        <v>5.2214255389886402E-2</v>
      </c>
      <c r="G40" s="49">
        <v>4.4769349881836895E-2</v>
      </c>
      <c r="H40" s="49">
        <v>5.3703236491496303E-2</v>
      </c>
      <c r="I40" s="51">
        <v>3.0241535364265063E-2</v>
      </c>
      <c r="J40" s="50">
        <v>6.0483070728530125E-2</v>
      </c>
      <c r="K40" s="52">
        <v>9.0724606092795188E-2</v>
      </c>
      <c r="L40" s="49">
        <v>4.6774478527333269E-2</v>
      </c>
      <c r="M40" s="49">
        <v>5.169810784599993E-2</v>
      </c>
    </row>
    <row r="41" spans="1:13" ht="15" customHeight="1">
      <c r="A41" s="48"/>
      <c r="B41" s="187" t="s">
        <v>170</v>
      </c>
      <c r="C41" s="244">
        <v>1.9642334798199557</v>
      </c>
      <c r="D41" s="49">
        <v>0.16692688140598991</v>
      </c>
      <c r="E41" s="245">
        <v>1.6303797170079759</v>
      </c>
      <c r="F41" s="245">
        <v>2.2980872426319356</v>
      </c>
      <c r="G41" s="245">
        <v>1.463452835601986</v>
      </c>
      <c r="H41" s="245">
        <v>2.4650141240379253</v>
      </c>
      <c r="I41" s="51">
        <v>8.4983217688200011E-2</v>
      </c>
      <c r="J41" s="50">
        <v>0.16996643537640002</v>
      </c>
      <c r="K41" s="52">
        <v>0.25494965306460005</v>
      </c>
      <c r="L41" s="245">
        <v>1.8660218058289579</v>
      </c>
      <c r="M41" s="245">
        <v>2.0624451538109536</v>
      </c>
    </row>
    <row r="42" spans="1:13" ht="15" customHeight="1">
      <c r="A42" s="48"/>
      <c r="B42" s="187" t="s">
        <v>171</v>
      </c>
      <c r="C42" s="244">
        <v>1.0740614187469808</v>
      </c>
      <c r="D42" s="49">
        <v>2.3424789909703106E-2</v>
      </c>
      <c r="E42" s="245">
        <v>1.0272118389275746</v>
      </c>
      <c r="F42" s="245">
        <v>1.120910998566387</v>
      </c>
      <c r="G42" s="245">
        <v>1.0037870490178715</v>
      </c>
      <c r="H42" s="245">
        <v>1.1443357884760901</v>
      </c>
      <c r="I42" s="51">
        <v>2.1809544129264863E-2</v>
      </c>
      <c r="J42" s="50">
        <v>4.3619088258529726E-2</v>
      </c>
      <c r="K42" s="52">
        <v>6.5428632387794589E-2</v>
      </c>
      <c r="L42" s="245">
        <v>1.0203583478096319</v>
      </c>
      <c r="M42" s="245">
        <v>1.1277644896843297</v>
      </c>
    </row>
    <row r="43" spans="1:13" ht="15" customHeight="1">
      <c r="A43" s="48"/>
      <c r="B43" s="187" t="s">
        <v>172</v>
      </c>
      <c r="C43" s="254">
        <v>31.771600997689347</v>
      </c>
      <c r="D43" s="245">
        <v>1.7708043358109742</v>
      </c>
      <c r="E43" s="250">
        <v>28.2299923260674</v>
      </c>
      <c r="F43" s="250">
        <v>35.313209669311298</v>
      </c>
      <c r="G43" s="250">
        <v>26.459187990256424</v>
      </c>
      <c r="H43" s="250">
        <v>37.08401400512227</v>
      </c>
      <c r="I43" s="51">
        <v>5.5735445498631291E-2</v>
      </c>
      <c r="J43" s="50">
        <v>0.11147089099726258</v>
      </c>
      <c r="K43" s="52">
        <v>0.16720633649589386</v>
      </c>
      <c r="L43" s="250">
        <v>30.183020947804881</v>
      </c>
      <c r="M43" s="250">
        <v>33.360181047573818</v>
      </c>
    </row>
    <row r="44" spans="1:13" ht="15" customHeight="1">
      <c r="A44" s="48"/>
      <c r="B44" s="187" t="s">
        <v>155</v>
      </c>
      <c r="C44" s="254">
        <v>32.096444330647309</v>
      </c>
      <c r="D44" s="245">
        <v>1.7015242384377989</v>
      </c>
      <c r="E44" s="250">
        <v>28.693395853771712</v>
      </c>
      <c r="F44" s="250">
        <v>35.499492807522905</v>
      </c>
      <c r="G44" s="250">
        <v>26.991871615333913</v>
      </c>
      <c r="H44" s="250">
        <v>37.201017045960704</v>
      </c>
      <c r="I44" s="51">
        <v>5.3012857776682056E-2</v>
      </c>
      <c r="J44" s="50">
        <v>0.10602571555336411</v>
      </c>
      <c r="K44" s="52">
        <v>0.15903857333004617</v>
      </c>
      <c r="L44" s="250">
        <v>30.491622114114943</v>
      </c>
      <c r="M44" s="250">
        <v>33.701266547179671</v>
      </c>
    </row>
    <row r="45" spans="1:13" ht="15" customHeight="1">
      <c r="A45" s="48"/>
      <c r="B45" s="187" t="s">
        <v>173</v>
      </c>
      <c r="C45" s="248">
        <v>83.188243416950868</v>
      </c>
      <c r="D45" s="250">
        <v>4.0172437162565018</v>
      </c>
      <c r="E45" s="249">
        <v>75.153755984437865</v>
      </c>
      <c r="F45" s="249">
        <v>91.222730849463872</v>
      </c>
      <c r="G45" s="249">
        <v>71.136512268181363</v>
      </c>
      <c r="H45" s="249">
        <v>95.239974565720374</v>
      </c>
      <c r="I45" s="51">
        <v>4.8291003046206017E-2</v>
      </c>
      <c r="J45" s="50">
        <v>9.6582006092412034E-2</v>
      </c>
      <c r="K45" s="52">
        <v>0.14487300913861806</v>
      </c>
      <c r="L45" s="249">
        <v>79.028831246103323</v>
      </c>
      <c r="M45" s="249">
        <v>87.347655587798414</v>
      </c>
    </row>
    <row r="46" spans="1:13" ht="15" customHeight="1">
      <c r="A46" s="48"/>
      <c r="B46" s="187" t="s">
        <v>174</v>
      </c>
      <c r="C46" s="53">
        <v>9.5294726361414089E-2</v>
      </c>
      <c r="D46" s="49">
        <v>3.4028053309580726E-3</v>
      </c>
      <c r="E46" s="49">
        <v>8.8489115699497939E-2</v>
      </c>
      <c r="F46" s="49">
        <v>0.10210033702333024</v>
      </c>
      <c r="G46" s="49">
        <v>8.5086310368539864E-2</v>
      </c>
      <c r="H46" s="49">
        <v>0.10550314235428832</v>
      </c>
      <c r="I46" s="51">
        <v>3.5708222908921713E-2</v>
      </c>
      <c r="J46" s="50">
        <v>7.1416445817843427E-2</v>
      </c>
      <c r="K46" s="52">
        <v>0.10712466872676514</v>
      </c>
      <c r="L46" s="49">
        <v>9.0529990043343389E-2</v>
      </c>
      <c r="M46" s="49">
        <v>0.10005946267948479</v>
      </c>
    </row>
    <row r="47" spans="1:13" ht="15" customHeight="1">
      <c r="A47" s="48"/>
      <c r="B47" s="187" t="s">
        <v>175</v>
      </c>
      <c r="C47" s="244">
        <v>9.9207619620699781</v>
      </c>
      <c r="D47" s="49">
        <v>0.91450018111290521</v>
      </c>
      <c r="E47" s="245">
        <v>8.0917615998441672</v>
      </c>
      <c r="F47" s="245">
        <v>11.749762324295789</v>
      </c>
      <c r="G47" s="245">
        <v>7.1772614187312627</v>
      </c>
      <c r="H47" s="245">
        <v>12.664262505408693</v>
      </c>
      <c r="I47" s="51">
        <v>9.2180437814082347E-2</v>
      </c>
      <c r="J47" s="50">
        <v>0.18436087562816469</v>
      </c>
      <c r="K47" s="52">
        <v>0.27654131344224703</v>
      </c>
      <c r="L47" s="245">
        <v>9.424723863966479</v>
      </c>
      <c r="M47" s="245">
        <v>10.416800060173477</v>
      </c>
    </row>
    <row r="48" spans="1:13" s="47" customFormat="1" ht="15" customHeight="1">
      <c r="A48" s="48"/>
      <c r="B48" s="187" t="s">
        <v>156</v>
      </c>
      <c r="C48" s="244">
        <v>8.5112922183898441</v>
      </c>
      <c r="D48" s="49">
        <v>0.46467924023750645</v>
      </c>
      <c r="E48" s="245">
        <v>7.5819337379148308</v>
      </c>
      <c r="F48" s="245">
        <v>9.4406506988648573</v>
      </c>
      <c r="G48" s="245">
        <v>7.1172544976773242</v>
      </c>
      <c r="H48" s="245">
        <v>9.9053299391023639</v>
      </c>
      <c r="I48" s="51">
        <v>5.4595615837686969E-2</v>
      </c>
      <c r="J48" s="50">
        <v>0.10919123167537394</v>
      </c>
      <c r="K48" s="52">
        <v>0.16378684751306091</v>
      </c>
      <c r="L48" s="245">
        <v>8.0857276074703517</v>
      </c>
      <c r="M48" s="245">
        <v>8.9368568293093364</v>
      </c>
    </row>
    <row r="49" spans="1:13" ht="15" customHeight="1">
      <c r="A49" s="48"/>
      <c r="B49" s="187" t="s">
        <v>157</v>
      </c>
      <c r="C49" s="248">
        <v>64.701894749171373</v>
      </c>
      <c r="D49" s="250">
        <v>3.7976766294076132</v>
      </c>
      <c r="E49" s="249">
        <v>57.10654149035615</v>
      </c>
      <c r="F49" s="249">
        <v>72.297248007986596</v>
      </c>
      <c r="G49" s="249">
        <v>53.308864860948532</v>
      </c>
      <c r="H49" s="249">
        <v>76.094924637394215</v>
      </c>
      <c r="I49" s="51">
        <v>5.8694983263318568E-2</v>
      </c>
      <c r="J49" s="50">
        <v>0.11738996652663714</v>
      </c>
      <c r="K49" s="52">
        <v>0.1760849497899557</v>
      </c>
      <c r="L49" s="249">
        <v>61.466800011712806</v>
      </c>
      <c r="M49" s="249">
        <v>67.93698948662994</v>
      </c>
    </row>
    <row r="50" spans="1:13" ht="15" customHeight="1">
      <c r="A50" s="48"/>
      <c r="B50" s="187" t="s">
        <v>221</v>
      </c>
      <c r="C50" s="53" t="s">
        <v>212</v>
      </c>
      <c r="D50" s="49" t="s">
        <v>94</v>
      </c>
      <c r="E50" s="49" t="s">
        <v>94</v>
      </c>
      <c r="F50" s="49" t="s">
        <v>94</v>
      </c>
      <c r="G50" s="49" t="s">
        <v>94</v>
      </c>
      <c r="H50" s="49" t="s">
        <v>94</v>
      </c>
      <c r="I50" s="51" t="s">
        <v>94</v>
      </c>
      <c r="J50" s="50" t="s">
        <v>94</v>
      </c>
      <c r="K50" s="52" t="s">
        <v>94</v>
      </c>
      <c r="L50" s="49" t="s">
        <v>94</v>
      </c>
      <c r="M50" s="49" t="s">
        <v>94</v>
      </c>
    </row>
    <row r="51" spans="1:13" ht="15" customHeight="1">
      <c r="A51" s="48"/>
      <c r="B51" s="187" t="s">
        <v>222</v>
      </c>
      <c r="C51" s="53">
        <v>2.7184040095783735E-2</v>
      </c>
      <c r="D51" s="49">
        <v>3.7259720730864324E-3</v>
      </c>
      <c r="E51" s="49">
        <v>1.9732095949610871E-2</v>
      </c>
      <c r="F51" s="49">
        <v>3.4635984241956602E-2</v>
      </c>
      <c r="G51" s="49">
        <v>1.6006123876524437E-2</v>
      </c>
      <c r="H51" s="49">
        <v>3.8361956315043036E-2</v>
      </c>
      <c r="I51" s="51">
        <v>0.1370646916336889</v>
      </c>
      <c r="J51" s="50">
        <v>0.27412938326737779</v>
      </c>
      <c r="K51" s="52">
        <v>0.41119407490106669</v>
      </c>
      <c r="L51" s="49">
        <v>2.5824838090994548E-2</v>
      </c>
      <c r="M51" s="49">
        <v>2.8543242100572921E-2</v>
      </c>
    </row>
    <row r="52" spans="1:13" ht="15" customHeight="1">
      <c r="A52" s="48"/>
      <c r="B52" s="187" t="s">
        <v>223</v>
      </c>
      <c r="C52" s="244">
        <v>0.88377312041850653</v>
      </c>
      <c r="D52" s="49">
        <v>6.8070127433761812E-2</v>
      </c>
      <c r="E52" s="245">
        <v>0.74763286555098296</v>
      </c>
      <c r="F52" s="245">
        <v>1.0199133752860301</v>
      </c>
      <c r="G52" s="245">
        <v>0.67956273811722112</v>
      </c>
      <c r="H52" s="245">
        <v>1.0879835027197919</v>
      </c>
      <c r="I52" s="51">
        <v>7.7022174425861165E-2</v>
      </c>
      <c r="J52" s="50">
        <v>0.15404434885172233</v>
      </c>
      <c r="K52" s="52">
        <v>0.23106652327758348</v>
      </c>
      <c r="L52" s="245">
        <v>0.83958446439758116</v>
      </c>
      <c r="M52" s="245">
        <v>0.9279617764394319</v>
      </c>
    </row>
    <row r="53" spans="1:13" ht="15" customHeight="1">
      <c r="A53" s="48"/>
      <c r="B53" s="187" t="s">
        <v>176</v>
      </c>
      <c r="C53" s="244">
        <v>9.8917878919776765</v>
      </c>
      <c r="D53" s="49">
        <v>0.62390123476052439</v>
      </c>
      <c r="E53" s="245">
        <v>8.6439854224566268</v>
      </c>
      <c r="F53" s="245">
        <v>11.139590361498726</v>
      </c>
      <c r="G53" s="245">
        <v>8.0200841876961029</v>
      </c>
      <c r="H53" s="245">
        <v>11.76349159625925</v>
      </c>
      <c r="I53" s="51">
        <v>6.3072645872897612E-2</v>
      </c>
      <c r="J53" s="50">
        <v>0.12614529174579522</v>
      </c>
      <c r="K53" s="52">
        <v>0.18921793761869282</v>
      </c>
      <c r="L53" s="245">
        <v>9.3971984973787919</v>
      </c>
      <c r="M53" s="245">
        <v>10.386377286576561</v>
      </c>
    </row>
    <row r="54" spans="1:13" ht="15" customHeight="1">
      <c r="A54" s="48"/>
      <c r="B54" s="187" t="s">
        <v>158</v>
      </c>
      <c r="C54" s="244">
        <v>6.271908873330136</v>
      </c>
      <c r="D54" s="49">
        <v>0.33604195055464231</v>
      </c>
      <c r="E54" s="245">
        <v>5.5998249722208513</v>
      </c>
      <c r="F54" s="245">
        <v>6.9439927744394208</v>
      </c>
      <c r="G54" s="245">
        <v>5.2637830216662094</v>
      </c>
      <c r="H54" s="245">
        <v>7.2800347249940627</v>
      </c>
      <c r="I54" s="51">
        <v>5.3578895570945577E-2</v>
      </c>
      <c r="J54" s="50">
        <v>0.10715779114189115</v>
      </c>
      <c r="K54" s="52">
        <v>0.16073668671283672</v>
      </c>
      <c r="L54" s="245">
        <v>5.9583134296636295</v>
      </c>
      <c r="M54" s="245">
        <v>6.5855043169966425</v>
      </c>
    </row>
    <row r="55" spans="1:13" ht="15" customHeight="1">
      <c r="A55" s="48"/>
      <c r="B55" s="187" t="s">
        <v>177</v>
      </c>
      <c r="C55" s="244">
        <v>3.5908895809766643</v>
      </c>
      <c r="D55" s="49">
        <v>0.16567874383485498</v>
      </c>
      <c r="E55" s="245">
        <v>3.2595320933069543</v>
      </c>
      <c r="F55" s="245">
        <v>3.9222470686463744</v>
      </c>
      <c r="G55" s="245">
        <v>3.0938533494720994</v>
      </c>
      <c r="H55" s="245">
        <v>4.0879258124812292</v>
      </c>
      <c r="I55" s="51">
        <v>4.6138635037001899E-2</v>
      </c>
      <c r="J55" s="50">
        <v>9.2277270074003798E-2</v>
      </c>
      <c r="K55" s="52">
        <v>0.13841590511100571</v>
      </c>
      <c r="L55" s="245">
        <v>3.4113451019278309</v>
      </c>
      <c r="M55" s="245">
        <v>3.7704340600254977</v>
      </c>
    </row>
    <row r="56" spans="1:13" ht="15" customHeight="1">
      <c r="A56" s="48"/>
      <c r="B56" s="187" t="s">
        <v>159</v>
      </c>
      <c r="C56" s="248">
        <v>311.46621107845414</v>
      </c>
      <c r="D56" s="249">
        <v>7.7312705884913546</v>
      </c>
      <c r="E56" s="249">
        <v>296.00366990147143</v>
      </c>
      <c r="F56" s="249">
        <v>326.92875225543685</v>
      </c>
      <c r="G56" s="249">
        <v>288.2723993129801</v>
      </c>
      <c r="H56" s="249">
        <v>334.66002284392818</v>
      </c>
      <c r="I56" s="51">
        <v>2.4822180748665389E-2</v>
      </c>
      <c r="J56" s="50">
        <v>4.9644361497330779E-2</v>
      </c>
      <c r="K56" s="52">
        <v>7.4466542245996165E-2</v>
      </c>
      <c r="L56" s="249">
        <v>295.89290052453146</v>
      </c>
      <c r="M56" s="249">
        <v>327.03952163237682</v>
      </c>
    </row>
    <row r="57" spans="1:13" ht="15" customHeight="1">
      <c r="A57" s="48"/>
      <c r="B57" s="187" t="s">
        <v>178</v>
      </c>
      <c r="C57" s="244">
        <v>2.0748267507494695</v>
      </c>
      <c r="D57" s="49">
        <v>0.17485803074589543</v>
      </c>
      <c r="E57" s="245">
        <v>1.7251106892576786</v>
      </c>
      <c r="F57" s="245">
        <v>2.4245428122412602</v>
      </c>
      <c r="G57" s="245">
        <v>1.5502526585117833</v>
      </c>
      <c r="H57" s="245">
        <v>2.5994008429871558</v>
      </c>
      <c r="I57" s="51">
        <v>8.4275966985066661E-2</v>
      </c>
      <c r="J57" s="50">
        <v>0.16855193397013332</v>
      </c>
      <c r="K57" s="52">
        <v>0.25282790095519997</v>
      </c>
      <c r="L57" s="245">
        <v>1.9710854132119962</v>
      </c>
      <c r="M57" s="245">
        <v>2.1785680882869429</v>
      </c>
    </row>
    <row r="58" spans="1:13" ht="15" customHeight="1">
      <c r="A58" s="48"/>
      <c r="B58" s="187" t="s">
        <v>160</v>
      </c>
      <c r="C58" s="244">
        <v>0.68798375860585759</v>
      </c>
      <c r="D58" s="49">
        <v>1.8159774574277428E-2</v>
      </c>
      <c r="E58" s="245">
        <v>0.65166420945730275</v>
      </c>
      <c r="F58" s="245">
        <v>0.72430330775441243</v>
      </c>
      <c r="G58" s="245">
        <v>0.63350443488302532</v>
      </c>
      <c r="H58" s="245">
        <v>0.74246308232868985</v>
      </c>
      <c r="I58" s="51">
        <v>2.6395644297005957E-2</v>
      </c>
      <c r="J58" s="50">
        <v>5.2791288594011915E-2</v>
      </c>
      <c r="K58" s="52">
        <v>7.9186932891017872E-2</v>
      </c>
      <c r="L58" s="245">
        <v>0.65358457067556475</v>
      </c>
      <c r="M58" s="245">
        <v>0.72238294653615043</v>
      </c>
    </row>
    <row r="59" spans="1:13" ht="15" customHeight="1">
      <c r="A59" s="48"/>
      <c r="B59" s="187" t="s">
        <v>161</v>
      </c>
      <c r="C59" s="244">
        <v>8.6754918069743407</v>
      </c>
      <c r="D59" s="49">
        <v>0.3435220809203397</v>
      </c>
      <c r="E59" s="245">
        <v>7.988447645133661</v>
      </c>
      <c r="F59" s="245">
        <v>9.3625359688150205</v>
      </c>
      <c r="G59" s="245">
        <v>7.644925564213322</v>
      </c>
      <c r="H59" s="245">
        <v>9.7060580497353595</v>
      </c>
      <c r="I59" s="51">
        <v>3.9596842295923536E-2</v>
      </c>
      <c r="J59" s="50">
        <v>7.9193684591847072E-2</v>
      </c>
      <c r="K59" s="52">
        <v>0.11879052688777061</v>
      </c>
      <c r="L59" s="245">
        <v>8.2417172166256236</v>
      </c>
      <c r="M59" s="245">
        <v>9.1092663973230579</v>
      </c>
    </row>
    <row r="60" spans="1:13" ht="15" customHeight="1">
      <c r="A60" s="48"/>
      <c r="B60" s="187" t="s">
        <v>162</v>
      </c>
      <c r="C60" s="53">
        <v>0.56692432660278014</v>
      </c>
      <c r="D60" s="49">
        <v>1.4011730517523937E-2</v>
      </c>
      <c r="E60" s="49">
        <v>0.53890086556773231</v>
      </c>
      <c r="F60" s="49">
        <v>0.59494778763782796</v>
      </c>
      <c r="G60" s="49">
        <v>0.52488913505020829</v>
      </c>
      <c r="H60" s="49">
        <v>0.60895951815535199</v>
      </c>
      <c r="I60" s="51">
        <v>2.4715345346860311E-2</v>
      </c>
      <c r="J60" s="50">
        <v>4.9430690693720622E-2</v>
      </c>
      <c r="K60" s="52">
        <v>7.4146036040580926E-2</v>
      </c>
      <c r="L60" s="49">
        <v>0.53857811027264113</v>
      </c>
      <c r="M60" s="49">
        <v>0.59527054293291914</v>
      </c>
    </row>
    <row r="61" spans="1:13" ht="15" customHeight="1">
      <c r="A61" s="48"/>
      <c r="B61" s="187" t="s">
        <v>179</v>
      </c>
      <c r="C61" s="244">
        <v>0.3532640834148319</v>
      </c>
      <c r="D61" s="49">
        <v>1.7664127816180375E-2</v>
      </c>
      <c r="E61" s="245">
        <v>0.31793582778247115</v>
      </c>
      <c r="F61" s="245">
        <v>0.38859233904719265</v>
      </c>
      <c r="G61" s="245">
        <v>0.30027169996629077</v>
      </c>
      <c r="H61" s="245">
        <v>0.40625646686337302</v>
      </c>
      <c r="I61" s="51">
        <v>5.0002614603301451E-2</v>
      </c>
      <c r="J61" s="50">
        <v>0.1000052292066029</v>
      </c>
      <c r="K61" s="52">
        <v>0.15000784380990434</v>
      </c>
      <c r="L61" s="245">
        <v>0.33560087924409032</v>
      </c>
      <c r="M61" s="245">
        <v>0.37092728758557347</v>
      </c>
    </row>
    <row r="62" spans="1:13" ht="15" customHeight="1">
      <c r="A62" s="48"/>
      <c r="B62" s="187" t="s">
        <v>163</v>
      </c>
      <c r="C62" s="244">
        <v>0.20127468491513989</v>
      </c>
      <c r="D62" s="49">
        <v>1.2594714966522492E-2</v>
      </c>
      <c r="E62" s="245">
        <v>0.1760852549820949</v>
      </c>
      <c r="F62" s="245">
        <v>0.22646411484818488</v>
      </c>
      <c r="G62" s="245">
        <v>0.16349054001557242</v>
      </c>
      <c r="H62" s="245">
        <v>0.23905882981470736</v>
      </c>
      <c r="I62" s="51">
        <v>6.2574759323720183E-2</v>
      </c>
      <c r="J62" s="50">
        <v>0.12514951864744037</v>
      </c>
      <c r="K62" s="52">
        <v>0.18772427797116054</v>
      </c>
      <c r="L62" s="245">
        <v>0.1912109506693829</v>
      </c>
      <c r="M62" s="245">
        <v>0.21133841916089688</v>
      </c>
    </row>
    <row r="63" spans="1:13" ht="15" customHeight="1">
      <c r="A63" s="48"/>
      <c r="B63" s="187" t="s">
        <v>136</v>
      </c>
      <c r="C63" s="244">
        <v>1.6213271189776224</v>
      </c>
      <c r="D63" s="49">
        <v>0.10684189909898972</v>
      </c>
      <c r="E63" s="245">
        <v>1.407643320779643</v>
      </c>
      <c r="F63" s="245">
        <v>1.8350109171756017</v>
      </c>
      <c r="G63" s="245">
        <v>1.3008014216806532</v>
      </c>
      <c r="H63" s="245">
        <v>1.9418528162745916</v>
      </c>
      <c r="I63" s="51">
        <v>6.5897805475777255E-2</v>
      </c>
      <c r="J63" s="50">
        <v>0.13179561095155451</v>
      </c>
      <c r="K63" s="52">
        <v>0.19769341642733176</v>
      </c>
      <c r="L63" s="245">
        <v>1.5402607630287413</v>
      </c>
      <c r="M63" s="245">
        <v>1.7023934749265035</v>
      </c>
    </row>
    <row r="64" spans="1:13" ht="15" customHeight="1">
      <c r="A64" s="48"/>
      <c r="B64" s="187" t="s">
        <v>180</v>
      </c>
      <c r="C64" s="248">
        <v>69.932001603456513</v>
      </c>
      <c r="D64" s="250">
        <v>2.5804045930909147</v>
      </c>
      <c r="E64" s="249">
        <v>64.771192417274676</v>
      </c>
      <c r="F64" s="249">
        <v>75.092810789638349</v>
      </c>
      <c r="G64" s="249">
        <v>62.190787824183772</v>
      </c>
      <c r="H64" s="249">
        <v>77.673215382729254</v>
      </c>
      <c r="I64" s="51">
        <v>3.6898766429179025E-2</v>
      </c>
      <c r="J64" s="50">
        <v>7.379753285835805E-2</v>
      </c>
      <c r="K64" s="52">
        <v>0.11069629928753708</v>
      </c>
      <c r="L64" s="249">
        <v>66.435401523283687</v>
      </c>
      <c r="M64" s="249">
        <v>73.428601683629338</v>
      </c>
    </row>
    <row r="65" spans="1:13" ht="15" customHeight="1">
      <c r="A65" s="48"/>
      <c r="B65" s="187" t="s">
        <v>224</v>
      </c>
      <c r="C65" s="244">
        <v>2.0535564040031233</v>
      </c>
      <c r="D65" s="49">
        <v>0.13673035340813777</v>
      </c>
      <c r="E65" s="245">
        <v>1.7800956971868478</v>
      </c>
      <c r="F65" s="245">
        <v>2.3270171108193987</v>
      </c>
      <c r="G65" s="245">
        <v>1.6433653437787101</v>
      </c>
      <c r="H65" s="245">
        <v>2.4637474642275365</v>
      </c>
      <c r="I65" s="51">
        <v>6.6582224448084759E-2</v>
      </c>
      <c r="J65" s="50">
        <v>0.13316444889616952</v>
      </c>
      <c r="K65" s="52">
        <v>0.19974667334425428</v>
      </c>
      <c r="L65" s="245">
        <v>1.9508785838029672</v>
      </c>
      <c r="M65" s="245">
        <v>2.1562342242032795</v>
      </c>
    </row>
    <row r="66" spans="1:13" ht="15" customHeight="1">
      <c r="A66" s="48"/>
      <c r="B66" s="187" t="s">
        <v>164</v>
      </c>
      <c r="C66" s="254">
        <v>15.664285133334472</v>
      </c>
      <c r="D66" s="245">
        <v>0.96223404547694236</v>
      </c>
      <c r="E66" s="250">
        <v>13.739817042380587</v>
      </c>
      <c r="F66" s="250">
        <v>17.588753224288357</v>
      </c>
      <c r="G66" s="250">
        <v>12.777582996903645</v>
      </c>
      <c r="H66" s="250">
        <v>18.550987269765301</v>
      </c>
      <c r="I66" s="51">
        <v>6.1428532313246437E-2</v>
      </c>
      <c r="J66" s="50">
        <v>0.12285706462649287</v>
      </c>
      <c r="K66" s="52">
        <v>0.18428559693973931</v>
      </c>
      <c r="L66" s="250">
        <v>14.881070876667748</v>
      </c>
      <c r="M66" s="250">
        <v>16.447499390001195</v>
      </c>
    </row>
    <row r="67" spans="1:13" ht="15" customHeight="1">
      <c r="A67" s="48"/>
      <c r="B67" s="187" t="s">
        <v>165</v>
      </c>
      <c r="C67" s="244">
        <v>1.2817044115276979</v>
      </c>
      <c r="D67" s="49">
        <v>6.2748802768121517E-2</v>
      </c>
      <c r="E67" s="245">
        <v>1.1562068059914548</v>
      </c>
      <c r="F67" s="245">
        <v>1.407202017063941</v>
      </c>
      <c r="G67" s="245">
        <v>1.0934580032233332</v>
      </c>
      <c r="H67" s="245">
        <v>1.4699508198320625</v>
      </c>
      <c r="I67" s="51">
        <v>4.8957312000923472E-2</v>
      </c>
      <c r="J67" s="50">
        <v>9.7914624001846945E-2</v>
      </c>
      <c r="K67" s="52">
        <v>0.14687193600277043</v>
      </c>
      <c r="L67" s="245">
        <v>1.217619190951313</v>
      </c>
      <c r="M67" s="245">
        <v>1.3457896321040828</v>
      </c>
    </row>
    <row r="68" spans="1:13" ht="15" customHeight="1">
      <c r="A68" s="48"/>
      <c r="B68" s="187" t="s">
        <v>181</v>
      </c>
      <c r="C68" s="248">
        <v>74.941926386298704</v>
      </c>
      <c r="D68" s="250">
        <v>3.311284505004271</v>
      </c>
      <c r="E68" s="249">
        <v>68.319357376290156</v>
      </c>
      <c r="F68" s="249">
        <v>81.564495396307251</v>
      </c>
      <c r="G68" s="249">
        <v>65.00807287128589</v>
      </c>
      <c r="H68" s="249">
        <v>84.875779901311518</v>
      </c>
      <c r="I68" s="51">
        <v>4.4184672915075454E-2</v>
      </c>
      <c r="J68" s="50">
        <v>8.8369345830150908E-2</v>
      </c>
      <c r="K68" s="52">
        <v>0.13255401874522638</v>
      </c>
      <c r="L68" s="249">
        <v>71.194830066983769</v>
      </c>
      <c r="M68" s="249">
        <v>78.689022705613638</v>
      </c>
    </row>
    <row r="69" spans="1:13" ht="15" customHeight="1">
      <c r="A69" s="48"/>
      <c r="B69" s="187" t="s">
        <v>185</v>
      </c>
      <c r="C69" s="248">
        <v>187.83698950317228</v>
      </c>
      <c r="D69" s="249">
        <v>10.273855956697725</v>
      </c>
      <c r="E69" s="249">
        <v>167.28927758977682</v>
      </c>
      <c r="F69" s="249">
        <v>208.38470141656774</v>
      </c>
      <c r="G69" s="249">
        <v>157.01542163307909</v>
      </c>
      <c r="H69" s="249">
        <v>218.65855737326547</v>
      </c>
      <c r="I69" s="51">
        <v>5.4695595281163807E-2</v>
      </c>
      <c r="J69" s="50">
        <v>0.10939119056232761</v>
      </c>
      <c r="K69" s="52">
        <v>0.16408678584349143</v>
      </c>
      <c r="L69" s="249">
        <v>178.44514002801367</v>
      </c>
      <c r="M69" s="249">
        <v>197.22883897833088</v>
      </c>
    </row>
    <row r="70" spans="1:13" ht="15" customHeight="1">
      <c r="A70" s="48"/>
      <c r="B70" s="39" t="s">
        <v>206</v>
      </c>
      <c r="C70" s="177"/>
      <c r="D70" s="188"/>
      <c r="E70" s="188"/>
      <c r="F70" s="188"/>
      <c r="G70" s="188"/>
      <c r="H70" s="188"/>
      <c r="I70" s="189"/>
      <c r="J70" s="189"/>
      <c r="K70" s="189"/>
      <c r="L70" s="188"/>
      <c r="M70" s="190"/>
    </row>
    <row r="71" spans="1:13" ht="15" customHeight="1">
      <c r="A71" s="48"/>
      <c r="B71" s="187" t="s">
        <v>215</v>
      </c>
      <c r="C71" s="53">
        <v>7.8574074074074074E-2</v>
      </c>
      <c r="D71" s="49">
        <v>7.6419938420020754E-3</v>
      </c>
      <c r="E71" s="49">
        <v>6.3290086390069916E-2</v>
      </c>
      <c r="F71" s="49">
        <v>9.3858061758078232E-2</v>
      </c>
      <c r="G71" s="49">
        <v>5.5648092548067851E-2</v>
      </c>
      <c r="H71" s="49">
        <v>0.1015000556000803</v>
      </c>
      <c r="I71" s="51">
        <v>9.7258465111504142E-2</v>
      </c>
      <c r="J71" s="50">
        <v>0.19451693022300828</v>
      </c>
      <c r="K71" s="52">
        <v>0.29177539533451241</v>
      </c>
      <c r="L71" s="49">
        <v>7.4645370370370376E-2</v>
      </c>
      <c r="M71" s="49">
        <v>8.2502777777777772E-2</v>
      </c>
    </row>
    <row r="72" spans="1:13" ht="15" customHeight="1">
      <c r="A72" s="48"/>
      <c r="B72" s="187" t="s">
        <v>137</v>
      </c>
      <c r="C72" s="244">
        <v>1.6421113419411335</v>
      </c>
      <c r="D72" s="49">
        <v>0.12176230831459241</v>
      </c>
      <c r="E72" s="245">
        <v>1.3985867253119486</v>
      </c>
      <c r="F72" s="245">
        <v>1.8856359585703184</v>
      </c>
      <c r="G72" s="245">
        <v>1.2768244169973562</v>
      </c>
      <c r="H72" s="245">
        <v>2.0073982668849109</v>
      </c>
      <c r="I72" s="51">
        <v>7.4149849163490739E-2</v>
      </c>
      <c r="J72" s="50">
        <v>0.14829969832698148</v>
      </c>
      <c r="K72" s="52">
        <v>0.22244954749047222</v>
      </c>
      <c r="L72" s="245">
        <v>1.5600057748440768</v>
      </c>
      <c r="M72" s="245">
        <v>1.7242169090381902</v>
      </c>
    </row>
    <row r="73" spans="1:13" ht="15" customHeight="1">
      <c r="A73" s="48"/>
      <c r="B73" s="187" t="s">
        <v>216</v>
      </c>
      <c r="C73" s="254">
        <v>43.432412511980957</v>
      </c>
      <c r="D73" s="245">
        <v>1.3337256907682462</v>
      </c>
      <c r="E73" s="250">
        <v>40.764961130444462</v>
      </c>
      <c r="F73" s="250">
        <v>46.099863893517451</v>
      </c>
      <c r="G73" s="250">
        <v>39.431235439676215</v>
      </c>
      <c r="H73" s="250">
        <v>47.433589584285698</v>
      </c>
      <c r="I73" s="51">
        <v>3.0708072925959021E-2</v>
      </c>
      <c r="J73" s="50">
        <v>6.1416145851918041E-2</v>
      </c>
      <c r="K73" s="52">
        <v>9.2124218777877062E-2</v>
      </c>
      <c r="L73" s="250">
        <v>41.260791886381909</v>
      </c>
      <c r="M73" s="250">
        <v>45.604033137580004</v>
      </c>
    </row>
    <row r="74" spans="1:13" ht="15" customHeight="1">
      <c r="A74" s="48"/>
      <c r="B74" s="187" t="s">
        <v>225</v>
      </c>
      <c r="C74" s="254" t="s">
        <v>96</v>
      </c>
      <c r="D74" s="250" t="s">
        <v>94</v>
      </c>
      <c r="E74" s="250" t="s">
        <v>94</v>
      </c>
      <c r="F74" s="250" t="s">
        <v>94</v>
      </c>
      <c r="G74" s="250" t="s">
        <v>94</v>
      </c>
      <c r="H74" s="250" t="s">
        <v>94</v>
      </c>
      <c r="I74" s="51" t="s">
        <v>94</v>
      </c>
      <c r="J74" s="50" t="s">
        <v>94</v>
      </c>
      <c r="K74" s="52" t="s">
        <v>94</v>
      </c>
      <c r="L74" s="250" t="s">
        <v>94</v>
      </c>
      <c r="M74" s="250" t="s">
        <v>94</v>
      </c>
    </row>
    <row r="75" spans="1:13" ht="15" customHeight="1">
      <c r="A75" s="48"/>
      <c r="B75" s="187" t="s">
        <v>138</v>
      </c>
      <c r="C75" s="248">
        <v>94.52760655848887</v>
      </c>
      <c r="D75" s="250">
        <v>4.9660190811193345</v>
      </c>
      <c r="E75" s="249">
        <v>84.595568396250201</v>
      </c>
      <c r="F75" s="249">
        <v>104.45964472072754</v>
      </c>
      <c r="G75" s="249">
        <v>79.629549315130873</v>
      </c>
      <c r="H75" s="249">
        <v>109.42566380184687</v>
      </c>
      <c r="I75" s="51">
        <v>5.2535119230450573E-2</v>
      </c>
      <c r="J75" s="50">
        <v>0.10507023846090115</v>
      </c>
      <c r="K75" s="52">
        <v>0.15760535769135173</v>
      </c>
      <c r="L75" s="249">
        <v>89.801226230564424</v>
      </c>
      <c r="M75" s="249">
        <v>99.253986886413315</v>
      </c>
    </row>
    <row r="76" spans="1:13" ht="15" customHeight="1">
      <c r="A76" s="48"/>
      <c r="B76" s="187" t="s">
        <v>139</v>
      </c>
      <c r="C76" s="244">
        <v>1.0776037912816705</v>
      </c>
      <c r="D76" s="49">
        <v>6.9310020849722861E-2</v>
      </c>
      <c r="E76" s="245">
        <v>0.93898374958222475</v>
      </c>
      <c r="F76" s="245">
        <v>1.2162238329811161</v>
      </c>
      <c r="G76" s="245">
        <v>0.86967372873250193</v>
      </c>
      <c r="H76" s="245">
        <v>1.285533853830839</v>
      </c>
      <c r="I76" s="51">
        <v>6.431864977691619E-2</v>
      </c>
      <c r="J76" s="50">
        <v>0.12863729955383238</v>
      </c>
      <c r="K76" s="52">
        <v>0.19295594933074856</v>
      </c>
      <c r="L76" s="245">
        <v>1.023723601717587</v>
      </c>
      <c r="M76" s="245">
        <v>1.131483980845754</v>
      </c>
    </row>
    <row r="77" spans="1:13" ht="15" customHeight="1">
      <c r="A77" s="48"/>
      <c r="B77" s="187" t="s">
        <v>217</v>
      </c>
      <c r="C77" s="244">
        <v>0.26469933786391009</v>
      </c>
      <c r="D77" s="49">
        <v>2.0775891309396274E-2</v>
      </c>
      <c r="E77" s="245">
        <v>0.22314755524511753</v>
      </c>
      <c r="F77" s="245">
        <v>0.30625112048270264</v>
      </c>
      <c r="G77" s="245">
        <v>0.20237166393572126</v>
      </c>
      <c r="H77" s="245">
        <v>0.32702701179209892</v>
      </c>
      <c r="I77" s="51">
        <v>7.848864102590912E-2</v>
      </c>
      <c r="J77" s="50">
        <v>0.15697728205181824</v>
      </c>
      <c r="K77" s="52">
        <v>0.23546592307772735</v>
      </c>
      <c r="L77" s="245">
        <v>0.25146437097071461</v>
      </c>
      <c r="M77" s="245">
        <v>0.27793430475710557</v>
      </c>
    </row>
    <row r="78" spans="1:13" ht="15" customHeight="1">
      <c r="A78" s="48"/>
      <c r="B78" s="187" t="s">
        <v>140</v>
      </c>
      <c r="C78" s="53">
        <v>0.52434151519009198</v>
      </c>
      <c r="D78" s="49">
        <v>4.0969985711730376E-2</v>
      </c>
      <c r="E78" s="49">
        <v>0.44240154376663121</v>
      </c>
      <c r="F78" s="49">
        <v>0.60628148661355274</v>
      </c>
      <c r="G78" s="49">
        <v>0.40143155805490083</v>
      </c>
      <c r="H78" s="49">
        <v>0.64725147232528313</v>
      </c>
      <c r="I78" s="51">
        <v>7.8136070718865996E-2</v>
      </c>
      <c r="J78" s="50">
        <v>0.15627214143773199</v>
      </c>
      <c r="K78" s="52">
        <v>0.23440821215659799</v>
      </c>
      <c r="L78" s="49">
        <v>0.49812443943058737</v>
      </c>
      <c r="M78" s="49">
        <v>0.55055859094959658</v>
      </c>
    </row>
    <row r="79" spans="1:13" ht="15" customHeight="1">
      <c r="A79" s="48"/>
      <c r="B79" s="187" t="s">
        <v>218</v>
      </c>
      <c r="C79" s="53">
        <v>6.7259790736219224E-2</v>
      </c>
      <c r="D79" s="49">
        <v>2.333740068086405E-2</v>
      </c>
      <c r="E79" s="49">
        <v>2.0584989374491124E-2</v>
      </c>
      <c r="F79" s="49">
        <v>0.11393459209794732</v>
      </c>
      <c r="G79" s="49">
        <v>0</v>
      </c>
      <c r="H79" s="49">
        <v>0.13727199277881136</v>
      </c>
      <c r="I79" s="51">
        <v>0.34697403047816683</v>
      </c>
      <c r="J79" s="50">
        <v>0.69394806095633366</v>
      </c>
      <c r="K79" s="52">
        <v>1.0409220914345005</v>
      </c>
      <c r="L79" s="49">
        <v>6.3896801199408257E-2</v>
      </c>
      <c r="M79" s="49">
        <v>7.0622780273030192E-2</v>
      </c>
    </row>
    <row r="80" spans="1:13" ht="15" customHeight="1">
      <c r="A80" s="48"/>
      <c r="B80" s="187" t="s">
        <v>141</v>
      </c>
      <c r="C80" s="254">
        <v>40.87825417059409</v>
      </c>
      <c r="D80" s="245">
        <v>1.8744347104434391</v>
      </c>
      <c r="E80" s="250">
        <v>37.129384749707214</v>
      </c>
      <c r="F80" s="250">
        <v>44.627123591480967</v>
      </c>
      <c r="G80" s="250">
        <v>35.254950039263775</v>
      </c>
      <c r="H80" s="250">
        <v>46.501558301924405</v>
      </c>
      <c r="I80" s="51">
        <v>4.5854079350380383E-2</v>
      </c>
      <c r="J80" s="50">
        <v>9.1708158700760767E-2</v>
      </c>
      <c r="K80" s="52">
        <v>0.13756223805114115</v>
      </c>
      <c r="L80" s="250">
        <v>38.834341462064387</v>
      </c>
      <c r="M80" s="250">
        <v>42.922166879123793</v>
      </c>
    </row>
    <row r="81" spans="1:13" ht="15" customHeight="1">
      <c r="A81" s="48"/>
      <c r="B81" s="187" t="s">
        <v>166</v>
      </c>
      <c r="C81" s="254">
        <v>15.927769191296905</v>
      </c>
      <c r="D81" s="245">
        <v>0.71453854953805407</v>
      </c>
      <c r="E81" s="250">
        <v>14.498692092220796</v>
      </c>
      <c r="F81" s="250">
        <v>17.356846290373014</v>
      </c>
      <c r="G81" s="250">
        <v>13.784153542682743</v>
      </c>
      <c r="H81" s="250">
        <v>18.071384839911069</v>
      </c>
      <c r="I81" s="51">
        <v>4.486118181122848E-2</v>
      </c>
      <c r="J81" s="50">
        <v>8.972236362245696E-2</v>
      </c>
      <c r="K81" s="52">
        <v>0.13458354543368545</v>
      </c>
      <c r="L81" s="250">
        <v>15.13138073173206</v>
      </c>
      <c r="M81" s="250">
        <v>16.724157650861752</v>
      </c>
    </row>
    <row r="82" spans="1:13" ht="15" customHeight="1">
      <c r="A82" s="48"/>
      <c r="B82" s="187" t="s">
        <v>142</v>
      </c>
      <c r="C82" s="254">
        <v>45.899673832427666</v>
      </c>
      <c r="D82" s="250">
        <v>5.429317186170695</v>
      </c>
      <c r="E82" s="250">
        <v>35.041039460086274</v>
      </c>
      <c r="F82" s="250">
        <v>56.758308204769058</v>
      </c>
      <c r="G82" s="250">
        <v>29.611722273915582</v>
      </c>
      <c r="H82" s="250">
        <v>62.187625390939751</v>
      </c>
      <c r="I82" s="51">
        <v>0.11828661802679165</v>
      </c>
      <c r="J82" s="50">
        <v>0.2365732360535833</v>
      </c>
      <c r="K82" s="52">
        <v>0.35485985408037496</v>
      </c>
      <c r="L82" s="250">
        <v>43.604690140806284</v>
      </c>
      <c r="M82" s="250">
        <v>48.194657524049049</v>
      </c>
    </row>
    <row r="83" spans="1:13" ht="15" customHeight="1">
      <c r="A83" s="48"/>
      <c r="B83" s="187" t="s">
        <v>167</v>
      </c>
      <c r="C83" s="244">
        <v>1.1272778764828981</v>
      </c>
      <c r="D83" s="49">
        <v>9.2658918515878139E-2</v>
      </c>
      <c r="E83" s="245">
        <v>0.94196003945114182</v>
      </c>
      <c r="F83" s="245">
        <v>1.3125957135146544</v>
      </c>
      <c r="G83" s="245">
        <v>0.84930112093526366</v>
      </c>
      <c r="H83" s="245">
        <v>1.4052546320305326</v>
      </c>
      <c r="I83" s="51">
        <v>8.2197052252079628E-2</v>
      </c>
      <c r="J83" s="50">
        <v>0.16439410450415926</v>
      </c>
      <c r="K83" s="52">
        <v>0.24659115675623888</v>
      </c>
      <c r="L83" s="245">
        <v>1.0709139826587533</v>
      </c>
      <c r="M83" s="245">
        <v>1.183641770307043</v>
      </c>
    </row>
    <row r="84" spans="1:13" ht="15" customHeight="1">
      <c r="A84" s="48"/>
      <c r="B84" s="187" t="s">
        <v>219</v>
      </c>
      <c r="C84" s="254">
        <v>18.888842393052904</v>
      </c>
      <c r="D84" s="250">
        <v>2.1741584254998667</v>
      </c>
      <c r="E84" s="250">
        <v>14.540525542053171</v>
      </c>
      <c r="F84" s="250">
        <v>23.237159244052638</v>
      </c>
      <c r="G84" s="250">
        <v>12.366367116553304</v>
      </c>
      <c r="H84" s="250">
        <v>25.411317669552503</v>
      </c>
      <c r="I84" s="51">
        <v>0.1151027882100121</v>
      </c>
      <c r="J84" s="50">
        <v>0.2302055764200242</v>
      </c>
      <c r="K84" s="52">
        <v>0.34530836463003634</v>
      </c>
      <c r="L84" s="250">
        <v>17.944400273400259</v>
      </c>
      <c r="M84" s="250">
        <v>19.83328451270555</v>
      </c>
    </row>
    <row r="85" spans="1:13" ht="15" customHeight="1">
      <c r="A85" s="48"/>
      <c r="B85" s="187" t="s">
        <v>145</v>
      </c>
      <c r="C85" s="244">
        <v>3.0078728757961155</v>
      </c>
      <c r="D85" s="49">
        <v>0.2628350214853527</v>
      </c>
      <c r="E85" s="245">
        <v>2.48220283282541</v>
      </c>
      <c r="F85" s="245">
        <v>3.533542918766821</v>
      </c>
      <c r="G85" s="245">
        <v>2.2193678113400575</v>
      </c>
      <c r="H85" s="245">
        <v>3.7963779402521736</v>
      </c>
      <c r="I85" s="51">
        <v>8.7382357013936721E-2</v>
      </c>
      <c r="J85" s="50">
        <v>0.17476471402787344</v>
      </c>
      <c r="K85" s="52">
        <v>0.26214707104181018</v>
      </c>
      <c r="L85" s="245">
        <v>2.8574792320063098</v>
      </c>
      <c r="M85" s="245">
        <v>3.1582665195859212</v>
      </c>
    </row>
    <row r="86" spans="1:13" ht="15" customHeight="1">
      <c r="A86" s="48"/>
      <c r="B86" s="187" t="s">
        <v>146</v>
      </c>
      <c r="C86" s="244">
        <v>5.9673180626233675</v>
      </c>
      <c r="D86" s="49">
        <v>0.52071926880694575</v>
      </c>
      <c r="E86" s="245">
        <v>4.925879525009476</v>
      </c>
      <c r="F86" s="245">
        <v>7.008756600237259</v>
      </c>
      <c r="G86" s="245">
        <v>4.4051602562025298</v>
      </c>
      <c r="H86" s="245">
        <v>7.5294758690442052</v>
      </c>
      <c r="I86" s="51">
        <v>8.7261859237653214E-2</v>
      </c>
      <c r="J86" s="50">
        <v>0.17452371847530643</v>
      </c>
      <c r="K86" s="52">
        <v>0.26178557771295963</v>
      </c>
      <c r="L86" s="245">
        <v>5.668952159492199</v>
      </c>
      <c r="M86" s="245">
        <v>6.265683965754536</v>
      </c>
    </row>
    <row r="87" spans="1:13" ht="15" customHeight="1">
      <c r="A87" s="48"/>
      <c r="B87" s="187" t="s">
        <v>226</v>
      </c>
      <c r="C87" s="53">
        <v>9.9666666666666653E-2</v>
      </c>
      <c r="D87" s="49">
        <v>1.6914252984480058E-2</v>
      </c>
      <c r="E87" s="49">
        <v>6.5838160697706538E-2</v>
      </c>
      <c r="F87" s="49">
        <v>0.13349517263562677</v>
      </c>
      <c r="G87" s="49">
        <v>4.892390771322648E-2</v>
      </c>
      <c r="H87" s="49">
        <v>0.15040942562010684</v>
      </c>
      <c r="I87" s="51">
        <v>0.1697082239245491</v>
      </c>
      <c r="J87" s="50">
        <v>0.33941644784909819</v>
      </c>
      <c r="K87" s="52">
        <v>0.50912467177364729</v>
      </c>
      <c r="L87" s="49">
        <v>9.4683333333333314E-2</v>
      </c>
      <c r="M87" s="49">
        <v>0.10464999999999999</v>
      </c>
    </row>
    <row r="88" spans="1:13" s="47" customFormat="1" ht="15" customHeight="1">
      <c r="A88" s="48"/>
      <c r="B88" s="187" t="s">
        <v>168</v>
      </c>
      <c r="C88" s="53">
        <v>2.5374999999999998E-2</v>
      </c>
      <c r="D88" s="49">
        <v>3.4147308054119814E-3</v>
      </c>
      <c r="E88" s="49">
        <v>1.8545538389176035E-2</v>
      </c>
      <c r="F88" s="49">
        <v>3.2204461610823965E-2</v>
      </c>
      <c r="G88" s="49">
        <v>1.5130807583764054E-2</v>
      </c>
      <c r="H88" s="49">
        <v>3.5619192416235942E-2</v>
      </c>
      <c r="I88" s="51">
        <v>0.13457067213446233</v>
      </c>
      <c r="J88" s="50">
        <v>0.26914134426892466</v>
      </c>
      <c r="K88" s="52">
        <v>0.403712016403387</v>
      </c>
      <c r="L88" s="49">
        <v>2.4106249999999999E-2</v>
      </c>
      <c r="M88" s="49">
        <v>2.6643749999999997E-2</v>
      </c>
    </row>
    <row r="89" spans="1:13" ht="15" customHeight="1">
      <c r="A89" s="48"/>
      <c r="B89" s="187" t="s">
        <v>150</v>
      </c>
      <c r="C89" s="53">
        <v>0.3349346758567982</v>
      </c>
      <c r="D89" s="49">
        <v>2.4826459777441034E-2</v>
      </c>
      <c r="E89" s="49">
        <v>0.28528175630191616</v>
      </c>
      <c r="F89" s="49">
        <v>0.38458759541168025</v>
      </c>
      <c r="G89" s="49">
        <v>0.26045529652447508</v>
      </c>
      <c r="H89" s="49">
        <v>0.40941405518912133</v>
      </c>
      <c r="I89" s="51">
        <v>7.4123289008318813E-2</v>
      </c>
      <c r="J89" s="50">
        <v>0.14824657801663763</v>
      </c>
      <c r="K89" s="52">
        <v>0.22236986702495642</v>
      </c>
      <c r="L89" s="49">
        <v>0.31818794206395828</v>
      </c>
      <c r="M89" s="49">
        <v>0.35168140964963812</v>
      </c>
    </row>
    <row r="90" spans="1:13" s="47" customFormat="1" ht="15" customHeight="1">
      <c r="A90" s="48"/>
      <c r="B90" s="187" t="s">
        <v>151</v>
      </c>
      <c r="C90" s="254">
        <v>23.161995010529353</v>
      </c>
      <c r="D90" s="245">
        <v>0.96538583568590552</v>
      </c>
      <c r="E90" s="250">
        <v>21.231223339157541</v>
      </c>
      <c r="F90" s="250">
        <v>25.092766681901164</v>
      </c>
      <c r="G90" s="250">
        <v>20.265837503471637</v>
      </c>
      <c r="H90" s="250">
        <v>26.058152517587068</v>
      </c>
      <c r="I90" s="51">
        <v>4.1679735931513882E-2</v>
      </c>
      <c r="J90" s="50">
        <v>8.3359471863027765E-2</v>
      </c>
      <c r="K90" s="52">
        <v>0.12503920779454164</v>
      </c>
      <c r="L90" s="250">
        <v>22.003895260002885</v>
      </c>
      <c r="M90" s="250">
        <v>24.32009476105582</v>
      </c>
    </row>
    <row r="91" spans="1:13" s="47" customFormat="1" ht="15" customHeight="1">
      <c r="A91" s="48"/>
      <c r="B91" s="187" t="s">
        <v>169</v>
      </c>
      <c r="C91" s="244">
        <v>7.6061253111430753</v>
      </c>
      <c r="D91" s="49">
        <v>0.62756125601593149</v>
      </c>
      <c r="E91" s="245">
        <v>6.3510027991112121</v>
      </c>
      <c r="F91" s="245">
        <v>8.8612478231749385</v>
      </c>
      <c r="G91" s="245">
        <v>5.723441543095281</v>
      </c>
      <c r="H91" s="245">
        <v>9.4888090791908688</v>
      </c>
      <c r="I91" s="51">
        <v>8.2507351686218713E-2</v>
      </c>
      <c r="J91" s="50">
        <v>0.16501470337243743</v>
      </c>
      <c r="K91" s="52">
        <v>0.24752205505865615</v>
      </c>
      <c r="L91" s="245">
        <v>7.2258190455859213</v>
      </c>
      <c r="M91" s="245">
        <v>7.9864315767002294</v>
      </c>
    </row>
    <row r="92" spans="1:13" ht="15" customHeight="1">
      <c r="A92" s="48"/>
      <c r="B92" s="187" t="s">
        <v>153</v>
      </c>
      <c r="C92" s="53">
        <v>0.98857471802787455</v>
      </c>
      <c r="D92" s="49">
        <v>6.8719434472852892E-2</v>
      </c>
      <c r="E92" s="49">
        <v>0.85113584908216877</v>
      </c>
      <c r="F92" s="49">
        <v>1.1260135869735803</v>
      </c>
      <c r="G92" s="49">
        <v>0.78241641460931588</v>
      </c>
      <c r="H92" s="49">
        <v>1.1947330214464333</v>
      </c>
      <c r="I92" s="51">
        <v>6.9513647496410313E-2</v>
      </c>
      <c r="J92" s="50">
        <v>0.13902729499282063</v>
      </c>
      <c r="K92" s="52">
        <v>0.20854094248923094</v>
      </c>
      <c r="L92" s="49">
        <v>0.93914598212648082</v>
      </c>
      <c r="M92" s="49">
        <v>1.0380034539292682</v>
      </c>
    </row>
    <row r="93" spans="1:13" ht="15" customHeight="1">
      <c r="A93" s="48"/>
      <c r="B93" s="187" t="s">
        <v>154</v>
      </c>
      <c r="C93" s="53">
        <v>3.3367158958186018E-2</v>
      </c>
      <c r="D93" s="49">
        <v>2.3370839774740164E-3</v>
      </c>
      <c r="E93" s="49">
        <v>2.8692991003237984E-2</v>
      </c>
      <c r="F93" s="49">
        <v>3.8041326913134048E-2</v>
      </c>
      <c r="G93" s="49">
        <v>2.6355907025763969E-2</v>
      </c>
      <c r="H93" s="49">
        <v>4.0378410890608063E-2</v>
      </c>
      <c r="I93" s="51">
        <v>7.0041443456505481E-2</v>
      </c>
      <c r="J93" s="50">
        <v>0.14008288691301096</v>
      </c>
      <c r="K93" s="52">
        <v>0.21012433036951644</v>
      </c>
      <c r="L93" s="49">
        <v>3.1698801010276716E-2</v>
      </c>
      <c r="M93" s="49">
        <v>3.5035516906095319E-2</v>
      </c>
    </row>
    <row r="94" spans="1:13" ht="15" customHeight="1">
      <c r="A94" s="48"/>
      <c r="B94" s="187" t="s">
        <v>170</v>
      </c>
      <c r="C94" s="244">
        <v>1.3237751717212622</v>
      </c>
      <c r="D94" s="49">
        <v>0.11847145517169047</v>
      </c>
      <c r="E94" s="245">
        <v>1.0868322613778814</v>
      </c>
      <c r="F94" s="245">
        <v>1.5607180820646431</v>
      </c>
      <c r="G94" s="245">
        <v>0.96836080620619081</v>
      </c>
      <c r="H94" s="245">
        <v>1.6791895372363337</v>
      </c>
      <c r="I94" s="51">
        <v>8.9495148196234747E-2</v>
      </c>
      <c r="J94" s="50">
        <v>0.17899029639246949</v>
      </c>
      <c r="K94" s="52">
        <v>0.26848544458870427</v>
      </c>
      <c r="L94" s="245">
        <v>1.257586413135199</v>
      </c>
      <c r="M94" s="245">
        <v>1.3899639303073255</v>
      </c>
    </row>
    <row r="95" spans="1:13" ht="15" customHeight="1">
      <c r="A95" s="48"/>
      <c r="B95" s="187" t="s">
        <v>171</v>
      </c>
      <c r="C95" s="53">
        <v>0.35056986021472286</v>
      </c>
      <c r="D95" s="49">
        <v>2.1956051811132905E-2</v>
      </c>
      <c r="E95" s="49">
        <v>0.30665775659245703</v>
      </c>
      <c r="F95" s="49">
        <v>0.39448196383698869</v>
      </c>
      <c r="G95" s="49">
        <v>0.28470170478132417</v>
      </c>
      <c r="H95" s="49">
        <v>0.41643801564812155</v>
      </c>
      <c r="I95" s="51">
        <v>6.2629604831644384E-2</v>
      </c>
      <c r="J95" s="50">
        <v>0.12525920966328877</v>
      </c>
      <c r="K95" s="52">
        <v>0.18788881449493317</v>
      </c>
      <c r="L95" s="49">
        <v>0.33304136720398669</v>
      </c>
      <c r="M95" s="49">
        <v>0.36809835322545903</v>
      </c>
    </row>
    <row r="96" spans="1:13" ht="15" customHeight="1">
      <c r="A96" s="48"/>
      <c r="B96" s="187" t="s">
        <v>172</v>
      </c>
      <c r="C96" s="244">
        <v>0.58658723059726359</v>
      </c>
      <c r="D96" s="245">
        <v>9.4040789109574502E-2</v>
      </c>
      <c r="E96" s="245">
        <v>0.39850565237811458</v>
      </c>
      <c r="F96" s="245">
        <v>0.77466880881641265</v>
      </c>
      <c r="G96" s="245">
        <v>0.30446486326854005</v>
      </c>
      <c r="H96" s="245">
        <v>0.86870959792598712</v>
      </c>
      <c r="I96" s="51">
        <v>0.16031850712778403</v>
      </c>
      <c r="J96" s="50">
        <v>0.32063701425556806</v>
      </c>
      <c r="K96" s="52">
        <v>0.48095552138335207</v>
      </c>
      <c r="L96" s="245">
        <v>0.55725786906740038</v>
      </c>
      <c r="M96" s="245">
        <v>0.61591659212712679</v>
      </c>
    </row>
    <row r="97" spans="1:13" ht="15" customHeight="1">
      <c r="A97" s="48"/>
      <c r="B97" s="187" t="s">
        <v>173</v>
      </c>
      <c r="C97" s="248">
        <v>72.634661357654593</v>
      </c>
      <c r="D97" s="250">
        <v>3.4324619823535425</v>
      </c>
      <c r="E97" s="249">
        <v>65.769737392947505</v>
      </c>
      <c r="F97" s="249">
        <v>79.499585322361682</v>
      </c>
      <c r="G97" s="249">
        <v>62.337275410593968</v>
      </c>
      <c r="H97" s="249">
        <v>82.932047304715226</v>
      </c>
      <c r="I97" s="51">
        <v>4.7256529020656239E-2</v>
      </c>
      <c r="J97" s="50">
        <v>9.4513058041312478E-2</v>
      </c>
      <c r="K97" s="52">
        <v>0.14176958706196871</v>
      </c>
      <c r="L97" s="249">
        <v>69.002928289771859</v>
      </c>
      <c r="M97" s="249">
        <v>76.266394425537328</v>
      </c>
    </row>
    <row r="98" spans="1:13" ht="15" customHeight="1">
      <c r="A98" s="48"/>
      <c r="B98" s="187" t="s">
        <v>174</v>
      </c>
      <c r="C98" s="53">
        <v>5.8460373815238102E-2</v>
      </c>
      <c r="D98" s="49">
        <v>3.8008881554491085E-3</v>
      </c>
      <c r="E98" s="49">
        <v>5.0858597504339888E-2</v>
      </c>
      <c r="F98" s="49">
        <v>6.6062150126136324E-2</v>
      </c>
      <c r="G98" s="49">
        <v>4.705770934889078E-2</v>
      </c>
      <c r="H98" s="49">
        <v>6.9863038281585424E-2</v>
      </c>
      <c r="I98" s="51">
        <v>6.5016487363930967E-2</v>
      </c>
      <c r="J98" s="50">
        <v>0.13003297472786193</v>
      </c>
      <c r="K98" s="52">
        <v>0.19504946209179291</v>
      </c>
      <c r="L98" s="49">
        <v>5.5537355124476197E-2</v>
      </c>
      <c r="M98" s="49">
        <v>6.1383392506000008E-2</v>
      </c>
    </row>
    <row r="99" spans="1:13" ht="15" customHeight="1">
      <c r="A99" s="48"/>
      <c r="B99" s="187" t="s">
        <v>175</v>
      </c>
      <c r="C99" s="244">
        <v>7.0819096488511883</v>
      </c>
      <c r="D99" s="49">
        <v>0.55574314097025668</v>
      </c>
      <c r="E99" s="245">
        <v>5.9704233669106745</v>
      </c>
      <c r="F99" s="245">
        <v>8.1933959307917021</v>
      </c>
      <c r="G99" s="245">
        <v>5.4146802259404181</v>
      </c>
      <c r="H99" s="245">
        <v>8.7491390717619577</v>
      </c>
      <c r="I99" s="51">
        <v>7.8473627669114379E-2</v>
      </c>
      <c r="J99" s="50">
        <v>0.15694725533822876</v>
      </c>
      <c r="K99" s="52">
        <v>0.23542088300734315</v>
      </c>
      <c r="L99" s="245">
        <v>6.7278141664086286</v>
      </c>
      <c r="M99" s="245">
        <v>7.4360051312937481</v>
      </c>
    </row>
    <row r="100" spans="1:13" ht="15" customHeight="1">
      <c r="A100" s="48"/>
      <c r="B100" s="187" t="s">
        <v>157</v>
      </c>
      <c r="C100" s="254">
        <v>19.076288859321796</v>
      </c>
      <c r="D100" s="245">
        <v>1.1574623727131312</v>
      </c>
      <c r="E100" s="250">
        <v>16.761364113895532</v>
      </c>
      <c r="F100" s="250">
        <v>21.39121360474806</v>
      </c>
      <c r="G100" s="250">
        <v>15.603901741182401</v>
      </c>
      <c r="H100" s="250">
        <v>22.54867597746119</v>
      </c>
      <c r="I100" s="51">
        <v>6.0675447999809833E-2</v>
      </c>
      <c r="J100" s="50">
        <v>0.12135089599961967</v>
      </c>
      <c r="K100" s="52">
        <v>0.18202634399942949</v>
      </c>
      <c r="L100" s="250">
        <v>18.122474416355708</v>
      </c>
      <c r="M100" s="250">
        <v>20.030103302287884</v>
      </c>
    </row>
    <row r="101" spans="1:13" ht="15" customHeight="1">
      <c r="A101" s="48"/>
      <c r="B101" s="187" t="s">
        <v>221</v>
      </c>
      <c r="C101" s="53" t="s">
        <v>213</v>
      </c>
      <c r="D101" s="49" t="s">
        <v>94</v>
      </c>
      <c r="E101" s="49" t="s">
        <v>94</v>
      </c>
      <c r="F101" s="49" t="s">
        <v>94</v>
      </c>
      <c r="G101" s="49" t="s">
        <v>94</v>
      </c>
      <c r="H101" s="49" t="s">
        <v>94</v>
      </c>
      <c r="I101" s="51" t="s">
        <v>94</v>
      </c>
      <c r="J101" s="50" t="s">
        <v>94</v>
      </c>
      <c r="K101" s="52" t="s">
        <v>94</v>
      </c>
      <c r="L101" s="49" t="s">
        <v>94</v>
      </c>
      <c r="M101" s="49" t="s">
        <v>94</v>
      </c>
    </row>
    <row r="102" spans="1:13" ht="15" customHeight="1">
      <c r="A102" s="48"/>
      <c r="B102" s="187" t="s">
        <v>222</v>
      </c>
      <c r="C102" s="53">
        <v>2.4350439860608527E-2</v>
      </c>
      <c r="D102" s="49">
        <v>4.2528039707944009E-3</v>
      </c>
      <c r="E102" s="49">
        <v>1.5844831919019725E-2</v>
      </c>
      <c r="F102" s="49">
        <v>3.2856047802197329E-2</v>
      </c>
      <c r="G102" s="49">
        <v>1.1592027948225324E-2</v>
      </c>
      <c r="H102" s="49">
        <v>3.7108851772991731E-2</v>
      </c>
      <c r="I102" s="51">
        <v>0.1746499855911893</v>
      </c>
      <c r="J102" s="50">
        <v>0.3492999711823786</v>
      </c>
      <c r="K102" s="52">
        <v>0.52394995677356793</v>
      </c>
      <c r="L102" s="49">
        <v>2.3132917867578099E-2</v>
      </c>
      <c r="M102" s="49">
        <v>2.5567961853638955E-2</v>
      </c>
    </row>
    <row r="103" spans="1:13" ht="15" customHeight="1">
      <c r="A103" s="48"/>
      <c r="B103" s="187" t="s">
        <v>223</v>
      </c>
      <c r="C103" s="244">
        <v>0.44672143241053353</v>
      </c>
      <c r="D103" s="245">
        <v>5.8315511797624973E-2</v>
      </c>
      <c r="E103" s="245">
        <v>0.33009040881528356</v>
      </c>
      <c r="F103" s="245">
        <v>0.56335245600578343</v>
      </c>
      <c r="G103" s="245">
        <v>0.27177489701765861</v>
      </c>
      <c r="H103" s="245">
        <v>0.62166796780340849</v>
      </c>
      <c r="I103" s="51">
        <v>0.13054111033569904</v>
      </c>
      <c r="J103" s="50">
        <v>0.26108222067139808</v>
      </c>
      <c r="K103" s="52">
        <v>0.39162333100709712</v>
      </c>
      <c r="L103" s="245">
        <v>0.42438536079000683</v>
      </c>
      <c r="M103" s="245">
        <v>0.46905750403106022</v>
      </c>
    </row>
    <row r="104" spans="1:13" ht="15" customHeight="1">
      <c r="A104" s="48"/>
      <c r="B104" s="187" t="s">
        <v>176</v>
      </c>
      <c r="C104" s="244">
        <v>3.7373650885573699</v>
      </c>
      <c r="D104" s="49">
        <v>0.31432048144190305</v>
      </c>
      <c r="E104" s="245">
        <v>3.1087241256735636</v>
      </c>
      <c r="F104" s="245">
        <v>4.3660060514411763</v>
      </c>
      <c r="G104" s="245">
        <v>2.7944036442316609</v>
      </c>
      <c r="H104" s="245">
        <v>4.680326532883079</v>
      </c>
      <c r="I104" s="51">
        <v>8.41021612804842E-2</v>
      </c>
      <c r="J104" s="50">
        <v>0.1682043225609684</v>
      </c>
      <c r="K104" s="52">
        <v>0.2523064838414526</v>
      </c>
      <c r="L104" s="245">
        <v>3.5504968341295013</v>
      </c>
      <c r="M104" s="245">
        <v>3.9242333429852385</v>
      </c>
    </row>
    <row r="105" spans="1:13" ht="15" customHeight="1">
      <c r="A105" s="48"/>
      <c r="B105" s="187" t="s">
        <v>177</v>
      </c>
      <c r="C105" s="244">
        <v>1.2366592338620925</v>
      </c>
      <c r="D105" s="245">
        <v>0.13078026105258928</v>
      </c>
      <c r="E105" s="245">
        <v>0.97509871175691398</v>
      </c>
      <c r="F105" s="245">
        <v>1.4982197559672712</v>
      </c>
      <c r="G105" s="245">
        <v>0.84431845070432465</v>
      </c>
      <c r="H105" s="245">
        <v>1.6290000170198604</v>
      </c>
      <c r="I105" s="51">
        <v>0.10575286826926598</v>
      </c>
      <c r="J105" s="50">
        <v>0.21150573653853197</v>
      </c>
      <c r="K105" s="52">
        <v>0.31725860480779794</v>
      </c>
      <c r="L105" s="245">
        <v>1.1748262721689879</v>
      </c>
      <c r="M105" s="245">
        <v>1.2984921955551971</v>
      </c>
    </row>
    <row r="106" spans="1:13" ht="15" customHeight="1">
      <c r="A106" s="48"/>
      <c r="B106" s="187" t="s">
        <v>159</v>
      </c>
      <c r="C106" s="248">
        <v>63.402942739131802</v>
      </c>
      <c r="D106" s="250">
        <v>2.5889549767250002</v>
      </c>
      <c r="E106" s="249">
        <v>58.225032785681805</v>
      </c>
      <c r="F106" s="249">
        <v>68.5808526925818</v>
      </c>
      <c r="G106" s="249">
        <v>55.636077808956799</v>
      </c>
      <c r="H106" s="249">
        <v>71.169807669306806</v>
      </c>
      <c r="I106" s="51">
        <v>4.0833356700447236E-2</v>
      </c>
      <c r="J106" s="50">
        <v>8.1666713400894472E-2</v>
      </c>
      <c r="K106" s="52">
        <v>0.1225000701013417</v>
      </c>
      <c r="L106" s="249">
        <v>60.232795602175216</v>
      </c>
      <c r="M106" s="249">
        <v>66.573089876088389</v>
      </c>
    </row>
    <row r="107" spans="1:13" ht="15" customHeight="1">
      <c r="A107" s="48"/>
      <c r="B107" s="187" t="s">
        <v>178</v>
      </c>
      <c r="C107" s="53" t="s">
        <v>106</v>
      </c>
      <c r="D107" s="49" t="s">
        <v>94</v>
      </c>
      <c r="E107" s="49" t="s">
        <v>94</v>
      </c>
      <c r="F107" s="49" t="s">
        <v>94</v>
      </c>
      <c r="G107" s="49" t="s">
        <v>94</v>
      </c>
      <c r="H107" s="49" t="s">
        <v>94</v>
      </c>
      <c r="I107" s="51" t="s">
        <v>94</v>
      </c>
      <c r="J107" s="50" t="s">
        <v>94</v>
      </c>
      <c r="K107" s="52" t="s">
        <v>94</v>
      </c>
      <c r="L107" s="49" t="s">
        <v>94</v>
      </c>
      <c r="M107" s="49" t="s">
        <v>94</v>
      </c>
    </row>
    <row r="108" spans="1:13" ht="15" customHeight="1">
      <c r="A108" s="48"/>
      <c r="B108" s="187" t="s">
        <v>160</v>
      </c>
      <c r="C108" s="244">
        <v>0.44776244926730457</v>
      </c>
      <c r="D108" s="49">
        <v>3.4133453069155245E-2</v>
      </c>
      <c r="E108" s="245">
        <v>0.37949554312899408</v>
      </c>
      <c r="F108" s="245">
        <v>0.51602935540561501</v>
      </c>
      <c r="G108" s="245">
        <v>0.34536209005983887</v>
      </c>
      <c r="H108" s="245">
        <v>0.55016280847477028</v>
      </c>
      <c r="I108" s="51">
        <v>7.6231164817437178E-2</v>
      </c>
      <c r="J108" s="50">
        <v>0.15246232963487436</v>
      </c>
      <c r="K108" s="52">
        <v>0.22869349445231152</v>
      </c>
      <c r="L108" s="245">
        <v>0.42537432680393933</v>
      </c>
      <c r="M108" s="245">
        <v>0.47015057173066982</v>
      </c>
    </row>
    <row r="109" spans="1:13" ht="15" customHeight="1">
      <c r="A109" s="48"/>
      <c r="B109" s="187" t="s">
        <v>161</v>
      </c>
      <c r="C109" s="244">
        <v>5.8503339409226927</v>
      </c>
      <c r="D109" s="49">
        <v>0.24651588230404145</v>
      </c>
      <c r="E109" s="245">
        <v>5.3573021763146098</v>
      </c>
      <c r="F109" s="245">
        <v>6.3433657055307755</v>
      </c>
      <c r="G109" s="245">
        <v>5.1107862940105679</v>
      </c>
      <c r="H109" s="245">
        <v>6.5898815878348174</v>
      </c>
      <c r="I109" s="51">
        <v>4.2137061711927146E-2</v>
      </c>
      <c r="J109" s="50">
        <v>8.4274123423854291E-2</v>
      </c>
      <c r="K109" s="52">
        <v>0.12641118513578142</v>
      </c>
      <c r="L109" s="245">
        <v>5.5578172438765581</v>
      </c>
      <c r="M109" s="245">
        <v>6.1428506379688272</v>
      </c>
    </row>
    <row r="110" spans="1:13" ht="15" customHeight="1">
      <c r="A110" s="48"/>
      <c r="B110" s="187" t="s">
        <v>162</v>
      </c>
      <c r="C110" s="53">
        <v>0.16220058683977748</v>
      </c>
      <c r="D110" s="49">
        <v>1.2775968814806299E-2</v>
      </c>
      <c r="E110" s="49">
        <v>0.13664864921016487</v>
      </c>
      <c r="F110" s="49">
        <v>0.18775252446939009</v>
      </c>
      <c r="G110" s="49">
        <v>0.12387268039535858</v>
      </c>
      <c r="H110" s="49">
        <v>0.20052849328419636</v>
      </c>
      <c r="I110" s="51">
        <v>7.8766477136278573E-2</v>
      </c>
      <c r="J110" s="50">
        <v>0.15753295427255715</v>
      </c>
      <c r="K110" s="52">
        <v>0.23629943140883572</v>
      </c>
      <c r="L110" s="49">
        <v>0.15409055749778861</v>
      </c>
      <c r="M110" s="49">
        <v>0.17031061618176635</v>
      </c>
    </row>
    <row r="111" spans="1:13" ht="15" customHeight="1">
      <c r="A111" s="48"/>
      <c r="B111" s="187" t="s">
        <v>179</v>
      </c>
      <c r="C111" s="244">
        <v>0.13560375100457092</v>
      </c>
      <c r="D111" s="245">
        <v>1.5829557972755218E-2</v>
      </c>
      <c r="E111" s="245">
        <v>0.10394463505906049</v>
      </c>
      <c r="F111" s="245">
        <v>0.16726286695008136</v>
      </c>
      <c r="G111" s="245">
        <v>8.8115077086305268E-2</v>
      </c>
      <c r="H111" s="245">
        <v>0.18309242492283656</v>
      </c>
      <c r="I111" s="51">
        <v>0.11673392406543116</v>
      </c>
      <c r="J111" s="50">
        <v>0.23346784813086233</v>
      </c>
      <c r="K111" s="52">
        <v>0.3502017721962935</v>
      </c>
      <c r="L111" s="245">
        <v>0.12882356345434237</v>
      </c>
      <c r="M111" s="245">
        <v>0.14238393855479947</v>
      </c>
    </row>
    <row r="112" spans="1:13" ht="15" customHeight="1">
      <c r="A112" s="48"/>
      <c r="B112" s="187" t="s">
        <v>136</v>
      </c>
      <c r="C112" s="244">
        <v>0.9652275215329289</v>
      </c>
      <c r="D112" s="49">
        <v>7.8699268503451589E-2</v>
      </c>
      <c r="E112" s="245">
        <v>0.8078289845260257</v>
      </c>
      <c r="F112" s="245">
        <v>1.122626058539832</v>
      </c>
      <c r="G112" s="245">
        <v>0.72912971602257415</v>
      </c>
      <c r="H112" s="245">
        <v>1.2013253270432838</v>
      </c>
      <c r="I112" s="51">
        <v>8.1534422452506444E-2</v>
      </c>
      <c r="J112" s="50">
        <v>0.16306884490501289</v>
      </c>
      <c r="K112" s="52">
        <v>0.24460326735751933</v>
      </c>
      <c r="L112" s="245">
        <v>0.91696614545628241</v>
      </c>
      <c r="M112" s="245">
        <v>1.0134888976095753</v>
      </c>
    </row>
    <row r="113" spans="1:13" ht="15" customHeight="1">
      <c r="A113" s="48"/>
      <c r="B113" s="187" t="s">
        <v>180</v>
      </c>
      <c r="C113" s="254">
        <v>33.698900349689197</v>
      </c>
      <c r="D113" s="245">
        <v>1.8300354058205648</v>
      </c>
      <c r="E113" s="250">
        <v>30.038829538048066</v>
      </c>
      <c r="F113" s="250">
        <v>37.358971161330324</v>
      </c>
      <c r="G113" s="250">
        <v>28.208794132227503</v>
      </c>
      <c r="H113" s="250">
        <v>39.189006567150891</v>
      </c>
      <c r="I113" s="51">
        <v>5.4305493260329581E-2</v>
      </c>
      <c r="J113" s="50">
        <v>0.10861098652065916</v>
      </c>
      <c r="K113" s="52">
        <v>0.16291647978098875</v>
      </c>
      <c r="L113" s="250">
        <v>32.013955332204738</v>
      </c>
      <c r="M113" s="250">
        <v>35.383845367173656</v>
      </c>
    </row>
    <row r="114" spans="1:13" ht="15" customHeight="1">
      <c r="A114" s="48"/>
      <c r="B114" s="187" t="s">
        <v>224</v>
      </c>
      <c r="C114" s="244">
        <v>0.38335147585524565</v>
      </c>
      <c r="D114" s="49">
        <v>3.8302261844385059E-2</v>
      </c>
      <c r="E114" s="245">
        <v>0.30674695216647552</v>
      </c>
      <c r="F114" s="245">
        <v>0.45995599954401578</v>
      </c>
      <c r="G114" s="245">
        <v>0.26844469032209051</v>
      </c>
      <c r="H114" s="245">
        <v>0.49825826138840079</v>
      </c>
      <c r="I114" s="51">
        <v>9.9914215170122569E-2</v>
      </c>
      <c r="J114" s="50">
        <v>0.19982843034024514</v>
      </c>
      <c r="K114" s="52">
        <v>0.29974264551036772</v>
      </c>
      <c r="L114" s="245">
        <v>0.36418390206248336</v>
      </c>
      <c r="M114" s="245">
        <v>0.40251904964800794</v>
      </c>
    </row>
    <row r="115" spans="1:13" ht="15" customHeight="1">
      <c r="A115" s="48"/>
      <c r="B115" s="187" t="s">
        <v>164</v>
      </c>
      <c r="C115" s="244">
        <v>9.1006793410576385</v>
      </c>
      <c r="D115" s="49">
        <v>0.38568229712009744</v>
      </c>
      <c r="E115" s="245">
        <v>8.3293147468174435</v>
      </c>
      <c r="F115" s="245">
        <v>9.8720439352978335</v>
      </c>
      <c r="G115" s="245">
        <v>7.9436324496973461</v>
      </c>
      <c r="H115" s="245">
        <v>10.25772623241793</v>
      </c>
      <c r="I115" s="51">
        <v>4.2379506261702352E-2</v>
      </c>
      <c r="J115" s="50">
        <v>8.4759012523404703E-2</v>
      </c>
      <c r="K115" s="52">
        <v>0.12713851878510707</v>
      </c>
      <c r="L115" s="245">
        <v>8.6456453740047561</v>
      </c>
      <c r="M115" s="245">
        <v>9.555713308110521</v>
      </c>
    </row>
    <row r="116" spans="1:13" ht="15" customHeight="1">
      <c r="A116" s="48"/>
      <c r="B116" s="187" t="s">
        <v>165</v>
      </c>
      <c r="C116" s="244">
        <v>0.63153459478749574</v>
      </c>
      <c r="D116" s="49">
        <v>4.0344267832094084E-2</v>
      </c>
      <c r="E116" s="245">
        <v>0.55084605912330753</v>
      </c>
      <c r="F116" s="245">
        <v>0.71222313045168395</v>
      </c>
      <c r="G116" s="245">
        <v>0.51050179129121354</v>
      </c>
      <c r="H116" s="245">
        <v>0.75256739828377794</v>
      </c>
      <c r="I116" s="51">
        <v>6.3882910239730376E-2</v>
      </c>
      <c r="J116" s="50">
        <v>0.12776582047946075</v>
      </c>
      <c r="K116" s="52">
        <v>0.19164873071919114</v>
      </c>
      <c r="L116" s="245">
        <v>0.59995786504812099</v>
      </c>
      <c r="M116" s="245">
        <v>0.66311132452687049</v>
      </c>
    </row>
    <row r="117" spans="1:13" ht="15" customHeight="1">
      <c r="A117" s="48"/>
      <c r="B117" s="187" t="s">
        <v>181</v>
      </c>
      <c r="C117" s="254">
        <v>46.386701121180167</v>
      </c>
      <c r="D117" s="250">
        <v>4.6986146060899552</v>
      </c>
      <c r="E117" s="250">
        <v>36.989471909000258</v>
      </c>
      <c r="F117" s="250">
        <v>55.783930333360075</v>
      </c>
      <c r="G117" s="250">
        <v>32.290857302910297</v>
      </c>
      <c r="H117" s="250">
        <v>60.482544939450037</v>
      </c>
      <c r="I117" s="51">
        <v>0.1012922775822178</v>
      </c>
      <c r="J117" s="50">
        <v>0.2025845551644356</v>
      </c>
      <c r="K117" s="52">
        <v>0.30387683274665339</v>
      </c>
      <c r="L117" s="250">
        <v>44.067366065121156</v>
      </c>
      <c r="M117" s="250">
        <v>48.706036177239177</v>
      </c>
    </row>
    <row r="118" spans="1:13" ht="15" customHeight="1">
      <c r="A118" s="48"/>
      <c r="B118" s="198" t="s">
        <v>185</v>
      </c>
      <c r="C118" s="255">
        <v>37.1153008941452</v>
      </c>
      <c r="D118" s="256">
        <v>8.6423858523725041</v>
      </c>
      <c r="E118" s="256">
        <v>19.830529189400192</v>
      </c>
      <c r="F118" s="256">
        <v>54.400072598890205</v>
      </c>
      <c r="G118" s="256">
        <v>11.188143337027689</v>
      </c>
      <c r="H118" s="256">
        <v>63.042458451262711</v>
      </c>
      <c r="I118" s="199">
        <v>0.2328523720451855</v>
      </c>
      <c r="J118" s="200">
        <v>0.46570474409037099</v>
      </c>
      <c r="K118" s="201">
        <v>0.69855711613555649</v>
      </c>
      <c r="L118" s="256">
        <v>35.259535849437938</v>
      </c>
      <c r="M118" s="256">
        <v>38.971065938852462</v>
      </c>
    </row>
    <row r="119" spans="1:13" ht="15" customHeight="1">
      <c r="B119" s="261" t="s">
        <v>656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8">
    <cfRule type="expression" dxfId="33" priority="71">
      <formula>IF(PG_IsBlnkRowRout*PG_IsBlnkRowRoutNext=1,TRUE,FALSE)</formula>
    </cfRule>
  </conditionalFormatting>
  <conditionalFormatting sqref="I5:K118">
    <cfRule type="cellIs" dxfId="32" priority="2" operator="greaterThan">
      <formula>1</formula>
    </cfRule>
  </conditionalFormatting>
  <hyperlinks>
    <hyperlink ref="B5" location="'Fire Assay'!$A$4" display="'Fire Assay'!$A$4" xr:uid="{372A0174-E265-4A2C-90DC-B764C6ABE6BC}"/>
    <hyperlink ref="B7" location="'AR Digest 10-50g'!$A$4" display="'AR Digest 10-50g'!$A$4" xr:uid="{C9B54C7D-313B-492A-B72D-750DD1432677}"/>
    <hyperlink ref="B9" location="'CNL'!$A$4" display="'CNL'!$A$4" xr:uid="{80A43E90-6BF8-453F-98CB-9CEEB28A2687}"/>
    <hyperlink ref="B11" location="'PA'!$A$4" display="'PA'!$A$4" xr:uid="{9018BCCE-8990-4FE0-B0AB-C0B5E02E0E31}"/>
    <hyperlink ref="B13" location="'4-Acid'!$A$4" display="'4-Acid'!$A$4" xr:uid="{E58C1045-185B-49BA-A6B7-4E6DA534A994}"/>
    <hyperlink ref="B14" location="'4-Acid'!$A$22" display="'4-Acid'!$A$22" xr:uid="{67347258-5058-43BE-9A1C-A79AACEB7179}"/>
    <hyperlink ref="B15" location="'4-Acid'!$A$40" display="'4-Acid'!$A$40" xr:uid="{564CA64C-D860-42A6-9394-5030A54BC74A}"/>
    <hyperlink ref="B16" location="'4-Acid'!$A$58" display="'4-Acid'!$A$58" xr:uid="{602AE88D-32C6-4C5C-8986-073136D9C30C}"/>
    <hyperlink ref="B17" location="'4-Acid'!$A$76" display="'4-Acid'!$A$76" xr:uid="{DAF41D8B-659F-4944-90EE-293BFCB2ADD0}"/>
    <hyperlink ref="B18" location="'4-Acid'!$A$95" display="'4-Acid'!$A$95" xr:uid="{50DF0652-B586-4F20-A78E-A0903169B11D}"/>
    <hyperlink ref="B19" location="'4-Acid'!$A$114" display="'4-Acid'!$A$114" xr:uid="{E58C8320-E634-4AFB-9D0A-FFEA9BF53B0F}"/>
    <hyperlink ref="B20" location="'4-Acid'!$A$132" display="'4-Acid'!$A$132" xr:uid="{5DABB867-0BB1-4B1D-A543-97DD4D0F3319}"/>
    <hyperlink ref="B21" location="'4-Acid'!$A$151" display="'4-Acid'!$A$151" xr:uid="{29A79932-0249-412D-81EC-0ED8707B6EC7}"/>
    <hyperlink ref="B22" location="'4-Acid'!$A$169" display="'4-Acid'!$A$169" xr:uid="{52587B7C-FD61-44DB-A207-E4CC315031A4}"/>
    <hyperlink ref="B23" location="'4-Acid'!$A$187" display="'4-Acid'!$A$187" xr:uid="{DDB5D5F0-FD42-46C2-A7A9-8C9BA1B7CFDF}"/>
    <hyperlink ref="B24" location="'4-Acid'!$A$205" display="'4-Acid'!$A$205" xr:uid="{9B56DCBC-E0E2-47D6-BAA7-F0697200750D}"/>
    <hyperlink ref="B25" location="'4-Acid'!$A$223" display="'4-Acid'!$A$223" xr:uid="{C707DDAF-4935-40A2-91D9-A87206AA7538}"/>
    <hyperlink ref="B26" location="'4-Acid'!$A$241" display="'4-Acid'!$A$241" xr:uid="{4844F587-A223-4DDD-866E-2FF63790715C}"/>
    <hyperlink ref="B27" location="'4-Acid'!$A$259" display="'4-Acid'!$A$259" xr:uid="{625377AF-B007-41C0-AA76-38A1CC4FE0E7}"/>
    <hyperlink ref="B28" location="'4-Acid'!$A$277" display="'4-Acid'!$A$277" xr:uid="{61F5A27D-8999-4AFB-AC1A-BE022A1899CF}"/>
    <hyperlink ref="B29" location="'4-Acid'!$A$295" display="'4-Acid'!$A$295" xr:uid="{4449F822-3D60-4367-9076-1948D63A6A90}"/>
    <hyperlink ref="B30" location="'4-Acid'!$A$313" display="'4-Acid'!$A$313" xr:uid="{521A499D-6457-448A-B9F8-829D816A7344}"/>
    <hyperlink ref="B31" location="'4-Acid'!$A$331" display="'4-Acid'!$A$331" xr:uid="{55BEC8AD-BB9A-46E4-9BAB-0EA29F3507D5}"/>
    <hyperlink ref="B32" location="'4-Acid'!$A$367" display="'4-Acid'!$A$367" xr:uid="{0CB1DCAC-7BC1-4EE6-BED1-3B90B8F243C3}"/>
    <hyperlink ref="B33" location="'4-Acid'!$A$403" display="'4-Acid'!$A$403" xr:uid="{C0A257D3-BB9E-4C4A-9CE1-F5B60487089D}"/>
    <hyperlink ref="B34" location="'4-Acid'!$A$422" display="'4-Acid'!$A$422" xr:uid="{4FD97533-4122-43B0-B80E-E934C178E64C}"/>
    <hyperlink ref="B35" location="'4-Acid'!$A$440" display="'4-Acid'!$A$440" xr:uid="{28205926-DBB2-4CF4-B02F-20BCED794F6D}"/>
    <hyperlink ref="B36" location="'4-Acid'!$A$458" display="'4-Acid'!$A$458" xr:uid="{13388B0E-20CC-4B32-A293-1F27B172B513}"/>
    <hyperlink ref="B37" location="'4-Acid'!$A$476" display="'4-Acid'!$A$476" xr:uid="{A1C9DE31-F77E-4AE6-812A-B1DEC0E8F53B}"/>
    <hyperlink ref="B38" location="'4-Acid'!$A$494" display="'4-Acid'!$A$494" xr:uid="{31BBE75E-1466-4366-BE6C-0D53685379DC}"/>
    <hyperlink ref="B39" location="'4-Acid'!$A$513" display="'4-Acid'!$A$513" xr:uid="{F04B921D-DFAE-4F38-9072-C0E03162C6A2}"/>
    <hyperlink ref="B40" location="'4-Acid'!$A$531" display="'4-Acid'!$A$531" xr:uid="{638979A5-D675-4DDA-8D8C-6F17B1BD3C87}"/>
    <hyperlink ref="B41" location="'4-Acid'!$A$549" display="'4-Acid'!$A$549" xr:uid="{DEF2465E-D62D-42D2-B2F9-175BF23ED207}"/>
    <hyperlink ref="B42" location="'4-Acid'!$A$567" display="'4-Acid'!$A$567" xr:uid="{5174797B-D209-43FA-B9B8-D0832F0EACCB}"/>
    <hyperlink ref="B43" location="'4-Acid'!$A$585" display="'4-Acid'!$A$585" xr:uid="{E8D7FB1E-4267-49CF-9E8A-99F2344D7C7E}"/>
    <hyperlink ref="B44" location="'4-Acid'!$A$603" display="'4-Acid'!$A$603" xr:uid="{D34B08CA-B228-469A-B67F-FE40206ECFF2}"/>
    <hyperlink ref="B45" location="'4-Acid'!$A$621" display="'4-Acid'!$A$621" xr:uid="{35221E2D-D9A8-4944-8048-C66CFB3BC0F2}"/>
    <hyperlink ref="B46" location="'4-Acid'!$A$639" display="'4-Acid'!$A$639" xr:uid="{295BA1A5-3C0C-4781-BE7B-EBAAD1E6F4A3}"/>
    <hyperlink ref="B47" location="'4-Acid'!$A$657" display="'4-Acid'!$A$657" xr:uid="{D9366A9D-A9E9-4298-92A9-41031C42242F}"/>
    <hyperlink ref="B48" location="'4-Acid'!$A$675" display="'4-Acid'!$A$675" xr:uid="{3715AC88-0E6A-4077-84F4-9757F9C833ED}"/>
    <hyperlink ref="B49" location="'4-Acid'!$A$693" display="'4-Acid'!$A$693" xr:uid="{CD3D02AE-2DC9-4D89-AAC1-DD56E4D7B0B0}"/>
    <hyperlink ref="B50" location="'4-Acid'!$A$711" display="'4-Acid'!$A$711" xr:uid="{CA9D5D85-23C7-4493-9EE8-DA2D723A08D2}"/>
    <hyperlink ref="B51" location="'4-Acid'!$A$729" display="'4-Acid'!$A$729" xr:uid="{B2062D3A-2C45-41EB-9199-7356C64E5400}"/>
    <hyperlink ref="B52" location="'4-Acid'!$A$747" display="'4-Acid'!$A$747" xr:uid="{C10A45CF-EC76-4DFC-8AF1-7A6D1F96D7A3}"/>
    <hyperlink ref="B53" location="'4-Acid'!$A$766" display="'4-Acid'!$A$766" xr:uid="{173CA353-E87C-4700-B940-D7B5CF19BBEE}"/>
    <hyperlink ref="B54" location="'4-Acid'!$A$803" display="'4-Acid'!$A$803" xr:uid="{77EF6FD2-8AB4-45A9-BF0B-F72A1999EE35}"/>
    <hyperlink ref="B55" location="'4-Acid'!$A$821" display="'4-Acid'!$A$821" xr:uid="{43F3712B-3968-4BF7-91F7-C8771D41F756}"/>
    <hyperlink ref="B56" location="'4-Acid'!$A$840" display="'4-Acid'!$A$840" xr:uid="{40EB40F3-991E-4C42-86FF-364057A77629}"/>
    <hyperlink ref="B57" location="'4-Acid'!$A$858" display="'4-Acid'!$A$858" xr:uid="{85C5B076-482C-41D2-880B-C0096EA6367B}"/>
    <hyperlink ref="B58" location="'4-Acid'!$A$876" display="'4-Acid'!$A$876" xr:uid="{BC72A343-94F9-4CC5-B785-819B146DC60F}"/>
    <hyperlink ref="B59" location="'4-Acid'!$A$913" display="'4-Acid'!$A$913" xr:uid="{141DEAF3-7D7A-46F0-A35E-7F17912F835F}"/>
    <hyperlink ref="B60" location="'4-Acid'!$A$931" display="'4-Acid'!$A$931" xr:uid="{9DF176D2-18BB-4F1C-BAA2-BBD5DACF3EE1}"/>
    <hyperlink ref="B61" location="'4-Acid'!$A$949" display="'4-Acid'!$A$949" xr:uid="{03E14C10-DE2F-4D55-931E-C2CE3D2D0AFA}"/>
    <hyperlink ref="B62" location="'4-Acid'!$A$967" display="'4-Acid'!$A$967" xr:uid="{07E0F265-89C1-4E05-B4FF-99F8198927C9}"/>
    <hyperlink ref="B63" location="'4-Acid'!$A$986" display="'4-Acid'!$A$986" xr:uid="{4EC6B254-A234-45DE-A5A2-DD5026F3BB6D}"/>
    <hyperlink ref="B64" location="'4-Acid'!$A$1004" display="'4-Acid'!$A$1004" xr:uid="{35F1E65B-3D6C-43D4-B0A3-9E4B505DCAF0}"/>
    <hyperlink ref="B65" location="'4-Acid'!$A$1022" display="'4-Acid'!$A$1022" xr:uid="{28A5097A-299F-4B79-833F-3C8108283CA6}"/>
    <hyperlink ref="B66" location="'4-Acid'!$A$1040" display="'4-Acid'!$A$1040" xr:uid="{D5E88B1D-1A61-46C3-806B-97B1E0FFF181}"/>
    <hyperlink ref="B67" location="'4-Acid'!$A$1058" display="'4-Acid'!$A$1058" xr:uid="{72115046-04E7-43F3-BB86-E392E90A6FEC}"/>
    <hyperlink ref="B68" location="'4-Acid'!$A$1076" display="'4-Acid'!$A$1076" xr:uid="{143312DF-971A-4BC6-A019-DAE8BDFC3101}"/>
    <hyperlink ref="B69" location="'4-Acid'!$A$1094" display="'4-Acid'!$A$1094" xr:uid="{C307B942-F855-4301-AE07-9ADC72090ABF}"/>
    <hyperlink ref="B71" location="'Aqua Regia'!$A$4" display="'Aqua Regia'!$A$4" xr:uid="{CA8FD9E3-DB98-4769-9579-D520B5969910}"/>
    <hyperlink ref="B72" location="'Aqua Regia'!$A$22" display="'Aqua Regia'!$A$22" xr:uid="{4A231A40-5D28-4F03-889F-D18FA01623E9}"/>
    <hyperlink ref="B73" location="'Aqua Regia'!$A$40" display="'Aqua Regia'!$A$40" xr:uid="{812AC202-99F8-4AB2-BB36-5E12953BE508}"/>
    <hyperlink ref="B74" location="'Aqua Regia'!$A$58" display="'Aqua Regia'!$A$58" xr:uid="{D71FAA52-FDFC-47C5-884C-025AECDF7761}"/>
    <hyperlink ref="B75" location="'Aqua Regia'!$A$76" display="'Aqua Regia'!$A$76" xr:uid="{2F58423C-5A71-45BC-9126-EEBD4B84F6A8}"/>
    <hyperlink ref="B76" location="'Aqua Regia'!$A$95" display="'Aqua Regia'!$A$95" xr:uid="{65B7DB9C-3354-4613-AFD2-5574E406839A}"/>
    <hyperlink ref="B77" location="'Aqua Regia'!$A$113" display="'Aqua Regia'!$A$113" xr:uid="{4FC89AF7-77D4-4219-9F14-2E56FA6A124C}"/>
    <hyperlink ref="B78" location="'Aqua Regia'!$A$132" display="'Aqua Regia'!$A$132" xr:uid="{3B4ECBA5-4974-43B7-A948-A683C769CAB2}"/>
    <hyperlink ref="B79" location="'Aqua Regia'!$A$150" display="'Aqua Regia'!$A$150" xr:uid="{4A058BE6-9687-4B47-8EE6-8690588CA1BC}"/>
    <hyperlink ref="B80" location="'Aqua Regia'!$A$168" display="'Aqua Regia'!$A$168" xr:uid="{13EDDB6D-2C99-4AB4-9DD7-E9E7FDA0BA2B}"/>
    <hyperlink ref="B81" location="'Aqua Regia'!$A$186" display="'Aqua Regia'!$A$186" xr:uid="{FCB4F3CA-BA35-4B7D-942A-4CECE257EE6A}"/>
    <hyperlink ref="B82" location="'Aqua Regia'!$A$204" display="'Aqua Regia'!$A$204" xr:uid="{556B7E7A-9C3F-49C7-BF2A-BA5CDFA30219}"/>
    <hyperlink ref="B83" location="'Aqua Regia'!$A$222" display="'Aqua Regia'!$A$222" xr:uid="{1FCAFEFA-110A-4BB8-8B73-E09DFC676E4F}"/>
    <hyperlink ref="B84" location="'Aqua Regia'!$A$240" display="'Aqua Regia'!$A$240" xr:uid="{A22D0AE5-CCCD-49A8-AEC8-3AEF701DBD51}"/>
    <hyperlink ref="B85" location="'Aqua Regia'!$A$312" display="'Aqua Regia'!$A$312" xr:uid="{BBE6C220-5E09-4EBD-AF79-34326A7A169D}"/>
    <hyperlink ref="B86" location="'Aqua Regia'!$A$330" display="'Aqua Regia'!$A$330" xr:uid="{3989B8E0-210E-4BD1-8F24-6E7C79F1927E}"/>
    <hyperlink ref="B87" location="'Aqua Regia'!$A$367" display="'Aqua Regia'!$A$367" xr:uid="{DECCFC3E-6431-4CFB-9020-E5BB1F695852}"/>
    <hyperlink ref="B88" location="'Aqua Regia'!$A$439" display="'Aqua Regia'!$A$439" xr:uid="{8D2D9C8C-97B3-40D0-A9D9-6A104D35C3F3}"/>
    <hyperlink ref="B89" location="'Aqua Regia'!$A$458" display="'Aqua Regia'!$A$458" xr:uid="{797D9F5C-3F75-4D53-AC51-0E91C05ADE8A}"/>
    <hyperlink ref="B90" location="'Aqua Regia'!$A$476" display="'Aqua Regia'!$A$476" xr:uid="{0C411F4B-191C-4D5D-8897-76A3E1D06FD6}"/>
    <hyperlink ref="B91" location="'Aqua Regia'!$A$494" display="'Aqua Regia'!$A$494" xr:uid="{C3F16601-D0D9-431B-9C7C-E264EE2973FE}"/>
    <hyperlink ref="B92" location="'Aqua Regia'!$A$531" display="'Aqua Regia'!$A$531" xr:uid="{3A1339CC-D23A-4A60-9EDE-3FC517570E04}"/>
    <hyperlink ref="B93" location="'Aqua Regia'!$A$549" display="'Aqua Regia'!$A$549" xr:uid="{03184EBA-500A-468A-A84D-6C3D5F5A8F34}"/>
    <hyperlink ref="B94" location="'Aqua Regia'!$A$567" display="'Aqua Regia'!$A$567" xr:uid="{77F4C9F6-C4AA-45B0-B827-28659182D53F}"/>
    <hyperlink ref="B95" location="'Aqua Regia'!$A$585" display="'Aqua Regia'!$A$585" xr:uid="{E4D18431-FE7F-4842-9929-0C69DCBD1244}"/>
    <hyperlink ref="B96" location="'Aqua Regia'!$A$603" display="'Aqua Regia'!$A$603" xr:uid="{91356F97-0577-4DA2-AE9C-051EEEC9FBF9}"/>
    <hyperlink ref="B97" location="'Aqua Regia'!$A$640" display="'Aqua Regia'!$A$640" xr:uid="{B7CF6FA6-7320-4308-AF16-F066964E3F6D}"/>
    <hyperlink ref="B98" location="'Aqua Regia'!$A$658" display="'Aqua Regia'!$A$658" xr:uid="{5F104C45-1B5E-4182-BF1C-36C5BB39C47E}"/>
    <hyperlink ref="B99" location="'Aqua Regia'!$A$676" display="'Aqua Regia'!$A$676" xr:uid="{FCBD843E-D78F-4AEB-9555-333CB966A805}"/>
    <hyperlink ref="B100" location="'Aqua Regia'!$A$749" display="'Aqua Regia'!$A$749" xr:uid="{A753BB44-767C-439A-AB03-F63F81AC2215}"/>
    <hyperlink ref="B101" location="'Aqua Regia'!$A$767" display="'Aqua Regia'!$A$767" xr:uid="{744F6C96-9B1B-4A43-99B7-4ACC995EEA11}"/>
    <hyperlink ref="B102" location="'Aqua Regia'!$A$785" display="'Aqua Regia'!$A$785" xr:uid="{E262D946-86DA-4637-A7CE-AAB283AE0A41}"/>
    <hyperlink ref="B103" location="'Aqua Regia'!$A$803" display="'Aqua Regia'!$A$803" xr:uid="{87D63F78-68DA-45C0-8950-85ADAF09761C}"/>
    <hyperlink ref="B104" location="'Aqua Regia'!$A$822" display="'Aqua Regia'!$A$822" xr:uid="{ABA6EC82-9419-4F98-97C7-1B197320FD38}"/>
    <hyperlink ref="B105" location="'Aqua Regia'!$A$877" display="'Aqua Regia'!$A$877" xr:uid="{294E1C1E-B55E-4E9E-8F97-8AA646A68F87}"/>
    <hyperlink ref="B106" location="'Aqua Regia'!$A$896" display="'Aqua Regia'!$A$896" xr:uid="{4CF47AFA-86E1-49B4-87F9-46D164315776}"/>
    <hyperlink ref="B107" location="'Aqua Regia'!$A$914" display="'Aqua Regia'!$A$914" xr:uid="{6D151BFA-FCA6-4F0E-9277-98A2F81004A5}"/>
    <hyperlink ref="B108" location="'Aqua Regia'!$A$932" display="'Aqua Regia'!$A$932" xr:uid="{7D2BD660-E437-4C8C-9614-07A6E398DB73}"/>
    <hyperlink ref="B109" location="'Aqua Regia'!$A$968" display="'Aqua Regia'!$A$968" xr:uid="{7B8A3B1C-9AFA-4A6B-810E-BE931CA7428A}"/>
    <hyperlink ref="B110" location="'Aqua Regia'!$A$986" display="'Aqua Regia'!$A$986" xr:uid="{138D5C34-B9F4-48BF-9900-9C5AEA10ADA5}"/>
    <hyperlink ref="B111" location="'Aqua Regia'!$A$1004" display="'Aqua Regia'!$A$1004" xr:uid="{E4EC59F4-655E-4868-A5BF-C3B0D1E93837}"/>
    <hyperlink ref="B112" location="'Aqua Regia'!$A$1041" display="'Aqua Regia'!$A$1041" xr:uid="{8AEB2156-F369-4787-8D77-0545C4145848}"/>
    <hyperlink ref="B113" location="'Aqua Regia'!$A$1060" display="'Aqua Regia'!$A$1060" xr:uid="{FA7F87CA-4BE6-4641-B8D5-2205D9FF4B01}"/>
    <hyperlink ref="B114" location="'Aqua Regia'!$A$1078" display="'Aqua Regia'!$A$1078" xr:uid="{142C4FA4-E174-454F-9D34-9E63A0E46C50}"/>
    <hyperlink ref="B115" location="'Aqua Regia'!$A$1096" display="'Aqua Regia'!$A$1096" xr:uid="{2F11633D-4696-4269-A3CF-BD002D4DA2ED}"/>
    <hyperlink ref="B116" location="'Aqua Regia'!$A$1115" display="'Aqua Regia'!$A$1115" xr:uid="{64F1FA5C-12BF-41E7-9DA6-20B8CF0DB537}"/>
    <hyperlink ref="B117" location="'Aqua Regia'!$A$1133" display="'Aqua Regia'!$A$1133" xr:uid="{05692819-6AC5-4CC3-8C8D-721C00DAC72F}"/>
    <hyperlink ref="B118" location="'Aqua Regia'!$A$1151" display="'Aqua Regia'!$A$1151" xr:uid="{31905885-4D63-449A-868F-53D2CF88BE66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652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132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5" t="s">
        <v>133</v>
      </c>
    </row>
    <row r="8" spans="2:10" ht="15" customHeight="1" thickBot="1">
      <c r="B8" s="42" t="s">
        <v>85</v>
      </c>
      <c r="C8" s="85" t="s">
        <v>134</v>
      </c>
    </row>
    <row r="9" spans="2:10" ht="15" customHeight="1">
      <c r="B9" s="70" t="s">
        <v>131</v>
      </c>
      <c r="C9" s="159"/>
    </row>
    <row r="10" spans="2:10" ht="15" customHeight="1">
      <c r="B10" s="42" t="s">
        <v>288</v>
      </c>
      <c r="C10" s="42" t="s">
        <v>337</v>
      </c>
    </row>
    <row r="11" spans="2:10" ht="15" customHeight="1">
      <c r="B11" s="42" t="s">
        <v>114</v>
      </c>
      <c r="C11" s="42" t="s">
        <v>338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289</v>
      </c>
      <c r="C12" s="42" t="s">
        <v>339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336</v>
      </c>
      <c r="C13" s="42" t="s">
        <v>340</v>
      </c>
    </row>
    <row r="14" spans="2:10" ht="15" customHeight="1">
      <c r="B14" s="42" t="s">
        <v>264</v>
      </c>
      <c r="C14" s="42" t="s">
        <v>341</v>
      </c>
    </row>
    <row r="15" spans="2:10" ht="15" customHeight="1">
      <c r="B15" s="42" t="s">
        <v>263</v>
      </c>
      <c r="C15" s="42" t="s">
        <v>342</v>
      </c>
    </row>
    <row r="16" spans="2:10" ht="15" customHeight="1">
      <c r="B16" s="42" t="s">
        <v>312</v>
      </c>
      <c r="C16" s="42" t="s">
        <v>343</v>
      </c>
    </row>
    <row r="17" spans="2:3" ht="15" customHeight="1">
      <c r="B17" s="42" t="s">
        <v>265</v>
      </c>
      <c r="C17" s="42" t="s">
        <v>344</v>
      </c>
    </row>
    <row r="18" spans="2:3" ht="15" customHeight="1">
      <c r="B18" s="42" t="s">
        <v>99</v>
      </c>
      <c r="C18" s="42" t="s">
        <v>345</v>
      </c>
    </row>
    <row r="19" spans="2:3" ht="15" customHeight="1">
      <c r="B19" s="42" t="s">
        <v>269</v>
      </c>
      <c r="C19" s="42" t="s">
        <v>346</v>
      </c>
    </row>
    <row r="20" spans="2:3" ht="15" customHeight="1">
      <c r="B20" s="42" t="s">
        <v>268</v>
      </c>
      <c r="C20" s="42" t="s">
        <v>347</v>
      </c>
    </row>
    <row r="21" spans="2:3" ht="15" customHeight="1">
      <c r="B21" s="42" t="s">
        <v>271</v>
      </c>
      <c r="C21" s="42" t="s">
        <v>348</v>
      </c>
    </row>
    <row r="22" spans="2:3" ht="15" customHeight="1">
      <c r="B22" s="42" t="s">
        <v>270</v>
      </c>
      <c r="C22" s="42" t="s">
        <v>349</v>
      </c>
    </row>
    <row r="23" spans="2:3" ht="15" customHeight="1">
      <c r="B23" s="42" t="s">
        <v>252</v>
      </c>
      <c r="C23" s="42" t="s">
        <v>350</v>
      </c>
    </row>
    <row r="24" spans="2:3" ht="15" customHeight="1">
      <c r="B24" s="42" t="s">
        <v>251</v>
      </c>
      <c r="C24" s="42" t="s">
        <v>351</v>
      </c>
    </row>
    <row r="25" spans="2:3" ht="15" customHeight="1">
      <c r="B25" s="42" t="s">
        <v>253</v>
      </c>
      <c r="C25" s="42" t="s">
        <v>352</v>
      </c>
    </row>
    <row r="26" spans="2:3" ht="15" customHeight="1">
      <c r="B26" s="42" t="s">
        <v>113</v>
      </c>
      <c r="C26" s="42" t="s">
        <v>353</v>
      </c>
    </row>
    <row r="27" spans="2:3" ht="15" customHeight="1">
      <c r="B27" s="42" t="s">
        <v>100</v>
      </c>
      <c r="C27" s="42" t="s">
        <v>354</v>
      </c>
    </row>
    <row r="28" spans="2:3" ht="15" customHeight="1">
      <c r="B28" s="42" t="s">
        <v>335</v>
      </c>
      <c r="C28" s="42" t="s">
        <v>355</v>
      </c>
    </row>
    <row r="29" spans="2:3" ht="15" customHeight="1">
      <c r="B29" s="43" t="s">
        <v>287</v>
      </c>
      <c r="C29" s="43" t="s">
        <v>356</v>
      </c>
    </row>
    <row r="30" spans="2:3" ht="15" customHeight="1">
      <c r="B30" s="58"/>
      <c r="C30" s="59"/>
    </row>
    <row r="31" spans="2:3" ht="15">
      <c r="B31" s="60" t="s">
        <v>125</v>
      </c>
      <c r="C31" s="61" t="s">
        <v>118</v>
      </c>
    </row>
    <row r="32" spans="2:3">
      <c r="B32" s="62"/>
      <c r="C32" s="61"/>
    </row>
    <row r="33" spans="2:3">
      <c r="B33" s="63" t="s">
        <v>122</v>
      </c>
      <c r="C33" s="64" t="s">
        <v>121</v>
      </c>
    </row>
    <row r="34" spans="2:3">
      <c r="B34" s="62"/>
      <c r="C34" s="61"/>
    </row>
    <row r="35" spans="2:3">
      <c r="B35" s="65" t="s">
        <v>119</v>
      </c>
      <c r="C35" s="64" t="s">
        <v>120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651</v>
      </c>
      <c r="C1" s="33"/>
    </row>
    <row r="2" spans="2:9" ht="27.95" customHeight="1">
      <c r="B2" s="69" t="s">
        <v>126</v>
      </c>
      <c r="C2" s="40" t="s">
        <v>127</v>
      </c>
    </row>
    <row r="3" spans="2:9" ht="15" customHeight="1">
      <c r="B3" s="156"/>
      <c r="C3" s="41" t="s">
        <v>128</v>
      </c>
    </row>
    <row r="4" spans="2:9" ht="15" customHeight="1">
      <c r="B4" s="157"/>
      <c r="C4" s="42" t="s">
        <v>357</v>
      </c>
    </row>
    <row r="5" spans="2:9" ht="15" customHeight="1">
      <c r="B5" s="157"/>
      <c r="C5" s="42" t="s">
        <v>358</v>
      </c>
    </row>
    <row r="6" spans="2:9" ht="15" customHeight="1">
      <c r="B6" s="157"/>
      <c r="C6" s="42" t="s">
        <v>359</v>
      </c>
    </row>
    <row r="7" spans="2:9" ht="15" customHeight="1">
      <c r="B7" s="157"/>
      <c r="C7" s="42" t="s">
        <v>360</v>
      </c>
    </row>
    <row r="8" spans="2:9" ht="15" customHeight="1">
      <c r="B8" s="157"/>
      <c r="C8" s="42" t="s">
        <v>361</v>
      </c>
    </row>
    <row r="9" spans="2:9" ht="15" customHeight="1">
      <c r="B9" s="157"/>
      <c r="C9" s="42" t="s">
        <v>362</v>
      </c>
      <c r="D9" s="5"/>
      <c r="E9" s="5"/>
      <c r="G9" s="5"/>
      <c r="H9" s="5"/>
      <c r="I9" s="5"/>
    </row>
    <row r="10" spans="2:9" ht="15" customHeight="1">
      <c r="B10" s="157"/>
      <c r="C10" s="42" t="s">
        <v>363</v>
      </c>
      <c r="D10" s="5"/>
      <c r="E10" s="5"/>
      <c r="G10" s="5"/>
      <c r="H10" s="5"/>
      <c r="I10" s="5"/>
    </row>
    <row r="11" spans="2:9" ht="15" customHeight="1">
      <c r="B11" s="157"/>
      <c r="C11" s="42" t="s">
        <v>129</v>
      </c>
    </row>
    <row r="12" spans="2:9" ht="15" customHeight="1">
      <c r="B12" s="157"/>
      <c r="C12" s="42" t="s">
        <v>364</v>
      </c>
    </row>
    <row r="13" spans="2:9" ht="15" customHeight="1">
      <c r="B13" s="157"/>
      <c r="C13" s="42" t="s">
        <v>365</v>
      </c>
    </row>
    <row r="14" spans="2:9" ht="15" customHeight="1">
      <c r="B14" s="157"/>
      <c r="C14" s="42" t="s">
        <v>366</v>
      </c>
    </row>
    <row r="15" spans="2:9" ht="15" customHeight="1">
      <c r="B15" s="157"/>
      <c r="C15" s="42" t="s">
        <v>367</v>
      </c>
    </row>
    <row r="16" spans="2:9" ht="15" customHeight="1">
      <c r="B16" s="157"/>
      <c r="C16" s="42" t="s">
        <v>368</v>
      </c>
    </row>
    <row r="17" spans="2:3" ht="15" customHeight="1">
      <c r="B17" s="157"/>
      <c r="C17" s="42" t="s">
        <v>369</v>
      </c>
    </row>
    <row r="18" spans="2:3" ht="15" customHeight="1">
      <c r="B18" s="157"/>
      <c r="C18" s="42" t="s">
        <v>130</v>
      </c>
    </row>
    <row r="19" spans="2:3" ht="15" customHeight="1">
      <c r="B19" s="157"/>
      <c r="C19" s="42" t="s">
        <v>370</v>
      </c>
    </row>
    <row r="20" spans="2:3" ht="15" customHeight="1">
      <c r="B20" s="157"/>
      <c r="C20" s="42" t="s">
        <v>371</v>
      </c>
    </row>
    <row r="21" spans="2:3" ht="15" customHeight="1">
      <c r="B21" s="157"/>
      <c r="C21" s="42" t="s">
        <v>372</v>
      </c>
    </row>
    <row r="22" spans="2:3" ht="15" customHeight="1">
      <c r="B22" s="157"/>
      <c r="C22" s="42" t="s">
        <v>373</v>
      </c>
    </row>
    <row r="23" spans="2:3" ht="15" customHeight="1">
      <c r="B23" s="157"/>
      <c r="C23" s="42" t="s">
        <v>374</v>
      </c>
    </row>
    <row r="24" spans="2:3" ht="15" customHeight="1">
      <c r="B24" s="157"/>
      <c r="C24" s="42" t="s">
        <v>375</v>
      </c>
    </row>
    <row r="25" spans="2:3" ht="15" customHeight="1">
      <c r="B25" s="157"/>
      <c r="C25" s="42" t="s">
        <v>376</v>
      </c>
    </row>
    <row r="26" spans="2:3" ht="15" customHeight="1">
      <c r="B26" s="157"/>
      <c r="C26" s="42" t="s">
        <v>377</v>
      </c>
    </row>
    <row r="27" spans="2:3" ht="15" customHeight="1">
      <c r="B27" s="157"/>
      <c r="C27" s="42" t="s">
        <v>378</v>
      </c>
    </row>
    <row r="28" spans="2:3" ht="15" customHeight="1">
      <c r="B28" s="157"/>
      <c r="C28" s="42" t="s">
        <v>379</v>
      </c>
    </row>
    <row r="29" spans="2:3" ht="15" customHeight="1">
      <c r="B29" s="157"/>
      <c r="C29" s="42" t="s">
        <v>380</v>
      </c>
    </row>
    <row r="30" spans="2:3" ht="15" customHeight="1">
      <c r="B30" s="157"/>
      <c r="C30" s="42" t="s">
        <v>381</v>
      </c>
    </row>
    <row r="31" spans="2:3" ht="15" customHeight="1">
      <c r="B31" s="157"/>
      <c r="C31" s="42" t="s">
        <v>382</v>
      </c>
    </row>
    <row r="32" spans="2:3" ht="15" customHeight="1">
      <c r="B32" s="157"/>
      <c r="C32" s="42" t="s">
        <v>383</v>
      </c>
    </row>
    <row r="33" spans="2:3" ht="15" customHeight="1">
      <c r="B33" s="157"/>
      <c r="C33" s="42" t="s">
        <v>384</v>
      </c>
    </row>
    <row r="34" spans="2:3" ht="15" customHeight="1">
      <c r="B34" s="157"/>
      <c r="C34" s="42" t="s">
        <v>385</v>
      </c>
    </row>
    <row r="35" spans="2:3" ht="15" customHeight="1">
      <c r="B35" s="158"/>
      <c r="C35" s="43" t="s">
        <v>386</v>
      </c>
    </row>
  </sheetData>
  <conditionalFormatting sqref="B3:C35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658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200</v>
      </c>
      <c r="B2" s="134" t="s">
        <v>199</v>
      </c>
      <c r="C2" s="135" t="s">
        <v>198</v>
      </c>
      <c r="D2" s="134" t="s">
        <v>110</v>
      </c>
      <c r="E2" s="134" t="s">
        <v>201</v>
      </c>
      <c r="F2" s="136" t="s">
        <v>197</v>
      </c>
      <c r="G2" s="134" t="s">
        <v>196</v>
      </c>
      <c r="H2" s="137" t="s">
        <v>195</v>
      </c>
      <c r="I2" s="146" t="s">
        <v>203</v>
      </c>
      <c r="J2" s="92" t="s">
        <v>204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205</v>
      </c>
      <c r="D3" s="96">
        <v>1</v>
      </c>
      <c r="E3" s="96">
        <v>16</v>
      </c>
      <c r="F3" s="96">
        <v>8</v>
      </c>
      <c r="G3" s="96">
        <v>245400</v>
      </c>
      <c r="H3" s="98">
        <v>8.6889999999999995E-2</v>
      </c>
      <c r="I3" s="99">
        <v>0.31453317541474785</v>
      </c>
      <c r="J3" s="100">
        <f>IF(ISNUMBER($I3),(($I3-$I$23)*$I$27)+$I$23,"-     ")</f>
        <v>0.32860806921078151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205</v>
      </c>
      <c r="D4" s="104">
        <v>1</v>
      </c>
      <c r="E4" s="104">
        <v>17</v>
      </c>
      <c r="F4" s="104">
        <v>9</v>
      </c>
      <c r="G4" s="104">
        <v>245401</v>
      </c>
      <c r="H4" s="105">
        <v>8.7446999999999997E-2</v>
      </c>
      <c r="I4" s="106">
        <v>0.31601708784181914</v>
      </c>
      <c r="J4" s="107">
        <f t="shared" ref="J4:J21" si="0">IF(ISNUMBER($I4),(($I4-$I$23)*$I$27)+$I$23,"-     ")</f>
        <v>0.32868752421127589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205</v>
      </c>
      <c r="D5" s="104">
        <v>1</v>
      </c>
      <c r="E5" s="104">
        <v>19</v>
      </c>
      <c r="F5" s="104">
        <v>10</v>
      </c>
      <c r="G5" s="104">
        <v>245402</v>
      </c>
      <c r="H5" s="105">
        <v>8.7702000000000002E-2</v>
      </c>
      <c r="I5" s="106">
        <v>0.33841980028653923</v>
      </c>
      <c r="J5" s="107">
        <f t="shared" si="0"/>
        <v>0.32988706098709769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205</v>
      </c>
      <c r="D6" s="104">
        <v>1</v>
      </c>
      <c r="E6" s="104">
        <v>4</v>
      </c>
      <c r="F6" s="104">
        <v>2</v>
      </c>
      <c r="G6" s="104">
        <v>245403</v>
      </c>
      <c r="H6" s="105">
        <v>8.6053000000000004E-2</v>
      </c>
      <c r="I6" s="106">
        <v>0.3510470278775748</v>
      </c>
      <c r="J6" s="107">
        <f t="shared" si="0"/>
        <v>0.33056317660968104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205</v>
      </c>
      <c r="D7" s="104">
        <v>1</v>
      </c>
      <c r="E7" s="104">
        <v>3</v>
      </c>
      <c r="F7" s="104">
        <v>2</v>
      </c>
      <c r="G7" s="104">
        <v>245404</v>
      </c>
      <c r="H7" s="105">
        <v>8.4581000000000003E-2</v>
      </c>
      <c r="I7" s="106">
        <v>0.31832384000824593</v>
      </c>
      <c r="J7" s="107">
        <f t="shared" si="0"/>
        <v>0.32881103756097246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205</v>
      </c>
      <c r="D8" s="104">
        <v>1</v>
      </c>
      <c r="E8" s="104">
        <v>9</v>
      </c>
      <c r="F8" s="104">
        <v>5</v>
      </c>
      <c r="G8" s="104">
        <v>245405</v>
      </c>
      <c r="H8" s="105">
        <v>8.5103999999999999E-2</v>
      </c>
      <c r="I8" s="106">
        <v>0.31026399136461497</v>
      </c>
      <c r="J8" s="107">
        <f t="shared" si="0"/>
        <v>0.32837947888791225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205</v>
      </c>
      <c r="D9" s="104">
        <v>1</v>
      </c>
      <c r="E9" s="104">
        <v>5</v>
      </c>
      <c r="F9" s="104">
        <v>3</v>
      </c>
      <c r="G9" s="104">
        <v>245406</v>
      </c>
      <c r="H9" s="105">
        <v>8.7549000000000002E-2</v>
      </c>
      <c r="I9" s="106">
        <v>0.36617298476079829</v>
      </c>
      <c r="J9" s="107">
        <f t="shared" si="0"/>
        <v>0.33137308485609057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205</v>
      </c>
      <c r="D10" s="104">
        <v>1</v>
      </c>
      <c r="E10" s="104">
        <v>10</v>
      </c>
      <c r="F10" s="104">
        <v>5</v>
      </c>
      <c r="G10" s="104">
        <v>245407</v>
      </c>
      <c r="H10" s="105">
        <v>8.7320999999999996E-2</v>
      </c>
      <c r="I10" s="106">
        <v>0.32400179023495534</v>
      </c>
      <c r="J10" s="107">
        <f t="shared" si="0"/>
        <v>0.32911505923357254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205</v>
      </c>
      <c r="D11" s="104">
        <v>1</v>
      </c>
      <c r="E11" s="104">
        <v>20</v>
      </c>
      <c r="F11" s="104">
        <v>10</v>
      </c>
      <c r="G11" s="104">
        <v>245408</v>
      </c>
      <c r="H11" s="105">
        <v>8.6110000000000006E-2</v>
      </c>
      <c r="I11" s="106">
        <v>0.32684411592791518</v>
      </c>
      <c r="J11" s="107">
        <f t="shared" si="0"/>
        <v>0.3292672494741955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205</v>
      </c>
      <c r="D12" s="104">
        <v>1</v>
      </c>
      <c r="E12" s="104">
        <v>7</v>
      </c>
      <c r="F12" s="104">
        <v>4</v>
      </c>
      <c r="G12" s="104">
        <v>245409</v>
      </c>
      <c r="H12" s="105">
        <v>8.4814000000000001E-2</v>
      </c>
      <c r="I12" s="106">
        <v>0.32994054568240422</v>
      </c>
      <c r="J12" s="107">
        <f t="shared" si="0"/>
        <v>0.32943304553007147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205</v>
      </c>
      <c r="D13" s="104">
        <v>1</v>
      </c>
      <c r="E13" s="104">
        <v>18</v>
      </c>
      <c r="F13" s="104">
        <v>9</v>
      </c>
      <c r="G13" s="104">
        <v>245410</v>
      </c>
      <c r="H13" s="105">
        <v>8.6898000000000003E-2</v>
      </c>
      <c r="I13" s="106">
        <v>0.31669338633141852</v>
      </c>
      <c r="J13" s="107">
        <f t="shared" si="0"/>
        <v>0.32872373611694178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205</v>
      </c>
      <c r="D14" s="104">
        <v>1</v>
      </c>
      <c r="E14" s="104">
        <v>13</v>
      </c>
      <c r="F14" s="104">
        <v>7</v>
      </c>
      <c r="G14" s="104">
        <v>245411</v>
      </c>
      <c r="H14" s="105">
        <v>8.6577000000000001E-2</v>
      </c>
      <c r="I14" s="106">
        <v>0.32967381347075175</v>
      </c>
      <c r="J14" s="107">
        <f t="shared" si="0"/>
        <v>0.32941876354979954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205</v>
      </c>
      <c r="D15" s="104">
        <v>1</v>
      </c>
      <c r="E15" s="104">
        <v>15</v>
      </c>
      <c r="F15" s="104">
        <v>8</v>
      </c>
      <c r="G15" s="104">
        <v>245412</v>
      </c>
      <c r="H15" s="105">
        <v>8.3979999999999999E-2</v>
      </c>
      <c r="I15" s="106">
        <v>0.32203402502091955</v>
      </c>
      <c r="J15" s="107">
        <f t="shared" si="0"/>
        <v>0.32900969669114638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205</v>
      </c>
      <c r="D16" s="104">
        <v>1</v>
      </c>
      <c r="E16" s="104">
        <v>12</v>
      </c>
      <c r="F16" s="104">
        <v>6</v>
      </c>
      <c r="G16" s="104">
        <v>245413</v>
      </c>
      <c r="H16" s="105">
        <v>8.6144999999999999E-2</v>
      </c>
      <c r="I16" s="106">
        <v>0.33012754837273595</v>
      </c>
      <c r="J16" s="107">
        <f t="shared" si="0"/>
        <v>0.3294430584517114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205</v>
      </c>
      <c r="D17" s="104">
        <v>1</v>
      </c>
      <c r="E17" s="104">
        <v>14</v>
      </c>
      <c r="F17" s="104">
        <v>7</v>
      </c>
      <c r="G17" s="104">
        <v>245414</v>
      </c>
      <c r="H17" s="105">
        <v>8.7215000000000001E-2</v>
      </c>
      <c r="I17" s="106">
        <v>0.330177766746094</v>
      </c>
      <c r="J17" s="107">
        <f t="shared" si="0"/>
        <v>0.32944574735761123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205</v>
      </c>
      <c r="D18" s="104">
        <v>1</v>
      </c>
      <c r="E18" s="104">
        <v>1</v>
      </c>
      <c r="F18" s="104">
        <v>1</v>
      </c>
      <c r="G18" s="104">
        <v>245415</v>
      </c>
      <c r="H18" s="105">
        <v>8.6580000000000004E-2</v>
      </c>
      <c r="I18" s="106">
        <v>0.32349688476672045</v>
      </c>
      <c r="J18" s="107">
        <f t="shared" si="0"/>
        <v>0.32908802444129215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205</v>
      </c>
      <c r="D19" s="104">
        <v>1</v>
      </c>
      <c r="E19" s="104">
        <v>11</v>
      </c>
      <c r="F19" s="104">
        <v>6</v>
      </c>
      <c r="G19" s="104">
        <v>245416</v>
      </c>
      <c r="H19" s="105">
        <v>8.3988999999999994E-2</v>
      </c>
      <c r="I19" s="106">
        <v>0.33292848778421191</v>
      </c>
      <c r="J19" s="107">
        <f t="shared" si="0"/>
        <v>0.32959303269430384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205</v>
      </c>
      <c r="D20" s="104">
        <v>1</v>
      </c>
      <c r="E20" s="104">
        <v>8</v>
      </c>
      <c r="F20" s="104">
        <v>4</v>
      </c>
      <c r="G20" s="104">
        <v>245417</v>
      </c>
      <c r="H20" s="105">
        <v>8.4456000000000003E-2</v>
      </c>
      <c r="I20" s="106">
        <v>0.31705490712673817</v>
      </c>
      <c r="J20" s="107">
        <f t="shared" si="0"/>
        <v>0.32874309348227332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205</v>
      </c>
      <c r="D21" s="104">
        <v>1</v>
      </c>
      <c r="E21" s="104">
        <v>2</v>
      </c>
      <c r="F21" s="104">
        <v>1</v>
      </c>
      <c r="G21" s="104">
        <v>245418</v>
      </c>
      <c r="H21" s="105">
        <v>8.7194999999999995E-2</v>
      </c>
      <c r="I21" s="106">
        <v>0.33661877611255869</v>
      </c>
      <c r="J21" s="107">
        <f t="shared" si="0"/>
        <v>0.32979062647113605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205</v>
      </c>
      <c r="D22" s="104">
        <v>1</v>
      </c>
      <c r="E22" s="104">
        <v>6</v>
      </c>
      <c r="F22" s="104">
        <v>3</v>
      </c>
      <c r="G22" s="104">
        <v>245419</v>
      </c>
      <c r="H22" s="105">
        <v>8.3586999999999995E-2</v>
      </c>
      <c r="I22" s="106">
        <v>0.35371673479068277</v>
      </c>
      <c r="J22" s="107">
        <f>IF(ISNUMBER($I22),(($I22-$I$23)*$I$27)+$I$23,"-     ")</f>
        <v>0.33070612410458106</v>
      </c>
      <c r="K22" s="108"/>
      <c r="L22" s="108"/>
      <c r="M22" s="108"/>
      <c r="N22" s="109"/>
    </row>
    <row r="23" spans="1:14" ht="18" customHeight="1">
      <c r="A23" s="142" t="s">
        <v>194</v>
      </c>
      <c r="B23" s="126"/>
      <c r="C23" s="127"/>
      <c r="D23" s="126"/>
      <c r="E23" s="126"/>
      <c r="F23" s="128"/>
      <c r="G23" s="126"/>
      <c r="H23" s="129">
        <f>AVERAGE(H$3:H$22)</f>
        <v>8.6009650000000021E-2</v>
      </c>
      <c r="I23" s="110">
        <f>AVERAGE(I$3:I$22)</f>
        <v>0.32940433449612239</v>
      </c>
      <c r="J23" s="111">
        <f>AVERAGE(J$3:J$22)</f>
        <v>0.32940433449612244</v>
      </c>
      <c r="K23" s="127"/>
      <c r="L23" s="127"/>
      <c r="M23" s="127"/>
      <c r="N23" s="130"/>
    </row>
    <row r="24" spans="1:14" ht="18" customHeight="1">
      <c r="A24" s="143" t="s">
        <v>193</v>
      </c>
      <c r="B24" s="125"/>
      <c r="C24" s="124"/>
      <c r="D24" s="125"/>
      <c r="E24" s="125"/>
      <c r="F24" s="125"/>
      <c r="G24" s="125"/>
      <c r="H24" s="131"/>
      <c r="I24" s="112">
        <f>MEDIAN(I$3:I$22)</f>
        <v>0.32825896469933347</v>
      </c>
      <c r="J24" s="113">
        <f>MEDIAN(J$3:J$22)</f>
        <v>0.32934300651199755</v>
      </c>
      <c r="K24" s="124"/>
      <c r="L24" s="124"/>
      <c r="M24" s="124"/>
      <c r="N24" s="132"/>
    </row>
    <row r="25" spans="1:14" ht="18" customHeight="1">
      <c r="A25" s="143" t="s">
        <v>192</v>
      </c>
      <c r="B25" s="125"/>
      <c r="C25" s="124"/>
      <c r="D25" s="125"/>
      <c r="E25" s="125"/>
      <c r="F25" s="125"/>
      <c r="G25" s="125"/>
      <c r="H25" s="131"/>
      <c r="I25" s="112">
        <f>STDEV(I$3:I$22)</f>
        <v>1.4303474877593031E-2</v>
      </c>
      <c r="J25" s="113">
        <f>STDEV(J$3:J$22)</f>
        <v>7.6586905179684922E-4</v>
      </c>
      <c r="K25" s="124"/>
      <c r="L25" s="124"/>
      <c r="M25" s="124"/>
      <c r="N25" s="132"/>
    </row>
    <row r="26" spans="1:14" ht="18" customHeight="1" thickBot="1">
      <c r="A26" s="143" t="s">
        <v>191</v>
      </c>
      <c r="B26" s="125"/>
      <c r="C26" s="124"/>
      <c r="D26" s="125"/>
      <c r="E26" s="125"/>
      <c r="F26" s="125"/>
      <c r="G26" s="125"/>
      <c r="H26" s="131"/>
      <c r="I26" s="114">
        <f>I25/I23</f>
        <v>4.342224245310107E-2</v>
      </c>
      <c r="J26" s="115">
        <f>J25/J23</f>
        <v>2.3250120644841259E-3</v>
      </c>
      <c r="K26" s="124"/>
      <c r="L26" s="124"/>
      <c r="M26" s="124"/>
      <c r="N26" s="132"/>
    </row>
    <row r="27" spans="1:14" ht="18" customHeight="1" thickBot="1">
      <c r="A27" s="144" t="s">
        <v>190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5.354426517689205E-2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189</v>
      </c>
      <c r="B30" s="123" t="s">
        <v>202</v>
      </c>
      <c r="H30" s="121"/>
    </row>
    <row r="31" spans="1:14" ht="18" customHeight="1">
      <c r="A31" s="91" t="s">
        <v>188</v>
      </c>
      <c r="C31" s="125">
        <v>30</v>
      </c>
      <c r="D31" s="124" t="s">
        <v>187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Lyra Nartates,
Printed: 2024-03-04 17:53.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3B81-E50F-41C0-A4A0-2EAB6B88C540}">
  <sheetPr codeName="Sheet6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457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5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8" t="s">
        <v>229</v>
      </c>
      <c r="E3" s="149" t="s">
        <v>230</v>
      </c>
      <c r="F3" s="150" t="s">
        <v>231</v>
      </c>
      <c r="G3" s="150" t="s">
        <v>232</v>
      </c>
      <c r="H3" s="150" t="s">
        <v>233</v>
      </c>
      <c r="I3" s="150" t="s">
        <v>234</v>
      </c>
      <c r="J3" s="150" t="s">
        <v>235</v>
      </c>
      <c r="K3" s="150" t="s">
        <v>236</v>
      </c>
      <c r="L3" s="150" t="s">
        <v>237</v>
      </c>
      <c r="M3" s="150" t="s">
        <v>238</v>
      </c>
      <c r="N3" s="150" t="s">
        <v>239</v>
      </c>
      <c r="O3" s="150" t="s">
        <v>240</v>
      </c>
      <c r="P3" s="150" t="s">
        <v>241</v>
      </c>
      <c r="Q3" s="150" t="s">
        <v>242</v>
      </c>
      <c r="R3" s="150" t="s">
        <v>243</v>
      </c>
      <c r="S3" s="150" t="s">
        <v>244</v>
      </c>
      <c r="T3" s="150" t="s">
        <v>245</v>
      </c>
      <c r="U3" s="150" t="s">
        <v>246</v>
      </c>
      <c r="V3" s="150" t="s">
        <v>247</v>
      </c>
      <c r="W3" s="150" t="s">
        <v>248</v>
      </c>
      <c r="X3" s="150" t="s">
        <v>249</v>
      </c>
      <c r="Y3" s="150" t="s">
        <v>250</v>
      </c>
      <c r="Z3" s="15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251</v>
      </c>
      <c r="F4" s="11" t="s">
        <v>251</v>
      </c>
      <c r="G4" s="11" t="s">
        <v>252</v>
      </c>
      <c r="H4" s="11" t="s">
        <v>252</v>
      </c>
      <c r="I4" s="11" t="s">
        <v>252</v>
      </c>
      <c r="J4" s="11" t="s">
        <v>252</v>
      </c>
      <c r="K4" s="11" t="s">
        <v>252</v>
      </c>
      <c r="L4" s="11" t="s">
        <v>252</v>
      </c>
      <c r="M4" s="11" t="s">
        <v>252</v>
      </c>
      <c r="N4" s="11" t="s">
        <v>252</v>
      </c>
      <c r="O4" s="11" t="s">
        <v>252</v>
      </c>
      <c r="P4" s="11" t="s">
        <v>253</v>
      </c>
      <c r="Q4" s="11" t="s">
        <v>253</v>
      </c>
      <c r="R4" s="11" t="s">
        <v>253</v>
      </c>
      <c r="S4" s="11" t="s">
        <v>253</v>
      </c>
      <c r="T4" s="11" t="s">
        <v>252</v>
      </c>
      <c r="U4" s="11" t="s">
        <v>252</v>
      </c>
      <c r="V4" s="11" t="s">
        <v>253</v>
      </c>
      <c r="W4" s="11" t="s">
        <v>253</v>
      </c>
      <c r="X4" s="11" t="s">
        <v>253</v>
      </c>
      <c r="Y4" s="11" t="s">
        <v>252</v>
      </c>
      <c r="Z4" s="15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116</v>
      </c>
      <c r="F5" s="25" t="s">
        <v>255</v>
      </c>
      <c r="G5" s="25" t="s">
        <v>115</v>
      </c>
      <c r="H5" s="25" t="s">
        <v>255</v>
      </c>
      <c r="I5" s="25" t="s">
        <v>115</v>
      </c>
      <c r="J5" s="25" t="s">
        <v>255</v>
      </c>
      <c r="K5" s="25" t="s">
        <v>255</v>
      </c>
      <c r="L5" s="25" t="s">
        <v>255</v>
      </c>
      <c r="M5" s="25" t="s">
        <v>115</v>
      </c>
      <c r="N5" s="25" t="s">
        <v>115</v>
      </c>
      <c r="O5" s="25" t="s">
        <v>256</v>
      </c>
      <c r="P5" s="25" t="s">
        <v>115</v>
      </c>
      <c r="Q5" s="25" t="s">
        <v>115</v>
      </c>
      <c r="R5" s="25" t="s">
        <v>115</v>
      </c>
      <c r="S5" s="25" t="s">
        <v>115</v>
      </c>
      <c r="T5" s="25" t="s">
        <v>255</v>
      </c>
      <c r="U5" s="25" t="s">
        <v>115</v>
      </c>
      <c r="V5" s="25" t="s">
        <v>115</v>
      </c>
      <c r="W5" s="25" t="s">
        <v>115</v>
      </c>
      <c r="X5" s="25" t="s">
        <v>115</v>
      </c>
      <c r="Y5" s="25" t="s">
        <v>115</v>
      </c>
      <c r="Z5" s="15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0.32349688476672045</v>
      </c>
      <c r="E6" s="203">
        <v>0.32099999999999995</v>
      </c>
      <c r="F6" s="203">
        <v>0.30951715917740164</v>
      </c>
      <c r="G6" s="203">
        <v>0.31866703644391015</v>
      </c>
      <c r="H6" s="203">
        <v>0.32</v>
      </c>
      <c r="I6" s="203">
        <v>0.316</v>
      </c>
      <c r="J6" s="203">
        <v>0.3</v>
      </c>
      <c r="K6" s="203">
        <v>0.32600000000000001</v>
      </c>
      <c r="L6" s="203">
        <v>0.27399999999999997</v>
      </c>
      <c r="M6" s="203">
        <v>0.30199999999999999</v>
      </c>
      <c r="N6" s="203">
        <v>0.3</v>
      </c>
      <c r="O6" s="203">
        <v>0.34399999999999997</v>
      </c>
      <c r="P6" s="203">
        <v>0.30499999999999999</v>
      </c>
      <c r="Q6" s="203">
        <v>0.31900000000000001</v>
      </c>
      <c r="R6" s="203">
        <v>0.32</v>
      </c>
      <c r="S6" s="203">
        <v>0.31</v>
      </c>
      <c r="T6" s="203">
        <v>0.30299999999999999</v>
      </c>
      <c r="U6" s="203">
        <v>0.30499999999999999</v>
      </c>
      <c r="V6" s="203">
        <v>0.311</v>
      </c>
      <c r="W6" s="203">
        <v>0.30599999999999999</v>
      </c>
      <c r="X6" s="203">
        <v>0.307</v>
      </c>
      <c r="Y6" s="203">
        <v>0.31</v>
      </c>
      <c r="Z6" s="204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0.33661877611255869</v>
      </c>
      <c r="E7" s="23">
        <v>0.32300000000000001</v>
      </c>
      <c r="F7" s="23">
        <v>0.31893570904805763</v>
      </c>
      <c r="G7" s="23">
        <v>0.32332574598278907</v>
      </c>
      <c r="H7" s="23">
        <v>0.33</v>
      </c>
      <c r="I7" s="23">
        <v>0.33700000000000002</v>
      </c>
      <c r="J7" s="23">
        <v>0.31</v>
      </c>
      <c r="K7" s="23">
        <v>0.32300000000000001</v>
      </c>
      <c r="L7" s="23">
        <v>0.29400000000000004</v>
      </c>
      <c r="M7" s="23">
        <v>0.30199999999999999</v>
      </c>
      <c r="N7" s="23">
        <v>0.3</v>
      </c>
      <c r="O7" s="23">
        <v>0.34247222222222223</v>
      </c>
      <c r="P7" s="23">
        <v>0.30499999999999999</v>
      </c>
      <c r="Q7" s="23">
        <v>0.32400000000000001</v>
      </c>
      <c r="R7" s="23">
        <v>0.31900000000000001</v>
      </c>
      <c r="S7" s="23">
        <v>0.318</v>
      </c>
      <c r="T7" s="23">
        <v>0.30262104841936777</v>
      </c>
      <c r="U7" s="23">
        <v>0.312</v>
      </c>
      <c r="V7" s="23">
        <v>0.312</v>
      </c>
      <c r="W7" s="23">
        <v>0.29899999999999999</v>
      </c>
      <c r="X7" s="23">
        <v>0.309</v>
      </c>
      <c r="Y7" s="23">
        <v>0.3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0.31832384000824593</v>
      </c>
      <c r="E8" s="23">
        <v>0.32200000000000001</v>
      </c>
      <c r="F8" s="23">
        <v>0.31516828909979522</v>
      </c>
      <c r="G8" s="23">
        <v>0.315580859616511</v>
      </c>
      <c r="H8" s="208">
        <v>0.38</v>
      </c>
      <c r="I8" s="23">
        <v>0.32500000000000001</v>
      </c>
      <c r="J8" s="23">
        <v>0.32</v>
      </c>
      <c r="K8" s="23">
        <v>0.33</v>
      </c>
      <c r="L8" s="23">
        <v>0.27550000000000002</v>
      </c>
      <c r="M8" s="23">
        <v>0.26500000000000001</v>
      </c>
      <c r="N8" s="23">
        <v>0.3</v>
      </c>
      <c r="O8" s="23">
        <v>0.34899999999999998</v>
      </c>
      <c r="P8" s="23">
        <v>0.30299999999999999</v>
      </c>
      <c r="Q8" s="23">
        <v>0.32600000000000001</v>
      </c>
      <c r="R8" s="23">
        <v>0.32200000000000001</v>
      </c>
      <c r="S8" s="23">
        <v>0.30399999999999999</v>
      </c>
      <c r="T8" s="23">
        <v>0.3095</v>
      </c>
      <c r="U8" s="23">
        <v>0.308</v>
      </c>
      <c r="V8" s="23">
        <v>0.316</v>
      </c>
      <c r="W8" s="23">
        <v>0.312</v>
      </c>
      <c r="X8" s="23">
        <v>0.31</v>
      </c>
      <c r="Y8" s="23">
        <v>0.31</v>
      </c>
      <c r="Z8" s="204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0.3510470278775748</v>
      </c>
      <c r="E9" s="23">
        <v>0.32400000000000001</v>
      </c>
      <c r="F9" s="23">
        <v>0.31328457912566404</v>
      </c>
      <c r="G9" s="23">
        <v>0.31749182219429106</v>
      </c>
      <c r="H9" s="23">
        <v>0.36</v>
      </c>
      <c r="I9" s="23">
        <v>0.33999999999999997</v>
      </c>
      <c r="J9" s="23">
        <v>0.27</v>
      </c>
      <c r="K9" s="23">
        <v>0.32100000000000001</v>
      </c>
      <c r="L9" s="23">
        <v>0.28700000000000003</v>
      </c>
      <c r="M9" s="23">
        <v>0.29900000000000004</v>
      </c>
      <c r="N9" s="23">
        <v>0.3</v>
      </c>
      <c r="O9" s="23">
        <v>0.34300000000000003</v>
      </c>
      <c r="P9" s="23">
        <v>0.30599999999999999</v>
      </c>
      <c r="Q9" s="23">
        <v>0.32800000000000001</v>
      </c>
      <c r="R9" s="23">
        <v>0.32100000000000001</v>
      </c>
      <c r="S9" s="23">
        <v>0.315</v>
      </c>
      <c r="T9" s="23">
        <v>0.30693861227754449</v>
      </c>
      <c r="U9" s="23">
        <v>0.30299999999999999</v>
      </c>
      <c r="V9" s="23">
        <v>0.311</v>
      </c>
      <c r="W9" s="23">
        <v>0.307</v>
      </c>
      <c r="X9" s="23">
        <v>0.31</v>
      </c>
      <c r="Y9" s="23">
        <v>0.31</v>
      </c>
      <c r="Z9" s="204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0.3125009079661521</v>
      </c>
      <c r="BN9" s="27"/>
    </row>
    <row r="10" spans="1:66">
      <c r="A10" s="29"/>
      <c r="B10" s="19">
        <v>1</v>
      </c>
      <c r="C10" s="9">
        <v>5</v>
      </c>
      <c r="D10" s="207">
        <v>0.36617298476079829</v>
      </c>
      <c r="E10" s="23">
        <v>0.31900000000000001</v>
      </c>
      <c r="F10" s="23">
        <v>0.31140086915153281</v>
      </c>
      <c r="G10" s="23">
        <v>0.31666358330212346</v>
      </c>
      <c r="H10" s="23">
        <v>0.3</v>
      </c>
      <c r="I10" s="23">
        <v>0.316</v>
      </c>
      <c r="J10" s="23">
        <v>0.28999999999999998</v>
      </c>
      <c r="K10" s="23">
        <v>0.32400000000000001</v>
      </c>
      <c r="L10" s="23">
        <v>0.27599999999999997</v>
      </c>
      <c r="M10" s="23">
        <v>0.27899999999999997</v>
      </c>
      <c r="N10" s="23">
        <v>0.31</v>
      </c>
      <c r="O10" s="23">
        <v>0.34</v>
      </c>
      <c r="P10" s="23">
        <v>0.30299999999999999</v>
      </c>
      <c r="Q10" s="23">
        <v>0.31900000000000001</v>
      </c>
      <c r="R10" s="23">
        <v>0.32100000000000001</v>
      </c>
      <c r="S10" s="23">
        <v>0.315</v>
      </c>
      <c r="T10" s="23">
        <v>0.31312525010004005</v>
      </c>
      <c r="U10" s="23">
        <v>0.314</v>
      </c>
      <c r="V10" s="23">
        <v>0.316</v>
      </c>
      <c r="W10" s="23">
        <v>0.30599999999999999</v>
      </c>
      <c r="X10" s="23">
        <v>0.309</v>
      </c>
      <c r="Y10" s="23">
        <v>0.31</v>
      </c>
      <c r="Z10" s="204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7</v>
      </c>
    </row>
    <row r="11" spans="1:66">
      <c r="A11" s="29"/>
      <c r="B11" s="19">
        <v>1</v>
      </c>
      <c r="C11" s="9">
        <v>6</v>
      </c>
      <c r="D11" s="207">
        <v>0.35371673479068277</v>
      </c>
      <c r="E11" s="23">
        <v>0.32700000000000001</v>
      </c>
      <c r="F11" s="23">
        <v>0.31987756403512324</v>
      </c>
      <c r="G11" s="23">
        <v>0.31664880782297733</v>
      </c>
      <c r="H11" s="23">
        <v>0.34</v>
      </c>
      <c r="I11" s="23">
        <v>0.30299999999999999</v>
      </c>
      <c r="J11" s="208">
        <v>0.25</v>
      </c>
      <c r="K11" s="23">
        <v>0.32400000000000001</v>
      </c>
      <c r="L11" s="23">
        <v>0.27899999999999997</v>
      </c>
      <c r="M11" s="23">
        <v>0.31</v>
      </c>
      <c r="N11" s="23">
        <v>0.3</v>
      </c>
      <c r="O11" s="23">
        <v>0.34083333333333332</v>
      </c>
      <c r="P11" s="23">
        <v>0.32300000000000001</v>
      </c>
      <c r="Q11" s="23">
        <v>0.32700000000000001</v>
      </c>
      <c r="R11" s="23">
        <v>0.318</v>
      </c>
      <c r="S11" s="23">
        <v>0.315</v>
      </c>
      <c r="T11" s="23">
        <v>0.30956191238247649</v>
      </c>
      <c r="U11" s="23">
        <v>0.308</v>
      </c>
      <c r="V11" s="23">
        <v>0.30199999999999999</v>
      </c>
      <c r="W11" s="23">
        <v>0.29599999999999999</v>
      </c>
      <c r="X11" s="23">
        <v>0.308</v>
      </c>
      <c r="Y11" s="23">
        <v>0.31</v>
      </c>
      <c r="Z11" s="204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0.32994054568240422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04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0.31705490712673817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04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0.31026399136461497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04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0.32400179023495534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04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0.33292848778421191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04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0.33012754837273595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04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0.32967381347075175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04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0.330177766746094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04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0.32203402502091955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04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0.31453317541474785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04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0.31601708784181914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04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0.31669338633141852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04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0.33841980028653923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04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0.32684411592791518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04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0.32940433449612233</v>
      </c>
      <c r="E26" s="209">
        <v>0.32266666666666666</v>
      </c>
      <c r="F26" s="209">
        <v>0.31469736160626244</v>
      </c>
      <c r="G26" s="209">
        <v>0.31806297589376697</v>
      </c>
      <c r="H26" s="209">
        <v>0.33833333333333337</v>
      </c>
      <c r="I26" s="209">
        <v>0.32283333333333336</v>
      </c>
      <c r="J26" s="209">
        <v>0.28999999999999998</v>
      </c>
      <c r="K26" s="209">
        <v>0.32466666666666671</v>
      </c>
      <c r="L26" s="209">
        <v>0.28091666666666665</v>
      </c>
      <c r="M26" s="209">
        <v>0.29283333333333333</v>
      </c>
      <c r="N26" s="209">
        <v>0.30166666666666669</v>
      </c>
      <c r="O26" s="209">
        <v>0.3432175925925926</v>
      </c>
      <c r="P26" s="209">
        <v>0.3075</v>
      </c>
      <c r="Q26" s="209">
        <v>0.32383333333333336</v>
      </c>
      <c r="R26" s="209">
        <v>0.32016666666666665</v>
      </c>
      <c r="S26" s="209">
        <v>0.3128333333333333</v>
      </c>
      <c r="T26" s="209">
        <v>0.30745780386323812</v>
      </c>
      <c r="U26" s="209">
        <v>0.30833333333333335</v>
      </c>
      <c r="V26" s="209">
        <v>0.31133333333333335</v>
      </c>
      <c r="W26" s="209">
        <v>0.30433333333333334</v>
      </c>
      <c r="X26" s="209">
        <v>0.30883333333333335</v>
      </c>
      <c r="Y26" s="209">
        <v>0.30833333333333335</v>
      </c>
      <c r="Z26" s="204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0.32825896469933347</v>
      </c>
      <c r="E27" s="23">
        <v>0.32250000000000001</v>
      </c>
      <c r="F27" s="23">
        <v>0.31422643411272966</v>
      </c>
      <c r="G27" s="23">
        <v>0.31707770274820724</v>
      </c>
      <c r="H27" s="23">
        <v>0.33500000000000002</v>
      </c>
      <c r="I27" s="23">
        <v>0.32050000000000001</v>
      </c>
      <c r="J27" s="23">
        <v>0.29499999999999998</v>
      </c>
      <c r="K27" s="23">
        <v>0.32400000000000001</v>
      </c>
      <c r="L27" s="23">
        <v>0.27749999999999997</v>
      </c>
      <c r="M27" s="23">
        <v>0.30049999999999999</v>
      </c>
      <c r="N27" s="23">
        <v>0.3</v>
      </c>
      <c r="O27" s="23">
        <v>0.34273611111111113</v>
      </c>
      <c r="P27" s="23">
        <v>0.30499999999999999</v>
      </c>
      <c r="Q27" s="23">
        <v>0.32500000000000001</v>
      </c>
      <c r="R27" s="23">
        <v>0.32050000000000001</v>
      </c>
      <c r="S27" s="23">
        <v>0.315</v>
      </c>
      <c r="T27" s="23">
        <v>0.30821930613877224</v>
      </c>
      <c r="U27" s="23">
        <v>0.308</v>
      </c>
      <c r="V27" s="23">
        <v>0.3115</v>
      </c>
      <c r="W27" s="23">
        <v>0.30599999999999999</v>
      </c>
      <c r="X27" s="23">
        <v>0.309</v>
      </c>
      <c r="Y27" s="23">
        <v>0.31</v>
      </c>
      <c r="Z27" s="204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1.430347487759303E-2</v>
      </c>
      <c r="E28" s="23">
        <v>2.7325202042559021E-3</v>
      </c>
      <c r="F28" s="23">
        <v>4.1162403474788185E-3</v>
      </c>
      <c r="G28" s="23">
        <v>2.7751370012443215E-3</v>
      </c>
      <c r="H28" s="23">
        <v>2.8577380332470412E-2</v>
      </c>
      <c r="I28" s="23">
        <v>1.4048724734532548E-2</v>
      </c>
      <c r="J28" s="23">
        <v>2.6076809620810593E-2</v>
      </c>
      <c r="K28" s="23">
        <v>3.0767948691238231E-3</v>
      </c>
      <c r="L28" s="23">
        <v>7.9146488656583556E-3</v>
      </c>
      <c r="M28" s="23">
        <v>1.7127949867589719E-2</v>
      </c>
      <c r="N28" s="23">
        <v>4.0824829046386341E-3</v>
      </c>
      <c r="O28" s="23">
        <v>3.1839885241329957E-3</v>
      </c>
      <c r="P28" s="23">
        <v>7.6876524375130342E-3</v>
      </c>
      <c r="Q28" s="23">
        <v>3.9707262140151007E-3</v>
      </c>
      <c r="R28" s="23">
        <v>1.4719601443879758E-3</v>
      </c>
      <c r="S28" s="23">
        <v>5.0365331992022764E-3</v>
      </c>
      <c r="T28" s="23">
        <v>4.1049619481389197E-3</v>
      </c>
      <c r="U28" s="23">
        <v>4.131182235954582E-3</v>
      </c>
      <c r="V28" s="23">
        <v>5.1251016250086897E-3</v>
      </c>
      <c r="W28" s="23">
        <v>5.8195074247453906E-3</v>
      </c>
      <c r="X28" s="23">
        <v>1.1690451944500132E-3</v>
      </c>
      <c r="Y28" s="23">
        <v>4.0824829046386332E-3</v>
      </c>
      <c r="Z28" s="204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4.342224245310107E-2</v>
      </c>
      <c r="E29" s="13">
        <v>8.468554352032755E-3</v>
      </c>
      <c r="F29" s="13">
        <v>1.3079996370064597E-2</v>
      </c>
      <c r="G29" s="13">
        <v>8.7251180161604762E-3</v>
      </c>
      <c r="H29" s="13">
        <v>8.4465163544247518E-2</v>
      </c>
      <c r="I29" s="13">
        <v>4.3516958392976396E-2</v>
      </c>
      <c r="J29" s="13">
        <v>8.9920033175208955E-2</v>
      </c>
      <c r="K29" s="13">
        <v>9.4767809110590014E-3</v>
      </c>
      <c r="L29" s="13">
        <v>2.8174365585256683E-2</v>
      </c>
      <c r="M29" s="13">
        <v>5.8490437794842524E-2</v>
      </c>
      <c r="N29" s="13">
        <v>1.3533092501564531E-2</v>
      </c>
      <c r="O29" s="13">
        <v>9.2768803023231539E-3</v>
      </c>
      <c r="P29" s="13">
        <v>2.5000495731749704E-2</v>
      </c>
      <c r="Q29" s="13">
        <v>1.2261635246572622E-2</v>
      </c>
      <c r="R29" s="13">
        <v>4.5974809298947707E-3</v>
      </c>
      <c r="S29" s="13">
        <v>1.6099733188712658E-2</v>
      </c>
      <c r="T29" s="13">
        <v>1.3351301858530378E-2</v>
      </c>
      <c r="U29" s="13">
        <v>1.3398428873366211E-2</v>
      </c>
      <c r="V29" s="13">
        <v>1.6461782521441187E-2</v>
      </c>
      <c r="W29" s="13">
        <v>1.9122149259842465E-2</v>
      </c>
      <c r="X29" s="13">
        <v>3.7853595071236259E-3</v>
      </c>
      <c r="Y29" s="13">
        <v>1.3240485096125297E-2</v>
      </c>
      <c r="Z29" s="151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5.4090807735512447E-2</v>
      </c>
      <c r="E30" s="13">
        <v>3.2530333325033522E-2</v>
      </c>
      <c r="F30" s="13">
        <v>7.0286312267235918E-3</v>
      </c>
      <c r="G30" s="13">
        <v>1.7798565654782994E-2</v>
      </c>
      <c r="H30" s="13">
        <v>8.2663520996806961E-2</v>
      </c>
      <c r="I30" s="13">
        <v>3.3063665108775897E-2</v>
      </c>
      <c r="J30" s="13">
        <v>-7.200269628845124E-2</v>
      </c>
      <c r="K30" s="13">
        <v>3.8930314729940907E-2</v>
      </c>
      <c r="L30" s="13">
        <v>-0.10106927850240499</v>
      </c>
      <c r="M30" s="13">
        <v>-6.2936055964832649E-2</v>
      </c>
      <c r="N30" s="13">
        <v>-3.4669471426492238E-2</v>
      </c>
      <c r="O30" s="13">
        <v>9.8293105214809495E-2</v>
      </c>
      <c r="P30" s="13">
        <v>-1.6002858995512903E-2</v>
      </c>
      <c r="Q30" s="13">
        <v>3.6263655811229478E-2</v>
      </c>
      <c r="R30" s="13">
        <v>2.4530356568899458E-2</v>
      </c>
      <c r="S30" s="13">
        <v>1.063758084239641E-3</v>
      </c>
      <c r="T30" s="13">
        <v>-1.6137886240830457E-2</v>
      </c>
      <c r="U30" s="13">
        <v>-1.3336200076801585E-2</v>
      </c>
      <c r="V30" s="13">
        <v>-3.7362279694407308E-3</v>
      </c>
      <c r="W30" s="13">
        <v>-2.6136162886616021E-2</v>
      </c>
      <c r="X30" s="13">
        <v>-1.1736204725574684E-2</v>
      </c>
      <c r="Y30" s="13">
        <v>-1.3336200076801585E-2</v>
      </c>
      <c r="Z30" s="151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0.87</v>
      </c>
      <c r="F31" s="44">
        <v>0.26</v>
      </c>
      <c r="G31" s="44">
        <v>0.51</v>
      </c>
      <c r="H31" s="44">
        <v>2.06</v>
      </c>
      <c r="I31" s="44">
        <v>0.88</v>
      </c>
      <c r="J31" s="44">
        <v>1.63</v>
      </c>
      <c r="K31" s="44">
        <v>1.02</v>
      </c>
      <c r="L31" s="44">
        <v>2.3199999999999998</v>
      </c>
      <c r="M31" s="44">
        <v>1.41</v>
      </c>
      <c r="N31" s="44">
        <v>0.74</v>
      </c>
      <c r="O31" s="44">
        <v>2.4300000000000002</v>
      </c>
      <c r="P31" s="44">
        <v>0.28999999999999998</v>
      </c>
      <c r="Q31" s="44">
        <v>0.95</v>
      </c>
      <c r="R31" s="44">
        <v>0.67</v>
      </c>
      <c r="S31" s="44">
        <v>0.11</v>
      </c>
      <c r="T31" s="44">
        <v>0.3</v>
      </c>
      <c r="U31" s="44">
        <v>0.23</v>
      </c>
      <c r="V31" s="44">
        <v>0</v>
      </c>
      <c r="W31" s="44">
        <v>0.53</v>
      </c>
      <c r="X31" s="44">
        <v>0.19</v>
      </c>
      <c r="Y31" s="44">
        <v>0.23</v>
      </c>
      <c r="Z31" s="151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Y25">
    <cfRule type="expression" dxfId="29" priority="3">
      <formula>AND($B6&lt;&gt;$B5,NOT(ISBLANK(INDIRECT(Anlyt_LabRefThisCol))))</formula>
    </cfRule>
  </conditionalFormatting>
  <conditionalFormatting sqref="C2:Y31">
    <cfRule type="expression" dxfId="28" priority="1" stopIfTrue="1">
      <formula>AND(ISBLANK(INDIRECT(Anlyt_LabRefLastCol)),ISBLANK(INDIRECT(Anlyt_LabRefThisCol)))</formula>
    </cfRule>
    <cfRule type="expression" dxfId="2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7F71-F48D-4A38-A3AC-D1D0AADDE83C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457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5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8" t="s">
        <v>229</v>
      </c>
      <c r="E3" s="149" t="s">
        <v>230</v>
      </c>
      <c r="F3" s="150" t="s">
        <v>231</v>
      </c>
      <c r="G3" s="150" t="s">
        <v>233</v>
      </c>
      <c r="H3" s="150" t="s">
        <v>236</v>
      </c>
      <c r="I3" s="150" t="s">
        <v>237</v>
      </c>
      <c r="J3" s="150" t="s">
        <v>238</v>
      </c>
      <c r="K3" s="150" t="s">
        <v>240</v>
      </c>
      <c r="L3" s="150" t="s">
        <v>241</v>
      </c>
      <c r="M3" s="150" t="s">
        <v>242</v>
      </c>
      <c r="N3" s="150" t="s">
        <v>243</v>
      </c>
      <c r="O3" s="150" t="s">
        <v>244</v>
      </c>
      <c r="P3" s="150" t="s">
        <v>245</v>
      </c>
      <c r="Q3" s="150" t="s">
        <v>247</v>
      </c>
      <c r="R3" s="150" t="s">
        <v>248</v>
      </c>
      <c r="S3" s="150" t="s">
        <v>249</v>
      </c>
      <c r="T3" s="150" t="s">
        <v>250</v>
      </c>
      <c r="U3" s="15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263</v>
      </c>
      <c r="F4" s="11" t="s">
        <v>264</v>
      </c>
      <c r="G4" s="11" t="s">
        <v>264</v>
      </c>
      <c r="H4" s="11" t="s">
        <v>264</v>
      </c>
      <c r="I4" s="11" t="s">
        <v>264</v>
      </c>
      <c r="J4" s="11" t="s">
        <v>263</v>
      </c>
      <c r="K4" s="11" t="s">
        <v>264</v>
      </c>
      <c r="L4" s="11" t="s">
        <v>263</v>
      </c>
      <c r="M4" s="11" t="s">
        <v>263</v>
      </c>
      <c r="N4" s="11" t="s">
        <v>265</v>
      </c>
      <c r="O4" s="11" t="s">
        <v>263</v>
      </c>
      <c r="P4" s="11" t="s">
        <v>263</v>
      </c>
      <c r="Q4" s="11" t="s">
        <v>263</v>
      </c>
      <c r="R4" s="11" t="s">
        <v>263</v>
      </c>
      <c r="S4" s="11" t="s">
        <v>263</v>
      </c>
      <c r="T4" s="11" t="s">
        <v>264</v>
      </c>
      <c r="U4" s="151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116</v>
      </c>
      <c r="F5" s="25" t="s">
        <v>115</v>
      </c>
      <c r="G5" s="25" t="s">
        <v>255</v>
      </c>
      <c r="H5" s="25" t="s">
        <v>115</v>
      </c>
      <c r="I5" s="25" t="s">
        <v>255</v>
      </c>
      <c r="J5" s="25" t="s">
        <v>115</v>
      </c>
      <c r="K5" s="25" t="s">
        <v>115</v>
      </c>
      <c r="L5" s="25" t="s">
        <v>116</v>
      </c>
      <c r="M5" s="25" t="s">
        <v>266</v>
      </c>
      <c r="N5" s="25" t="s">
        <v>267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116</v>
      </c>
      <c r="T5" s="25" t="s">
        <v>116</v>
      </c>
      <c r="U5" s="15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0.32349688476672045</v>
      </c>
      <c r="E6" s="203">
        <v>0.32</v>
      </c>
      <c r="F6" s="203">
        <v>0.33281414965312001</v>
      </c>
      <c r="G6" s="203">
        <v>0.3</v>
      </c>
      <c r="H6" s="203">
        <v>0.32</v>
      </c>
      <c r="I6" s="203">
        <v>0.29333333333333339</v>
      </c>
      <c r="J6" s="203">
        <v>0.28900000000000003</v>
      </c>
      <c r="K6" s="203">
        <v>0.316</v>
      </c>
      <c r="L6" s="203">
        <v>0.308</v>
      </c>
      <c r="M6" s="203">
        <v>0.30449999999999999</v>
      </c>
      <c r="N6" s="203">
        <v>0.307</v>
      </c>
      <c r="O6" s="203">
        <v>0.29099999999999998</v>
      </c>
      <c r="P6" s="203">
        <v>0.29839556593280475</v>
      </c>
      <c r="Q6" s="203">
        <v>0.32200000000000001</v>
      </c>
      <c r="R6" s="203">
        <v>0.3</v>
      </c>
      <c r="S6" s="203">
        <v>0.30599999999999999</v>
      </c>
      <c r="T6" s="203">
        <v>0.34</v>
      </c>
      <c r="U6" s="204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0.33661877611255869</v>
      </c>
      <c r="E7" s="23">
        <v>0.3</v>
      </c>
      <c r="F7" s="23">
        <v>0.34294162263232003</v>
      </c>
      <c r="G7" s="23">
        <v>0.3</v>
      </c>
      <c r="H7" s="23">
        <v>0.32</v>
      </c>
      <c r="I7" s="23">
        <v>0.28666666666666668</v>
      </c>
      <c r="J7" s="23">
        <v>0.33400000000000002</v>
      </c>
      <c r="K7" s="23">
        <v>0.31900000000000001</v>
      </c>
      <c r="L7" s="23">
        <v>0.30599999999999999</v>
      </c>
      <c r="M7" s="23">
        <v>0.30449999999999999</v>
      </c>
      <c r="N7" s="23">
        <v>0.30099999999999999</v>
      </c>
      <c r="O7" s="23">
        <v>0.30499999999999999</v>
      </c>
      <c r="P7" s="23">
        <v>0.29690876196797256</v>
      </c>
      <c r="Q7" s="23">
        <v>0.32800000000000001</v>
      </c>
      <c r="R7" s="23">
        <v>0.30499999999999999</v>
      </c>
      <c r="S7" s="23">
        <v>0.308</v>
      </c>
      <c r="T7" s="23">
        <v>0.33</v>
      </c>
      <c r="U7" s="204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0.31832384000824593</v>
      </c>
      <c r="E8" s="23">
        <v>0.31</v>
      </c>
      <c r="F8" s="23">
        <v>0.33889063344064002</v>
      </c>
      <c r="G8" s="23">
        <v>0.36</v>
      </c>
      <c r="H8" s="23">
        <v>0.32</v>
      </c>
      <c r="I8" s="23">
        <v>0.28000000000000003</v>
      </c>
      <c r="J8" s="23">
        <v>0.28399999999999997</v>
      </c>
      <c r="K8" s="23">
        <v>0.33700000000000002</v>
      </c>
      <c r="L8" s="23">
        <v>0.314</v>
      </c>
      <c r="M8" s="23">
        <v>0.30449999999999999</v>
      </c>
      <c r="N8" s="23">
        <v>0.307</v>
      </c>
      <c r="O8" s="23">
        <v>0.29899999999999999</v>
      </c>
      <c r="P8" s="23">
        <v>0.30188322635669351</v>
      </c>
      <c r="Q8" s="23">
        <v>0.318</v>
      </c>
      <c r="R8" s="23">
        <v>0.29599999999999999</v>
      </c>
      <c r="S8" s="23">
        <v>0.309</v>
      </c>
      <c r="T8" s="23">
        <v>0.36</v>
      </c>
      <c r="U8" s="204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0.3510470278775748</v>
      </c>
      <c r="E9" s="23">
        <v>0.32</v>
      </c>
      <c r="F9" s="23">
        <v>0.33686513884480002</v>
      </c>
      <c r="G9" s="23">
        <v>0.34</v>
      </c>
      <c r="H9" s="23">
        <v>0.32</v>
      </c>
      <c r="I9" s="23">
        <v>0.27333333333333337</v>
      </c>
      <c r="J9" s="23">
        <v>0.28399999999999997</v>
      </c>
      <c r="K9" s="23">
        <v>0.315</v>
      </c>
      <c r="L9" s="23">
        <v>0.316</v>
      </c>
      <c r="M9" s="23">
        <v>0.32550000000000001</v>
      </c>
      <c r="N9" s="23">
        <v>0.3</v>
      </c>
      <c r="O9" s="23">
        <v>0.31</v>
      </c>
      <c r="P9" s="23">
        <v>0.30326944913809645</v>
      </c>
      <c r="Q9" s="23">
        <v>0.32300000000000001</v>
      </c>
      <c r="R9" s="23">
        <v>0.30499999999999999</v>
      </c>
      <c r="S9" s="23">
        <v>0.311</v>
      </c>
      <c r="T9" s="23">
        <v>0.34</v>
      </c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0.31297709714780808</v>
      </c>
      <c r="BN9" s="27"/>
    </row>
    <row r="10" spans="1:66">
      <c r="A10" s="29"/>
      <c r="B10" s="19">
        <v>1</v>
      </c>
      <c r="C10" s="9">
        <v>5</v>
      </c>
      <c r="D10" s="207">
        <v>0.36617298476079829</v>
      </c>
      <c r="E10" s="23">
        <v>0.32</v>
      </c>
      <c r="F10" s="23">
        <v>0.33483964424896001</v>
      </c>
      <c r="G10" s="23">
        <v>0.28000000000000003</v>
      </c>
      <c r="H10" s="23">
        <v>0.32</v>
      </c>
      <c r="I10" s="23">
        <v>0.28000000000000003</v>
      </c>
      <c r="J10" s="23">
        <v>0.30299999999999999</v>
      </c>
      <c r="K10" s="23">
        <v>0.33300000000000002</v>
      </c>
      <c r="L10" s="23">
        <v>0.316</v>
      </c>
      <c r="M10" s="23">
        <v>0.30449999999999999</v>
      </c>
      <c r="N10" s="23">
        <v>0.3</v>
      </c>
      <c r="O10" s="23">
        <v>0.3</v>
      </c>
      <c r="P10" s="23">
        <v>0.30533596199190005</v>
      </c>
      <c r="Q10" s="23">
        <v>0.32</v>
      </c>
      <c r="R10" s="23">
        <v>0.311</v>
      </c>
      <c r="S10" s="23">
        <v>0.314</v>
      </c>
      <c r="T10" s="23">
        <v>0.34</v>
      </c>
      <c r="U10" s="204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9</v>
      </c>
    </row>
    <row r="11" spans="1:66">
      <c r="A11" s="29"/>
      <c r="B11" s="19">
        <v>1</v>
      </c>
      <c r="C11" s="9">
        <v>6</v>
      </c>
      <c r="D11" s="207">
        <v>0.35371673479068277</v>
      </c>
      <c r="E11" s="23">
        <v>0.31</v>
      </c>
      <c r="F11" s="23">
        <v>0.34395436993024003</v>
      </c>
      <c r="G11" s="23">
        <v>0.32</v>
      </c>
      <c r="H11" s="23">
        <v>0.32</v>
      </c>
      <c r="I11" s="23">
        <v>0.27333333333333337</v>
      </c>
      <c r="J11" s="23">
        <v>0.32400000000000001</v>
      </c>
      <c r="K11" s="23">
        <v>0.33400000000000002</v>
      </c>
      <c r="L11" s="23">
        <v>0.32</v>
      </c>
      <c r="M11" s="23">
        <v>0.33599999999999997</v>
      </c>
      <c r="N11" s="23">
        <v>0.30399999999999999</v>
      </c>
      <c r="O11" s="23">
        <v>0.29899999999999999</v>
      </c>
      <c r="P11" s="23">
        <v>0.29753613538535434</v>
      </c>
      <c r="Q11" s="23">
        <v>0.32700000000000001</v>
      </c>
      <c r="R11" s="23">
        <v>0.30199999999999999</v>
      </c>
      <c r="S11" s="23">
        <v>0.30599999999999999</v>
      </c>
      <c r="T11" s="23">
        <v>0.35</v>
      </c>
      <c r="U11" s="204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0.32994054568240422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0.31705490712673817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0.31026399136461497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0.32400179023495534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04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0.33292848778421191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04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0.33012754837273595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04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0.32967381347075175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04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0.330177766746094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04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0.32203402502091955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04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0.31453317541474785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04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0.31601708784181914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04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0.31669338633141852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04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0.33841980028653923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04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0.32684411592791518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04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0.32940433449612233</v>
      </c>
      <c r="E26" s="209">
        <v>0.31333333333333335</v>
      </c>
      <c r="F26" s="209">
        <v>0.33838425979168002</v>
      </c>
      <c r="G26" s="209">
        <v>0.31666666666666671</v>
      </c>
      <c r="H26" s="209">
        <v>0.32</v>
      </c>
      <c r="I26" s="209">
        <v>0.28111111111111114</v>
      </c>
      <c r="J26" s="209">
        <v>0.30299999999999999</v>
      </c>
      <c r="K26" s="209">
        <v>0.32566666666666666</v>
      </c>
      <c r="L26" s="209">
        <v>0.31333333333333335</v>
      </c>
      <c r="M26" s="209">
        <v>0.31324999999999997</v>
      </c>
      <c r="N26" s="209">
        <v>0.3031666666666667</v>
      </c>
      <c r="O26" s="209">
        <v>0.30066666666666669</v>
      </c>
      <c r="P26" s="209">
        <v>0.30055485012880362</v>
      </c>
      <c r="Q26" s="209">
        <v>0.32300000000000001</v>
      </c>
      <c r="R26" s="209">
        <v>0.30316666666666664</v>
      </c>
      <c r="S26" s="209">
        <v>0.309</v>
      </c>
      <c r="T26" s="209">
        <v>0.34333333333333332</v>
      </c>
      <c r="U26" s="204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0.32825896469933347</v>
      </c>
      <c r="E27" s="23">
        <v>0.315</v>
      </c>
      <c r="F27" s="23">
        <v>0.33787788614272002</v>
      </c>
      <c r="G27" s="23">
        <v>0.31</v>
      </c>
      <c r="H27" s="23">
        <v>0.32</v>
      </c>
      <c r="I27" s="23">
        <v>0.28000000000000003</v>
      </c>
      <c r="J27" s="23">
        <v>0.29600000000000004</v>
      </c>
      <c r="K27" s="23">
        <v>0.32600000000000001</v>
      </c>
      <c r="L27" s="23">
        <v>0.315</v>
      </c>
      <c r="M27" s="23">
        <v>0.30449999999999999</v>
      </c>
      <c r="N27" s="23">
        <v>0.30249999999999999</v>
      </c>
      <c r="O27" s="23">
        <v>0.29949999999999999</v>
      </c>
      <c r="P27" s="23">
        <v>0.30013939614474916</v>
      </c>
      <c r="Q27" s="23">
        <v>0.32250000000000001</v>
      </c>
      <c r="R27" s="23">
        <v>0.30349999999999999</v>
      </c>
      <c r="S27" s="23">
        <v>0.3085</v>
      </c>
      <c r="T27" s="23">
        <v>0.34</v>
      </c>
      <c r="U27" s="204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1.430347487759303E-2</v>
      </c>
      <c r="E28" s="23">
        <v>8.1649658092772682E-3</v>
      </c>
      <c r="F28" s="23">
        <v>4.4260648897621784E-3</v>
      </c>
      <c r="G28" s="23">
        <v>2.9439202887759485E-2</v>
      </c>
      <c r="H28" s="23">
        <v>0</v>
      </c>
      <c r="I28" s="23">
        <v>7.79363462966675E-3</v>
      </c>
      <c r="J28" s="23">
        <v>2.1540659228538029E-2</v>
      </c>
      <c r="K28" s="23">
        <v>1.0033277962194949E-2</v>
      </c>
      <c r="L28" s="23">
        <v>5.316640543300508E-3</v>
      </c>
      <c r="M28" s="23">
        <v>1.3956181426163814E-2</v>
      </c>
      <c r="N28" s="23">
        <v>3.3115957885386147E-3</v>
      </c>
      <c r="O28" s="23">
        <v>6.4083279150388937E-3</v>
      </c>
      <c r="P28" s="23">
        <v>3.4369104628860785E-3</v>
      </c>
      <c r="Q28" s="23">
        <v>3.8987177379235889E-3</v>
      </c>
      <c r="R28" s="23">
        <v>5.1153364177409406E-3</v>
      </c>
      <c r="S28" s="23">
        <v>3.0983866769659363E-3</v>
      </c>
      <c r="T28" s="23">
        <v>1.0327955589886429E-2</v>
      </c>
      <c r="U28" s="204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4.342224245310107E-2</v>
      </c>
      <c r="E29" s="13">
        <v>2.6058401518970004E-2</v>
      </c>
      <c r="F29" s="13">
        <v>1.3079996370064621E-2</v>
      </c>
      <c r="G29" s="13">
        <v>9.2965903856082568E-2</v>
      </c>
      <c r="H29" s="13">
        <v>0</v>
      </c>
      <c r="I29" s="13">
        <v>2.7724391963241401E-2</v>
      </c>
      <c r="J29" s="13">
        <v>7.1091284582633765E-2</v>
      </c>
      <c r="K29" s="13">
        <v>3.0808427724242422E-2</v>
      </c>
      <c r="L29" s="13">
        <v>1.6968001733937789E-2</v>
      </c>
      <c r="M29" s="13">
        <v>4.4552853714808667E-2</v>
      </c>
      <c r="N29" s="13">
        <v>1.0923350594409943E-2</v>
      </c>
      <c r="O29" s="13">
        <v>2.1313729207446428E-2</v>
      </c>
      <c r="P29" s="13">
        <v>1.1435218767599927E-2</v>
      </c>
      <c r="Q29" s="13">
        <v>1.2070333553943E-2</v>
      </c>
      <c r="R29" s="13">
        <v>1.6873017320750767E-2</v>
      </c>
      <c r="S29" s="13">
        <v>1.0027141349404325E-2</v>
      </c>
      <c r="T29" s="13">
        <v>3.0081424048212901E-2</v>
      </c>
      <c r="U29" s="15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5.2487026999794351E-2</v>
      </c>
      <c r="E30" s="13">
        <v>1.1382180637871109E-3</v>
      </c>
      <c r="F30" s="13">
        <v>8.1178983623434453E-2</v>
      </c>
      <c r="G30" s="13">
        <v>1.178862463893382E-2</v>
      </c>
      <c r="H30" s="13">
        <v>2.2439031214080307E-2</v>
      </c>
      <c r="I30" s="13">
        <v>-0.10181571216263074</v>
      </c>
      <c r="J30" s="13">
        <v>-3.1878042319167688E-2</v>
      </c>
      <c r="K30" s="13">
        <v>4.0544722391829602E-2</v>
      </c>
      <c r="L30" s="13">
        <v>1.1382180637871109E-3</v>
      </c>
      <c r="M30" s="13">
        <v>8.7195789940830437E-4</v>
      </c>
      <c r="N30" s="13">
        <v>-3.1345521990410297E-2</v>
      </c>
      <c r="O30" s="13">
        <v>-3.9333326921770273E-2</v>
      </c>
      <c r="P30" s="13">
        <v>-3.9690594398790413E-2</v>
      </c>
      <c r="Q30" s="13">
        <v>3.2024397131712456E-2</v>
      </c>
      <c r="R30" s="13">
        <v>-3.1345521990410408E-2</v>
      </c>
      <c r="S30" s="13">
        <v>-1.2707310483903722E-2</v>
      </c>
      <c r="T30" s="13">
        <v>9.6991877240107049E-2</v>
      </c>
      <c r="U30" s="15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</v>
      </c>
      <c r="F31" s="44">
        <v>1.67</v>
      </c>
      <c r="G31" s="44">
        <v>0.22</v>
      </c>
      <c r="H31" s="44">
        <v>0.45</v>
      </c>
      <c r="I31" s="44">
        <v>2.14</v>
      </c>
      <c r="J31" s="44">
        <v>0.69</v>
      </c>
      <c r="K31" s="44">
        <v>0.82</v>
      </c>
      <c r="L31" s="44">
        <v>0</v>
      </c>
      <c r="M31" s="44">
        <v>0</v>
      </c>
      <c r="N31" s="44">
        <v>0.67</v>
      </c>
      <c r="O31" s="44">
        <v>0.84</v>
      </c>
      <c r="P31" s="44">
        <v>0.85</v>
      </c>
      <c r="Q31" s="44">
        <v>0.65</v>
      </c>
      <c r="R31" s="44">
        <v>0.67</v>
      </c>
      <c r="S31" s="44">
        <v>0.28999999999999998</v>
      </c>
      <c r="T31" s="44">
        <v>2</v>
      </c>
      <c r="U31" s="15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6" priority="3">
      <formula>AND($B6&lt;&gt;$B5,NOT(ISBLANK(INDIRECT(Anlyt_LabRefThisCol))))</formula>
    </cfRule>
  </conditionalFormatting>
  <conditionalFormatting sqref="C2:T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75A2-4FD9-459F-8221-05F1BDCA885E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458</v>
      </c>
      <c r="BM1" s="27" t="s">
        <v>66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5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48" t="s">
        <v>229</v>
      </c>
      <c r="E3" s="149" t="s">
        <v>230</v>
      </c>
      <c r="F3" s="150" t="s">
        <v>231</v>
      </c>
      <c r="G3" s="150" t="s">
        <v>232</v>
      </c>
      <c r="H3" s="150" t="s">
        <v>233</v>
      </c>
      <c r="I3" s="150" t="s">
        <v>234</v>
      </c>
      <c r="J3" s="150" t="s">
        <v>236</v>
      </c>
      <c r="K3" s="150" t="s">
        <v>237</v>
      </c>
      <c r="L3" s="150" t="s">
        <v>238</v>
      </c>
      <c r="M3" s="150" t="s">
        <v>239</v>
      </c>
      <c r="N3" s="150" t="s">
        <v>240</v>
      </c>
      <c r="O3" s="150" t="s">
        <v>241</v>
      </c>
      <c r="P3" s="150" t="s">
        <v>242</v>
      </c>
      <c r="Q3" s="150" t="s">
        <v>243</v>
      </c>
      <c r="R3" s="150" t="s">
        <v>244</v>
      </c>
      <c r="S3" s="150" t="s">
        <v>245</v>
      </c>
      <c r="T3" s="150" t="s">
        <v>246</v>
      </c>
      <c r="U3" s="151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268</v>
      </c>
      <c r="F4" s="11" t="s">
        <v>269</v>
      </c>
      <c r="G4" s="11" t="s">
        <v>270</v>
      </c>
      <c r="H4" s="11" t="s">
        <v>269</v>
      </c>
      <c r="I4" s="11" t="s">
        <v>269</v>
      </c>
      <c r="J4" s="11" t="s">
        <v>269</v>
      </c>
      <c r="K4" s="11" t="s">
        <v>269</v>
      </c>
      <c r="L4" s="11" t="s">
        <v>268</v>
      </c>
      <c r="M4" s="11" t="s">
        <v>269</v>
      </c>
      <c r="N4" s="11" t="s">
        <v>268</v>
      </c>
      <c r="O4" s="11" t="s">
        <v>268</v>
      </c>
      <c r="P4" s="11" t="s">
        <v>269</v>
      </c>
      <c r="Q4" s="11" t="s">
        <v>271</v>
      </c>
      <c r="R4" s="11" t="s">
        <v>268</v>
      </c>
      <c r="S4" s="11" t="s">
        <v>269</v>
      </c>
      <c r="T4" s="11" t="s">
        <v>269</v>
      </c>
      <c r="U4" s="151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272</v>
      </c>
      <c r="F5" s="25" t="s">
        <v>272</v>
      </c>
      <c r="G5" s="25" t="s">
        <v>272</v>
      </c>
      <c r="H5" s="25" t="s">
        <v>272</v>
      </c>
      <c r="I5" s="25" t="s">
        <v>272</v>
      </c>
      <c r="J5" s="25" t="s">
        <v>273</v>
      </c>
      <c r="K5" s="25" t="s">
        <v>255</v>
      </c>
      <c r="L5" s="25" t="s">
        <v>255</v>
      </c>
      <c r="M5" s="25" t="s">
        <v>272</v>
      </c>
      <c r="N5" s="25" t="s">
        <v>255</v>
      </c>
      <c r="O5" s="25" t="s">
        <v>115</v>
      </c>
      <c r="P5" s="25" t="s">
        <v>115</v>
      </c>
      <c r="Q5" s="25" t="s">
        <v>115</v>
      </c>
      <c r="R5" s="25" t="s">
        <v>116</v>
      </c>
      <c r="S5" s="25" t="s">
        <v>274</v>
      </c>
      <c r="T5" s="25" t="s">
        <v>273</v>
      </c>
      <c r="U5" s="15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0.32349688476672045</v>
      </c>
      <c r="E6" s="203">
        <v>0.31</v>
      </c>
      <c r="F6" s="203">
        <v>0.29504104164267458</v>
      </c>
      <c r="G6" s="203">
        <v>0.26126694845614373</v>
      </c>
      <c r="H6" s="203">
        <v>0.28000000000000003</v>
      </c>
      <c r="I6" s="203">
        <v>0.3</v>
      </c>
      <c r="J6" s="210">
        <v>0.3</v>
      </c>
      <c r="K6" s="203">
        <v>0.2694232307077169</v>
      </c>
      <c r="L6" s="203">
        <v>0.28299999999999997</v>
      </c>
      <c r="M6" s="203">
        <v>0.28999999999999998</v>
      </c>
      <c r="N6" s="203">
        <v>0.30299999999999999</v>
      </c>
      <c r="O6" s="210">
        <v>0.24989999999999998</v>
      </c>
      <c r="P6" s="203">
        <v>0.3</v>
      </c>
      <c r="Q6" s="203">
        <v>0.29799999999999999</v>
      </c>
      <c r="R6" s="203">
        <v>0.31760000000000005</v>
      </c>
      <c r="S6" s="203">
        <v>0.30369630369630368</v>
      </c>
      <c r="T6" s="203">
        <v>0.307</v>
      </c>
      <c r="U6" s="204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6">
        <v>1</v>
      </c>
    </row>
    <row r="7" spans="1:66">
      <c r="A7" s="29"/>
      <c r="B7" s="19">
        <v>1</v>
      </c>
      <c r="C7" s="9">
        <v>2</v>
      </c>
      <c r="D7" s="207">
        <v>0.33661877611255869</v>
      </c>
      <c r="E7" s="23">
        <v>0.32</v>
      </c>
      <c r="F7" s="23">
        <v>0.30401908593587995</v>
      </c>
      <c r="G7" s="23">
        <v>0.26191704049762565</v>
      </c>
      <c r="H7" s="23">
        <v>0.27</v>
      </c>
      <c r="I7" s="23">
        <v>0.28000000000000003</v>
      </c>
      <c r="J7" s="211">
        <v>0.3</v>
      </c>
      <c r="K7" s="23">
        <v>0.29185569065178396</v>
      </c>
      <c r="L7" s="23">
        <v>0.28599999999999998</v>
      </c>
      <c r="M7" s="23">
        <v>0.3</v>
      </c>
      <c r="N7" s="23">
        <v>0.312</v>
      </c>
      <c r="O7" s="211">
        <v>0.25980000000000003</v>
      </c>
      <c r="P7" s="23">
        <v>0.31</v>
      </c>
      <c r="Q7" s="23">
        <v>0.30199999999999999</v>
      </c>
      <c r="R7" s="23">
        <v>0.30969999999999998</v>
      </c>
      <c r="S7" s="23">
        <v>0.29358641358641363</v>
      </c>
      <c r="T7" s="23">
        <v>0.29599999999999999</v>
      </c>
      <c r="U7" s="204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6" t="e">
        <v>#N/A</v>
      </c>
    </row>
    <row r="8" spans="1:66">
      <c r="A8" s="29"/>
      <c r="B8" s="19">
        <v>1</v>
      </c>
      <c r="C8" s="9">
        <v>3</v>
      </c>
      <c r="D8" s="207">
        <v>0.31832384000824593</v>
      </c>
      <c r="E8" s="23">
        <v>0.32</v>
      </c>
      <c r="F8" s="23">
        <v>0.30042786821859785</v>
      </c>
      <c r="G8" s="23">
        <v>0.27039570223983517</v>
      </c>
      <c r="H8" s="23">
        <v>0.31</v>
      </c>
      <c r="I8" s="208">
        <v>0.36</v>
      </c>
      <c r="J8" s="211">
        <v>0.3</v>
      </c>
      <c r="K8" s="23">
        <v>0.27437001594896332</v>
      </c>
      <c r="L8" s="23">
        <v>0.29799999999999999</v>
      </c>
      <c r="M8" s="23">
        <v>0.3</v>
      </c>
      <c r="N8" s="23">
        <v>0.312</v>
      </c>
      <c r="O8" s="211">
        <v>0.25190000000000001</v>
      </c>
      <c r="P8" s="23">
        <v>0.31</v>
      </c>
      <c r="Q8" s="23">
        <v>0.30099999999999999</v>
      </c>
      <c r="R8" s="23">
        <v>0.31280000000000002</v>
      </c>
      <c r="S8" s="23">
        <v>0.28699999999999998</v>
      </c>
      <c r="T8" s="23">
        <v>0.312</v>
      </c>
      <c r="U8" s="204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6">
        <v>16</v>
      </c>
    </row>
    <row r="9" spans="1:66">
      <c r="A9" s="29"/>
      <c r="B9" s="19">
        <v>1</v>
      </c>
      <c r="C9" s="9">
        <v>4</v>
      </c>
      <c r="D9" s="207">
        <v>0.3510470278775748</v>
      </c>
      <c r="E9" s="23">
        <v>0.31</v>
      </c>
      <c r="F9" s="23">
        <v>0.29863225935995674</v>
      </c>
      <c r="G9" s="23">
        <v>0.26422734540121001</v>
      </c>
      <c r="H9" s="23">
        <v>0.32</v>
      </c>
      <c r="I9" s="23">
        <v>0.28000000000000003</v>
      </c>
      <c r="J9" s="211">
        <v>0.3</v>
      </c>
      <c r="K9" s="23">
        <v>0.26641865079365079</v>
      </c>
      <c r="L9" s="23">
        <v>0.30400000000000005</v>
      </c>
      <c r="M9" s="23">
        <v>0.28999999999999998</v>
      </c>
      <c r="N9" s="23">
        <v>0.29899999999999999</v>
      </c>
      <c r="O9" s="211">
        <v>0.25140000000000001</v>
      </c>
      <c r="P9" s="23">
        <v>0.3</v>
      </c>
      <c r="Q9" s="23">
        <v>0.30099999999999999</v>
      </c>
      <c r="R9" s="23">
        <v>0.31880000000000003</v>
      </c>
      <c r="S9" s="23">
        <v>0.28908545727136431</v>
      </c>
      <c r="T9" s="23">
        <v>0.311</v>
      </c>
      <c r="U9" s="204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6">
        <v>0.29515497049821271</v>
      </c>
      <c r="BN9" s="27"/>
    </row>
    <row r="10" spans="1:66">
      <c r="A10" s="29"/>
      <c r="B10" s="19">
        <v>1</v>
      </c>
      <c r="C10" s="9">
        <v>5</v>
      </c>
      <c r="D10" s="207">
        <v>0.36617298476079829</v>
      </c>
      <c r="E10" s="23">
        <v>0.31</v>
      </c>
      <c r="F10" s="23">
        <v>0.29683665050131558</v>
      </c>
      <c r="G10" s="23">
        <v>0.27025338367147705</v>
      </c>
      <c r="H10" s="23">
        <v>0.27</v>
      </c>
      <c r="I10" s="23">
        <v>0.28999999999999998</v>
      </c>
      <c r="J10" s="211">
        <v>0.3</v>
      </c>
      <c r="K10" s="23">
        <v>0.26930303332668132</v>
      </c>
      <c r="L10" s="23">
        <v>0.28399999999999997</v>
      </c>
      <c r="M10" s="23">
        <v>0.3</v>
      </c>
      <c r="N10" s="23">
        <v>0.3</v>
      </c>
      <c r="O10" s="211">
        <v>0.25409999999999999</v>
      </c>
      <c r="P10" s="23">
        <v>0.3</v>
      </c>
      <c r="Q10" s="23">
        <v>0.3</v>
      </c>
      <c r="R10" s="23">
        <v>0.30210000000000004</v>
      </c>
      <c r="S10" s="23">
        <v>0.30915457728864432</v>
      </c>
      <c r="T10" s="23">
        <v>0.307</v>
      </c>
      <c r="U10" s="204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6">
        <v>11</v>
      </c>
    </row>
    <row r="11" spans="1:66">
      <c r="A11" s="29"/>
      <c r="B11" s="19">
        <v>1</v>
      </c>
      <c r="C11" s="9">
        <v>6</v>
      </c>
      <c r="D11" s="207">
        <v>0.35371673479068277</v>
      </c>
      <c r="E11" s="23">
        <v>0.31</v>
      </c>
      <c r="F11" s="23">
        <v>0.30491689036520053</v>
      </c>
      <c r="G11" s="23">
        <v>0.26392370537554949</v>
      </c>
      <c r="H11" s="23">
        <v>0.25</v>
      </c>
      <c r="I11" s="23">
        <v>0.28000000000000003</v>
      </c>
      <c r="J11" s="211">
        <v>0.3</v>
      </c>
      <c r="K11" s="23">
        <v>0.26656392921057864</v>
      </c>
      <c r="L11" s="23">
        <v>0.28599999999999998</v>
      </c>
      <c r="M11" s="23">
        <v>0.3</v>
      </c>
      <c r="N11" s="23">
        <v>0.29899999999999999</v>
      </c>
      <c r="O11" s="211">
        <v>0.251</v>
      </c>
      <c r="P11" s="23">
        <v>0.31</v>
      </c>
      <c r="Q11" s="23">
        <v>0.29899999999999999</v>
      </c>
      <c r="R11" s="23">
        <v>0.31</v>
      </c>
      <c r="S11" s="23">
        <v>0.29770229770229772</v>
      </c>
      <c r="T11" s="23">
        <v>0.30599999999999999</v>
      </c>
      <c r="U11" s="204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56"/>
    </row>
    <row r="12" spans="1:66">
      <c r="A12" s="29"/>
      <c r="B12" s="19"/>
      <c r="C12" s="9">
        <v>7</v>
      </c>
      <c r="D12" s="207">
        <v>0.32994054568240422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04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56"/>
    </row>
    <row r="13" spans="1:66">
      <c r="A13" s="29"/>
      <c r="B13" s="19"/>
      <c r="C13" s="9">
        <v>8</v>
      </c>
      <c r="D13" s="207">
        <v>0.31705490712673817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04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56"/>
    </row>
    <row r="14" spans="1:66">
      <c r="A14" s="29"/>
      <c r="B14" s="19"/>
      <c r="C14" s="9">
        <v>9</v>
      </c>
      <c r="D14" s="207">
        <v>0.31026399136461497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04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56"/>
    </row>
    <row r="15" spans="1:66">
      <c r="A15" s="29"/>
      <c r="B15" s="19"/>
      <c r="C15" s="9">
        <v>10</v>
      </c>
      <c r="D15" s="207">
        <v>0.32400179023495534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04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56"/>
    </row>
    <row r="16" spans="1:66">
      <c r="A16" s="29"/>
      <c r="B16" s="19"/>
      <c r="C16" s="9">
        <v>11</v>
      </c>
      <c r="D16" s="207">
        <v>0.33292848778421191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04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56"/>
    </row>
    <row r="17" spans="1:65">
      <c r="A17" s="29"/>
      <c r="B17" s="19"/>
      <c r="C17" s="9">
        <v>12</v>
      </c>
      <c r="D17" s="207">
        <v>0.33012754837273595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04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56"/>
    </row>
    <row r="18" spans="1:65">
      <c r="A18" s="29"/>
      <c r="B18" s="19"/>
      <c r="C18" s="9">
        <v>13</v>
      </c>
      <c r="D18" s="207">
        <v>0.32967381347075175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04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56"/>
    </row>
    <row r="19" spans="1:65">
      <c r="A19" s="29"/>
      <c r="B19" s="19"/>
      <c r="C19" s="9">
        <v>14</v>
      </c>
      <c r="D19" s="207">
        <v>0.330177766746094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04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56"/>
    </row>
    <row r="20" spans="1:65">
      <c r="A20" s="29"/>
      <c r="B20" s="19"/>
      <c r="C20" s="9">
        <v>15</v>
      </c>
      <c r="D20" s="207">
        <v>0.32203402502091955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04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56"/>
    </row>
    <row r="21" spans="1:65">
      <c r="A21" s="29"/>
      <c r="B21" s="19"/>
      <c r="C21" s="9">
        <v>16</v>
      </c>
      <c r="D21" s="207">
        <v>0.31453317541474785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04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56"/>
    </row>
    <row r="22" spans="1:65">
      <c r="A22" s="29"/>
      <c r="B22" s="19"/>
      <c r="C22" s="9">
        <v>17</v>
      </c>
      <c r="D22" s="207">
        <v>0.31601708784181914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04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56"/>
    </row>
    <row r="23" spans="1:65">
      <c r="A23" s="29"/>
      <c r="B23" s="19"/>
      <c r="C23" s="9">
        <v>18</v>
      </c>
      <c r="D23" s="207">
        <v>0.31669338633141852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04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56"/>
    </row>
    <row r="24" spans="1:65">
      <c r="A24" s="29"/>
      <c r="B24" s="19"/>
      <c r="C24" s="9">
        <v>19</v>
      </c>
      <c r="D24" s="207">
        <v>0.33841980028653923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04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56"/>
    </row>
    <row r="25" spans="1:65">
      <c r="A25" s="29"/>
      <c r="B25" s="19"/>
      <c r="C25" s="9">
        <v>20</v>
      </c>
      <c r="D25" s="207">
        <v>0.32684411592791518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04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56"/>
    </row>
    <row r="26" spans="1:65">
      <c r="A26" s="29"/>
      <c r="B26" s="20" t="s">
        <v>257</v>
      </c>
      <c r="C26" s="12"/>
      <c r="D26" s="209">
        <v>0.32940433449612233</v>
      </c>
      <c r="E26" s="209">
        <v>0.31333333333333335</v>
      </c>
      <c r="F26" s="209">
        <v>0.29997896600393753</v>
      </c>
      <c r="G26" s="209">
        <v>0.26533068760697354</v>
      </c>
      <c r="H26" s="209">
        <v>0.28333333333333338</v>
      </c>
      <c r="I26" s="209">
        <v>0.29833333333333339</v>
      </c>
      <c r="J26" s="209">
        <v>0.3</v>
      </c>
      <c r="K26" s="209">
        <v>0.27298909177322911</v>
      </c>
      <c r="L26" s="209">
        <v>0.29016666666666668</v>
      </c>
      <c r="M26" s="209">
        <v>0.29666666666666669</v>
      </c>
      <c r="N26" s="209">
        <v>0.30416666666666664</v>
      </c>
      <c r="O26" s="209">
        <v>0.25301666666666667</v>
      </c>
      <c r="P26" s="209">
        <v>0.30499999999999999</v>
      </c>
      <c r="Q26" s="209">
        <v>0.30016666666666664</v>
      </c>
      <c r="R26" s="209">
        <v>0.31183333333333335</v>
      </c>
      <c r="S26" s="209">
        <v>0.29670417492417062</v>
      </c>
      <c r="T26" s="209">
        <v>0.30649999999999999</v>
      </c>
      <c r="U26" s="204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56"/>
    </row>
    <row r="27" spans="1:65">
      <c r="A27" s="29"/>
      <c r="B27" s="3" t="s">
        <v>258</v>
      </c>
      <c r="C27" s="28"/>
      <c r="D27" s="23">
        <v>0.32825896469933347</v>
      </c>
      <c r="E27" s="23">
        <v>0.31</v>
      </c>
      <c r="F27" s="23">
        <v>0.29953006378927727</v>
      </c>
      <c r="G27" s="23">
        <v>0.26407552538837975</v>
      </c>
      <c r="H27" s="23">
        <v>0.27500000000000002</v>
      </c>
      <c r="I27" s="23">
        <v>0.28500000000000003</v>
      </c>
      <c r="J27" s="23">
        <v>0.3</v>
      </c>
      <c r="K27" s="23">
        <v>0.26936313201719908</v>
      </c>
      <c r="L27" s="23">
        <v>0.28599999999999998</v>
      </c>
      <c r="M27" s="23">
        <v>0.3</v>
      </c>
      <c r="N27" s="23">
        <v>0.30149999999999999</v>
      </c>
      <c r="O27" s="23">
        <v>0.25165000000000004</v>
      </c>
      <c r="P27" s="23">
        <v>0.30499999999999999</v>
      </c>
      <c r="Q27" s="23">
        <v>0.30049999999999999</v>
      </c>
      <c r="R27" s="23">
        <v>0.31140000000000001</v>
      </c>
      <c r="S27" s="23">
        <v>0.29564435564435565</v>
      </c>
      <c r="T27" s="23">
        <v>0.307</v>
      </c>
      <c r="U27" s="204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56"/>
    </row>
    <row r="28" spans="1:65">
      <c r="A28" s="29"/>
      <c r="B28" s="3" t="s">
        <v>259</v>
      </c>
      <c r="C28" s="28"/>
      <c r="D28" s="23">
        <v>1.430347487759303E-2</v>
      </c>
      <c r="E28" s="23">
        <v>5.1639777949432277E-3</v>
      </c>
      <c r="F28" s="23">
        <v>3.9237237864272329E-3</v>
      </c>
      <c r="G28" s="23">
        <v>4.0311595173172961E-3</v>
      </c>
      <c r="H28" s="23">
        <v>2.658320271650251E-2</v>
      </c>
      <c r="I28" s="23">
        <v>3.1251666622224582E-2</v>
      </c>
      <c r="J28" s="23">
        <v>0</v>
      </c>
      <c r="K28" s="23">
        <v>9.6810258284535516E-3</v>
      </c>
      <c r="L28" s="23">
        <v>8.6813977369238834E-3</v>
      </c>
      <c r="M28" s="23">
        <v>5.1639777949432268E-3</v>
      </c>
      <c r="N28" s="23">
        <v>6.2423286253341969E-3</v>
      </c>
      <c r="O28" s="23">
        <v>3.6007869510242831E-3</v>
      </c>
      <c r="P28" s="23">
        <v>5.4772255750516656E-3</v>
      </c>
      <c r="Q28" s="23">
        <v>1.4719601443879756E-3</v>
      </c>
      <c r="R28" s="23">
        <v>6.0888969991835752E-3</v>
      </c>
      <c r="S28" s="23">
        <v>8.5654531494241022E-3</v>
      </c>
      <c r="T28" s="23">
        <v>5.6833088953531343E-3</v>
      </c>
      <c r="U28" s="204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29"/>
      <c r="B29" s="3" t="s">
        <v>86</v>
      </c>
      <c r="C29" s="28"/>
      <c r="D29" s="13">
        <v>4.342224245310107E-2</v>
      </c>
      <c r="E29" s="13">
        <v>1.6480780196627322E-2</v>
      </c>
      <c r="F29" s="13">
        <v>1.3079996370064594E-2</v>
      </c>
      <c r="G29" s="13">
        <v>1.5192963745258645E-2</v>
      </c>
      <c r="H29" s="13">
        <v>9.3823068411185317E-2</v>
      </c>
      <c r="I29" s="13">
        <v>0.10475418979516618</v>
      </c>
      <c r="J29" s="13">
        <v>0</v>
      </c>
      <c r="K29" s="13">
        <v>3.5463050063903427E-2</v>
      </c>
      <c r="L29" s="13">
        <v>2.9918659633281618E-2</v>
      </c>
      <c r="M29" s="13">
        <v>1.7406666724527731E-2</v>
      </c>
      <c r="N29" s="13">
        <v>2.0522724247674075E-2</v>
      </c>
      <c r="O29" s="13">
        <v>1.423142197888525E-2</v>
      </c>
      <c r="P29" s="13">
        <v>1.7958116639513657E-2</v>
      </c>
      <c r="Q29" s="13">
        <v>4.9038094760287922E-3</v>
      </c>
      <c r="R29" s="13">
        <v>1.9526126133138134E-2</v>
      </c>
      <c r="S29" s="13">
        <v>2.8868664054400972E-2</v>
      </c>
      <c r="T29" s="13">
        <v>1.8542606510124418E-2</v>
      </c>
      <c r="U29" s="151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0.11603858115652854</v>
      </c>
      <c r="E30" s="13">
        <v>6.158921465708711E-2</v>
      </c>
      <c r="F30" s="13">
        <v>1.6343941277973562E-2</v>
      </c>
      <c r="G30" s="13">
        <v>-0.10104618208155769</v>
      </c>
      <c r="H30" s="13">
        <v>-4.0052305895187046E-2</v>
      </c>
      <c r="I30" s="13">
        <v>1.0768454380950088E-2</v>
      </c>
      <c r="J30" s="13">
        <v>1.6415205522742893E-2</v>
      </c>
      <c r="K30" s="13">
        <v>-7.5099120599487978E-2</v>
      </c>
      <c r="L30" s="13">
        <v>-1.6900626213835812E-2</v>
      </c>
      <c r="M30" s="13">
        <v>5.1217032391570605E-3</v>
      </c>
      <c r="N30" s="13">
        <v>3.053208337722535E-2</v>
      </c>
      <c r="O30" s="13">
        <v>-0.14276670916440215</v>
      </c>
      <c r="P30" s="13">
        <v>3.3355458948121974E-2</v>
      </c>
      <c r="Q30" s="13">
        <v>1.6979880636922129E-2</v>
      </c>
      <c r="R30" s="13">
        <v>5.6507138629473319E-2</v>
      </c>
      <c r="S30" s="13">
        <v>5.248783116689193E-3</v>
      </c>
      <c r="T30" s="13">
        <v>3.8437534975735765E-2</v>
      </c>
      <c r="U30" s="151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1.24</v>
      </c>
      <c r="F31" s="44">
        <v>0.14000000000000001</v>
      </c>
      <c r="G31" s="44">
        <v>2.72</v>
      </c>
      <c r="H31" s="44">
        <v>1.24</v>
      </c>
      <c r="I31" s="44">
        <v>0</v>
      </c>
      <c r="J31" s="44" t="s">
        <v>262</v>
      </c>
      <c r="K31" s="44">
        <v>2.09</v>
      </c>
      <c r="L31" s="44">
        <v>0.67</v>
      </c>
      <c r="M31" s="44">
        <v>0.14000000000000001</v>
      </c>
      <c r="N31" s="44">
        <v>0.48</v>
      </c>
      <c r="O31" s="44">
        <v>3.74</v>
      </c>
      <c r="P31" s="44">
        <v>0.55000000000000004</v>
      </c>
      <c r="Q31" s="44">
        <v>0.15</v>
      </c>
      <c r="R31" s="44">
        <v>1.1100000000000001</v>
      </c>
      <c r="S31" s="44">
        <v>0.13</v>
      </c>
      <c r="T31" s="44">
        <v>0.67</v>
      </c>
      <c r="U31" s="15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 t="s">
        <v>275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23" priority="3">
      <formula>AND($B6&lt;&gt;$B5,NOT(ISBLANK(INDIRECT(Anlyt_LabRefThisCol))))</formula>
    </cfRule>
  </conditionalFormatting>
  <conditionalFormatting sqref="C2:T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2025-06-06T03:43:22Z</dcterms:modified>
</cp:coreProperties>
</file>