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5 230 Frogs Legs JN1495\DataPacks\"/>
    </mc:Choice>
  </mc:AlternateContent>
  <xr:revisionPtr revIDLastSave="0" documentId="13_ncr:1_{0A16BB42-63EF-4F71-9F6F-0BCC37FF5C41}" xr6:coauthVersionLast="47" xr6:coauthVersionMax="47" xr10:uidLastSave="{00000000-0000-0000-0000-000000000000}"/>
  <bookViews>
    <workbookView xWindow="-120" yWindow="-120" windowWidth="29040" windowHeight="15720" tabRatio="95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Aqua Regia" sheetId="47900" r:id="rId11"/>
    <sheet name="Fusion XRF" sheetId="47901" r:id="rId12"/>
    <sheet name="4-Acid" sheetId="47902" r:id="rId13"/>
    <sheet name="Thermograv" sheetId="47903" r:id="rId14"/>
    <sheet name="IRC" sheetId="47904" r:id="rId15"/>
    <sheet name="Laser Ablation" sheetId="47905" r:id="rId16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7" i="47895"/>
  <c r="J21" i="47895"/>
  <c r="J6" i="47895"/>
  <c r="J10" i="47895"/>
  <c r="J14" i="47895"/>
  <c r="J22" i="47895" l="1"/>
  <c r="J16" i="47895"/>
  <c r="J4" i="47895"/>
  <c r="J15" i="47895"/>
  <c r="J7" i="47895"/>
  <c r="J20" i="47895"/>
  <c r="J8" i="47895"/>
  <c r="J19" i="47895"/>
  <c r="J11" i="47895"/>
  <c r="J12" i="47895"/>
  <c r="J18" i="47895"/>
  <c r="J3" i="47895"/>
  <c r="J25" i="47895" s="1"/>
  <c r="J26" i="47895" s="1"/>
  <c r="J13" i="47895"/>
  <c r="J9" i="47895"/>
  <c r="J23" i="47895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E9BD1C8-7A09-4D73-9332-D5AEA0295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53445E7B-EC3F-4375-B09E-F8B1EE202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CDF82254-1D79-41C1-B589-FA3F14EB1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BEADFAC-C3F7-4CBB-AFC0-CB44FC62BC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51D4F12-956B-41D7-9BD1-CE72D2EF7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8E5E880-944D-42C7-95AA-8804602FE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6D14096-B2E4-427B-A78D-ABE5A6EC2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8EDA1FF-C68A-439A-B2C9-9396D4CB0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A7E5219-E35D-4165-821C-FD9BE1F268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41AB166-8B79-4064-B913-E63159F1D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E436A8E-2789-4ECD-B780-A21BEEDD0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17A81F0-6E94-4B4B-87E7-89F5CB151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AFDD86E-6C2A-413A-9510-C61E5DCA3A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B0F629A-41AE-43AB-BEF4-860A87E2E5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A6C9F397-5EBC-40DC-992F-455E678E1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E6BC6D2-24E4-41C6-9B43-9546F0919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124E128-22BA-4E5D-9BDC-0CBB5E9F9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ACCD8583-1DC8-4A55-AE09-B5D860A69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7EE5B5C-479B-4F9D-BE42-FB05DE19E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B07A346-6A62-4796-B860-10CF7E42B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B82574D-E104-4D3F-854A-14D05FAE3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EB0F847-5B90-4E58-92F4-455BAA000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AF02718-3847-42B1-BCC7-CAAC3FD81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8F3C58C-107B-4DCF-B549-EE17E771C3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8EF65D38-A362-495A-B63F-69C39B4E2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F98D162F-7AB4-48C0-9B20-AE8069F19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68D2597D-5F5B-4C2C-B9B6-C1D67FCB7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C1ECF98-DAFC-4D90-B42C-F13A8FD67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C4CE7C00-AD72-41F4-889D-AABFC4C60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B885403-F507-4B93-A0EF-3C98A852D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5A0A22CD-A7EE-428D-8C26-0ED4250EB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D46D74E-287E-4EDA-9DD3-AF4C03C6E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04FD58D-BEEB-45C5-87CD-831A6ED85E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A768E2F-82EC-4C48-8AA1-BF1A7AA10A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536DF68-7075-43FE-A778-BCCBDF7E49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68BD6B3-85AF-48DE-B2D0-36A27C622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59FAFE4-CF59-4C48-A5EA-E01193E85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ED9065B-1316-4C23-A8D5-11EC78D8C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F3D512B-FA5C-4A3B-9E51-54DA8E1E3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ADEFACDE-D211-4073-8526-509AB64FD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A23FE4DB-420B-4310-9CDE-BCD5BEC28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9027D36-CD1B-4554-925D-F881F858F5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D176385-0D52-4FAF-847D-3B9CAE4FA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4E7F7120-99ED-4172-9C26-D3E7F19090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3C7638B9-5C31-4AD4-B6EE-5D10703137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7EA56D8-8182-4874-B6E7-A1915B6EF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572E616A-8899-4185-B663-0A3EF08B4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58E2705-82F4-4396-A046-9C933AAAD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0CDF802-6747-494C-9812-7EB8652C7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1E1700F-9730-43B1-AA5D-A8A01D097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60779A0-FB7B-4293-805C-2761061AA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BEC59423-82EF-43BE-A212-19BE9AB57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5E26886-5B73-4A06-8DA3-5582EFD9B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647C67BA-B805-4C18-86CC-6D3793CB9A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2B6D2A5-DEF4-4422-9079-380F60D82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DEE9913-8761-4F37-97FC-80411EB23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363C972D-EB47-43CF-B876-BAE3409FC1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72FFBFC-8421-4B18-A71A-D797B6C5E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4A6605A-10DF-434C-B448-A6419E468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4DD3CB5-65AB-4A7E-A533-4AA2030C0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1F3EDAA-3F33-4742-88A4-6BDCCEB3A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E316D89-BE24-4CF5-A032-50B72B1B2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F9FE1DF-F8C5-4D5C-A6AB-8281F9226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59F9D155-5BE1-4DF6-A978-21BBAF34B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84D55AEB-F48D-4A58-933D-51C43625E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D3D74E63-2910-4B35-B6A4-6B5360B900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38C5956F-9ECC-43EE-9CFA-977AEC5F7C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8F94D154-9221-4551-BD23-E356441FE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641A1FD2-F41F-4BE9-A7FD-68034E9B2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1B1FF8E-823F-4A11-834E-5D1D8BA7F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F8BF56CF-1A5E-4974-9EAB-1B43168F47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0C42BC61-3E56-41FB-8DA9-E36EA2225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248B6B7-A305-4306-9156-4D4E29901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81D7157D-639C-4876-9B65-5690270FB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E2DC176D-C9A8-46F6-B3DC-897819D5E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F69DA792-DC8E-467A-B75A-D9BC8648C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3206BE13-3370-47B8-822F-ADC2B4471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BE19BD4D-72EE-4346-8527-092D84924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4CCB22C2-E0B2-4024-B196-1CF82958E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33B7F3E0-827F-48AA-BAB5-6821F3B3B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E038A7C3-C235-4E12-8D61-EC0D1AD81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5BC8228B-0B4F-40BE-BBAA-A5AAF95B0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17C912C1-34CD-48E9-BFD7-56B3B9B9D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FBC356A0-E962-4B4E-8C05-9DCAAFC36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31811632-7475-40A7-9DD1-885ADEB45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4" authorId="0" shapeId="0" xr:uid="{48C7AE2E-33E2-4E1A-A9A9-F95DEA424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EFB593A3-3849-43B9-BA37-A0E5AEC76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ADA83B4E-D0F3-4202-896E-3F1E88D47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D68F29A4-7BCF-415C-AF8A-CC80AC1D6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5FCF2D6-5A94-4899-B78E-A05A616C8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8F7491FD-DD01-46AE-93D8-605AF1F88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11BA671F-B025-4A0D-B583-48B47A30C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31436214-EDF6-465D-AB1D-BF25A2649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6E12CE59-8127-4613-B534-39007AFBA4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255277D7-934A-4165-9CB3-CAAF26942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 xr:uid="{7EB0980B-F05A-46C9-8203-4BEEA2247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 xr:uid="{19BEB347-FD65-4FEC-8BB9-255631000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 xr:uid="{2ABB5FB1-D208-4287-8150-5D1FCBEA4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 xr:uid="{B1815D35-1BFD-4EE1-A8CC-C1979992C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2B3797CA-6B57-4443-BF22-C684C050D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AF02B4F2-3A4D-4880-B4AE-26695EF14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A69E58D2-39AB-4963-A457-F5E2AE5B0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2FA164D4-17DD-40B7-AB48-FE7EBE0CF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CA20DE83-0D4E-4417-9B4A-022816F556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4CACE48-872C-4F02-8C56-87295B300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2E47A71-FF7F-48E2-8B18-FCDAD4B88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F1F9AFEE-4A13-4AAA-B812-07CC556E7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DE377F84-9659-475D-A7AC-D747F2B7E9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7D5B9290-123C-4C66-AD11-7903E6C3E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A4330E69-C912-4E98-B08C-3EC1980C5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B37D55D8-0AB0-4FE4-9B88-4F36844BC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 xr:uid="{9CC641A7-C8D0-4768-9D64-2AC2CA750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4B31F317-6773-4E18-A1B2-DF30905230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5FEEE348-FDF2-4F63-8E57-63559B4C3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 shapeId="0" xr:uid="{FCFF568B-8750-41D4-BC6A-37B3D4E68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 xr:uid="{A406D969-CB21-4653-90B4-2D964943B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818784FE-C5B5-40B9-B896-FCD35C3C78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CE64B79C-DDC1-4EF1-93D4-84D581DCE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 shapeId="0" xr:uid="{0C2DCC6C-6530-4949-BCA4-C7439A522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 xr:uid="{1AF31B61-7A96-4309-9F2E-3D91B723D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6" authorId="0" shapeId="0" xr:uid="{A0A631E9-9CA5-4E50-960F-86D701B37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 shapeId="0" xr:uid="{5465275A-605F-4D83-8BE5-8CA42DAF1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EF06EAB-9C77-4F6B-B539-28780EBCE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D16ADF1-36F5-4776-AC2E-01583AE1D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0C1721C-096C-4375-8F69-FC8D636090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373516B-4A8B-4104-94D3-51B563561B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8FFD1D6-8231-4B84-AA42-7677FC7C9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506B821-D439-4EDD-96B9-04C1B35BF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7901BB8-1F65-43D4-AAA9-C4BFE1BF3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BA6EBAB-B3F9-45C2-856E-4FF267985B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AC4FCCB-92C7-4041-A53D-159126D02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A9C57FC-A282-4DB4-A94F-82F926DE7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B2D5362-F849-41FA-BA4B-17E42FF27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996D82D-12BA-488F-ADA1-D9C1D6414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F5B60CA-5126-47F4-9ADF-6E483377C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03D1BDA-BF0E-4B80-AA18-20651C2B0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95C1DA0-C1EC-4AD4-82BA-237AFB89A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5A2CF83-6C94-404E-8484-5CBB9BA1D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D443FF6-E408-470D-9E77-8329FF337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B886814A-423D-4C8D-9A82-C441AF3D57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90CAE4F0-0D81-46A2-9D0B-D80E1226D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9B4A475-57E0-4642-96AA-1BB1F2635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03D0DD85-0571-410F-8F46-F3944F1DB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8E82BA4D-1426-4FA7-86C4-860F7681A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2CA656FC-4C62-47C6-8149-A02ED730F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0A4BC4F0-5AF9-4137-A492-D4261F109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CB1E177A-FC6C-46A5-B65E-4A06C7A13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A0ABDC28-AE5A-4A32-98A1-6249BBC87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254DE781-E225-40A0-ACBF-950608CC30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DB0D458F-F51B-4763-B7F3-FFA488D8B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EAC677BB-2B84-4E73-84EC-360F72BE4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207514A6-1EF7-4A8B-9F0F-57435D9A9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59D63AFE-8C10-466B-A25E-BC302D801A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C50309A0-D70B-430C-8E6B-CA2405D558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BC659234-3B76-4E10-B9C1-60B92408F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EA030FB1-8730-413D-A277-86980CB45B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C4E2FAF0-16ED-4D1F-B9F4-2FE12F6F0A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20B9812B-DDA4-4102-B30A-88D0AC250E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EE796F88-3AA6-48AF-B977-5EABF725D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B74DF923-A4E0-4503-B526-8E0F06C4F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1A4C5A6E-0076-477C-8240-1646C3478A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ED4E955E-6EEB-4107-8B98-05E5C78DB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AFABCFD5-ECC0-4352-A586-14500DD04D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2" authorId="0" shapeId="0" xr:uid="{99CBF78E-8B0B-4ECA-84A5-2B81A16C09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568B77E6-DE3C-4240-A828-2730655DA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F519B9B7-F338-4DE1-8DF9-A868FF2227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D24477C6-D037-4733-A5FF-57501D667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7FB6AACA-A858-4705-BDE8-B8265B991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D7EB9C82-DC32-4FC9-A336-0118EFF81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ABBA4847-1222-45EF-9D21-2032FB29D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9794A849-9303-43B9-82AE-4034A89FD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C8E15121-2FD1-4ADD-A77E-901802CB0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06F94973-C141-4B75-B7F1-126D27A0E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3E8A5C1C-15F1-4DD2-A631-51589364C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E934E3F2-E4C4-4A22-B6E6-1F6281296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124EC8E2-EABB-4788-A379-C01E4C269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C9A80B2D-5056-4528-88B1-77FE12366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3CCF6AE2-2765-4861-A079-34AFBED0A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861496A7-9A34-4BB4-A381-C9FC5E577A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E991EE52-EF34-4FD5-9B5D-8BA48FB839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8893DD72-2991-47FB-AC69-937ADA607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2D40D225-322A-45EA-8CC4-328FE332D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28866DB7-FFBB-437F-9DD7-75A80BE99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C8BF1DD-D5DA-482A-B36F-8025BD1EF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70A4F8B7-7210-4365-9599-B07F54EFA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EF557455-5FD0-47FA-88BB-0D2A8B0095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C5698C28-9216-4923-8147-AFABA1ABE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D8DFB8CB-2386-49FE-989C-4EA83A62F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85659852-F4D8-43B7-B864-9C9F6FFAC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B9F89E9B-62DE-428D-A472-629142B3C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7E78BE50-4950-433C-8E4B-8374740C52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7B12B849-B4D7-41B8-80A0-9C25F107A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453F668E-8BDD-453D-86FB-35FD89DFD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981B957C-6C8E-47B0-B2B5-7D3F78E3E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5AE2BA83-B510-4F10-AA05-FBB9209E8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73F8AE6-A59F-4DA2-AC01-31157C930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891537B-8285-4BCC-9B78-A80F89993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8E3F879-3C98-4CFF-82FC-E81F2C3C6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<sst xmlns="http://schemas.openxmlformats.org/spreadsheetml/2006/main" count="14861" uniqueCount="692">
  <si>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</si>
  <si>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</si>
  <si>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</si>
  <si>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</si>
  <si>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</si>
  <si>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</si>
  <si>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</si>
  <si>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</si>
  <si>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</si>
  <si>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</si>
  <si>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</si>
  <si>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</si>
  <si>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</si>
  <si>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</si>
  <si>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</si>
  <si>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</si>
  <si>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</si>
  <si>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</si>
  <si>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</si>
  <si>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</si>
  <si>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</si>
  <si>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</si>
  <si>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</si>
  <si>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</si>
  <si>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</si>
  <si>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</si>
  <si>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</si>
  <si>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</si>
  <si>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</si>
  <si>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</si>
  <si>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</si>
  <si>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</si>
  <si>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</si>
  <si>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</si>
  <si>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</si>
  <si>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</si>
  <si>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</si>
  <si>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</si>
  <si>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</si>
  <si>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</si>
  <si>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</si>
  <si>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</si>
  <si>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</si>
  <si>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</si>
  <si>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</si>
  <si>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</si>
  <si>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</si>
  <si>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</si>
  <si>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</si>
  <si>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</si>
  <si>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</si>
  <si>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</si>
  <si>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</si>
  <si>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</si>
  <si>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</si>
  <si>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</si>
  <si>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</si>
  <si>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</si>
  <si>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</si>
  <si>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</si>
  <si>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</si>
  <si>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</si>
  <si>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</si>
  <si>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</si>
  <si>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</si>
  <si>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</si>
  <si>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</si>
  <si>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</si>
  <si>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</si>
  <si>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</si>
  <si>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</si>
  <si>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</si>
  <si>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</si>
  <si>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</si>
  <si>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</si>
  <si>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</si>
  <si>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</si>
  <si>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</si>
  <si>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</si>
  <si>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</si>
  <si>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</si>
  <si>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</si>
  <si>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</si>
  <si>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</si>
  <si>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</si>
  <si>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</si>
  <si>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</si>
  <si>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</si>
  <si>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</si>
  <si>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</si>
  <si>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</si>
  <si>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</si>
  <si>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</si>
  <si>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</si>
  <si>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</si>
  <si>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</si>
  <si>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</si>
  <si>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</si>
  <si>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</si>
  <si>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</si>
  <si>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</si>
  <si>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</si>
  <si>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</si>
  <si>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</si>
  <si>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</si>
  <si>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</si>
  <si>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</si>
  <si>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</si>
  <si>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</si>
  <si>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</si>
  <si>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</si>
  <si>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</si>
  <si>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</si>
  <si>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</si>
  <si>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</si>
  <si>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</si>
  <si>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</si>
  <si>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</si>
  <si>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</si>
  <si>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</si>
  <si>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</si>
  <si>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</si>
  <si>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</si>
  <si>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</si>
  <si>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</si>
  <si>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</si>
  <si>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</si>
  <si>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</si>
  <si>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</si>
  <si>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</si>
  <si>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</si>
  <si>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</si>
  <si>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</si>
  <si>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</si>
  <si>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</si>
  <si>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</si>
  <si>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</si>
  <si>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</si>
  <si>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</si>
  <si>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</si>
  <si>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</si>
  <si>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</si>
  <si>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</si>
  <si>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</si>
  <si>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</si>
  <si>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</si>
  <si>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</si>
  <si>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</si>
  <si>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</si>
  <si>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</si>
  <si>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</si>
  <si>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</si>
  <si>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</si>
  <si>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</si>
  <si>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</si>
  <si>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</si>
  <si>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</si>
  <si>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</si>
  <si>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</si>
  <si>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</si>
  <si>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</si>
  <si>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</si>
  <si>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</si>
  <si>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</si>
  <si>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</si>
  <si>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</si>
  <si>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</si>
  <si>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</si>
  <si>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</si>
  <si>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</si>
  <si>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</si>
  <si>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</si>
  <si>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</si>
  <si>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</si>
  <si>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</si>
  <si>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</si>
  <si>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</si>
  <si>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</si>
  <si>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</si>
  <si>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</si>
  <si>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</si>
  <si>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</si>
  <si>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</si>
  <si>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</si>
  <si>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</si>
  <si>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</si>
  <si>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</si>
  <si>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</si>
  <si>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</si>
  <si>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</si>
  <si>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</si>
  <si>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</si>
  <si>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</si>
  <si>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</si>
  <si>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</si>
  <si>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</si>
  <si>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</si>
  <si>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</si>
  <si>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</si>
  <si>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</si>
  <si>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</si>
  <si>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</si>
  <si>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</si>
  <si>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</si>
  <si>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</si>
  <si>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</si>
  <si>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</si>
  <si>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</si>
  <si>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</si>
  <si>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</si>
  <si>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</si>
  <si>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</si>
  <si>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</si>
  <si>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PhotonAssay</t>
  </si>
  <si>
    <t>&lt; 0.05</t>
  </si>
  <si>
    <t>Au, ppm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</si>
  <si>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</si>
  <si>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</si>
  <si>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</si>
  <si>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</si>
  <si>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</si>
  <si>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</si>
  <si>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</si>
  <si>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</si>
  <si>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Pt, ppb</t>
  </si>
  <si>
    <t>Re, ppm</t>
  </si>
  <si>
    <t>S, wt.%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</si>
  <si>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</si>
  <si>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</si>
  <si>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</si>
  <si>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</si>
  <si>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</si>
  <si>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</si>
  <si>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</si>
  <si>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</si>
  <si>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</si>
  <si>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</si>
  <si>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</si>
  <si>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</si>
  <si>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</si>
  <si>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</si>
  <si>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</si>
  <si>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</si>
  <si>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</si>
  <si>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</si>
  <si>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</si>
  <si>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</si>
  <si>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</si>
  <si>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</si>
  <si>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</si>
  <si>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</si>
  <si>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</si>
  <si>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</si>
  <si>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</si>
  <si>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</si>
  <si>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</si>
  <si>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</si>
  <si>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</si>
  <si>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</si>
  <si>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</si>
  <si>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</si>
  <si>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</si>
  <si>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</si>
  <si>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</si>
  <si>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FA*OES</t>
  </si>
  <si>
    <t>FA*AAS</t>
  </si>
  <si>
    <t>FA*GRAV</t>
  </si>
  <si>
    <t>FA*MS</t>
  </si>
  <si>
    <t>0.085g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</si>
  <si>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</si>
  <si>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</si>
  <si>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</si>
  <si>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</si>
  <si>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</si>
  <si>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</si>
  <si>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</si>
  <si>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</si>
  <si>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</si>
  <si>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</si>
  <si>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</si>
  <si>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</si>
  <si>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</si>
  <si>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AR*OES/MS</t>
  </si>
  <si>
    <t>20g</t>
  </si>
  <si>
    <t>&gt; 1</t>
  </si>
  <si>
    <t>CNL*AAS</t>
  </si>
  <si>
    <t>CNL*MS</t>
  </si>
  <si>
    <t>200g</t>
  </si>
  <si>
    <t>60g</t>
  </si>
  <si>
    <t>Raw*PA</t>
  </si>
  <si>
    <t>0.5g</t>
  </si>
  <si>
    <t>04g</t>
  </si>
  <si>
    <t>0.25g</t>
  </si>
  <si>
    <t>01g</t>
  </si>
  <si>
    <t>0.4g</t>
  </si>
  <si>
    <t>0.2g</t>
  </si>
  <si>
    <t>I/S</t>
  </si>
  <si>
    <t>&lt; 20</t>
  </si>
  <si>
    <t>Results from laboratories 1, 20, 29 and 31 were removed due to their 10 ppm reading resolution.</t>
  </si>
  <si>
    <t>&lt; 0.5</t>
  </si>
  <si>
    <t>Results from laboratories 6, 7, 16, 18 and 19 were removed due to their 0.1 ppm reading resolution.</t>
  </si>
  <si>
    <t>&lt; 0.02</t>
  </si>
  <si>
    <t>Results from laboratories 3, 7, 8, 9 &amp; 19 were removed due to their 10 ppm or greater reading resolution.</t>
  </si>
  <si>
    <t>Results from laboratory 8 were removed due to their 10 ppm reading resolution.</t>
  </si>
  <si>
    <t>Results from laboratories 7, 8 and 9 were removed due to their 0.1 ppm reading resolution.</t>
  </si>
  <si>
    <t>Results from laboratory 16 were removed due to their 0.1 ppm reading resolution.</t>
  </si>
  <si>
    <t>Results from laboratories 7 and 16 were removed due to their 0.1 ppm reading resolution.</t>
  </si>
  <si>
    <t>Results from laboratories 3, 4, 7, 9 and 28 were removed due to their 1 ppm reading resolution.</t>
  </si>
  <si>
    <t>Results from laboratory 18 were removed due to their 0.1 ppm reading resolution.</t>
  </si>
  <si>
    <t>Results from laboratories 2, 9 and 16 were removed due to their 0.1 ppm reading resolution.</t>
  </si>
  <si>
    <t>Results from laboratories 9 and 28 were removed due to their 1 ppm reading resolution.</t>
  </si>
  <si>
    <t>Results from laboratories 3, 4, 7, 18 and 28 were removed due to their 1 ppm reading resolution.</t>
  </si>
  <si>
    <t>Results from laboratories 4, 7 and 28 were removed due to their 1 ppm reading resolution.</t>
  </si>
  <si>
    <t>Results from laboratory 7 were removed due to their 0.1 ppm reading resolution.</t>
  </si>
  <si>
    <t>&lt; 0.002</t>
  </si>
  <si>
    <t>&lt; 0.005</t>
  </si>
  <si>
    <t>Results from laboratories 7, 8 and 19 were removed due to their 0.1 ppm reading resolution.</t>
  </si>
  <si>
    <t>Results from laboratories 2, 7, 8, 13, 21 and 28 were removed due to their 1 ppm reading resolution.</t>
  </si>
  <si>
    <t>&lt; 0.3</t>
  </si>
  <si>
    <t>Results from laboratories 3, 7 and 19 were removed due to their 0.1 ppm or greater reading resolution</t>
  </si>
  <si>
    <t>Results from laboratory 7 &amp; 19 were removed due to their 0.1 ppm reading resolution.</t>
  </si>
  <si>
    <t>Results from laboratories 7, 8, 9, 16 and 23 were removed due to their 0.1 ppm or greater reading resolution.</t>
  </si>
  <si>
    <t>Results from laboratories 3 and 28 were removed due to their 1 ppm reading resolution.</t>
  </si>
  <si>
    <t>Results from laboratories 2, 3, 7, 8 and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</si>
  <si>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</si>
  <si>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</si>
  <si>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</si>
  <si>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</si>
  <si>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</si>
  <si>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</si>
  <si>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</si>
  <si>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</si>
  <si>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</si>
  <si>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4A*MS</t>
  </si>
  <si>
    <t>Results from laboratory 7 were removed due to their 1 ppm reading resolution.</t>
  </si>
  <si>
    <t>Results from laboratories 2, 4, 5, 6, 7, 8, 9, 16, 18 &amp; 19 were removed due to their 0.1 ppm or greater reading resolution.</t>
  </si>
  <si>
    <t>&lt; 0.04</t>
  </si>
  <si>
    <t>Results from laboratories 2, 3, 5, 7, 8, 9, 16 and 19 were removed due to their 0.1 ppm reading resolution.</t>
  </si>
  <si>
    <t>Results from laboratories 5 and 9 were removed due to their 1 ppm reading resolution.</t>
  </si>
  <si>
    <t>Results from laboratory 2 were removed due to their 10 ppm reading resolution.</t>
  </si>
  <si>
    <t>Results from laboratories 7 and 27 were removed due to their 0.1 ppm reading resolution.</t>
  </si>
  <si>
    <t>Results from laboratories 7, 23 and 27 were removed due to their 0.1 ppm reading resolution.</t>
  </si>
  <si>
    <t>Results from laboratories 3, 7 and 9 were removed due to their 1 ppm reading resolution.</t>
  </si>
  <si>
    <t>Results from laboratories 10, 13, 15, 16 and 21 were removed due to their 0.1 ppm or greater reading resolution.</t>
  </si>
  <si>
    <t>Results from laboratories 16, 23 and 27 were removed due to their 0.1 ppm reading resolution.</t>
  </si>
  <si>
    <t>Results from laboratories 3, 4, 5, 7, 8 and 18 were removed due to their 1 ppm or greater reading resolution.</t>
  </si>
  <si>
    <t>Results from laboratories 7, 16, 23 and 27 were removed due to their 0.1 ppm reading resolution.</t>
  </si>
  <si>
    <t>&lt; 0.001</t>
  </si>
  <si>
    <t>Results from laboratories 2, 13, 20 and 23 were removed due to their 0.1 ppm or greater reading resolution.</t>
  </si>
  <si>
    <t>Results from laboratories 2, 3, 7, 8, 9, 23 and 27 were removed due to their 0.1 ppm or greater reading resolution.</t>
  </si>
  <si>
    <t>Results from laboratories 3, 9, 13 and 19 were removed due to their 0.1 ppm or greater reading resolution.</t>
  </si>
  <si>
    <t>Results from laboratories 2, 6, 8, 9 and 19 were removed due to their 0.1 ppm reading resolution.</t>
  </si>
  <si>
    <t>Results from laboratories 8, 16, 23 and 27 were removed due to their 0.1 ppm reading resolution.</t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</si>
  <si>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</si>
  <si>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</si>
  <si>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</si>
  <si>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</si>
  <si>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</si>
  <si>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</si>
  <si>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</si>
  <si>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</si>
  <si>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</si>
  <si>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</si>
  <si>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</si>
  <si>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</si>
  <si>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</si>
  <si>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</si>
  <si>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</si>
  <si>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</si>
  <si>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</si>
  <si>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</si>
  <si>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</si>
  <si>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</si>
  <si>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</si>
  <si>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Text Values:</t>
  </si>
  <si>
    <t>Insufficient Sample (Lab 1.15)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</si>
  <si>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</si>
  <si>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</si>
  <si>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</si>
  <si>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</si>
  <si>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</si>
  <si>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</si>
  <si>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</si>
  <si>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</si>
  <si>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</si>
  <si>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</si>
  <si>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</si>
  <si>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</si>
  <si>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</si>
  <si>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</si>
  <si>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</si>
  <si>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</si>
  <si>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</si>
  <si>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</si>
  <si>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</si>
  <si>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</si>
  <si>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</si>
  <si>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</si>
  <si>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</si>
  <si>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</si>
  <si>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</si>
  <si>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</si>
  <si>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</si>
  <si>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</si>
  <si>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</si>
  <si>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</si>
  <si>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</si>
  <si>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</si>
  <si>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</si>
  <si>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</si>
  <si>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</si>
  <si>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</si>
  <si>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</si>
  <si>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</si>
  <si>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</si>
  <si>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</si>
  <si>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</si>
  <si>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</si>
  <si>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</si>
  <si>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</si>
  <si>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</si>
  <si>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</si>
  <si>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</si>
  <si>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</si>
  <si>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</si>
  <si>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</si>
  <si>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</si>
  <si>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</si>
  <si>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</si>
  <si>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</si>
  <si>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</si>
  <si>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</si>
  <si>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</si>
  <si>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</si>
  <si>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</si>
  <si>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</si>
  <si>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</si>
  <si>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</si>
  <si>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</si>
  <si>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</si>
  <si>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</si>
  <si>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</si>
  <si>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</si>
  <si>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</si>
  <si>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</si>
  <si>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</si>
  <si>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</si>
  <si>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</si>
  <si>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</si>
  <si>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</si>
  <si>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</si>
  <si>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</si>
  <si>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</si>
  <si>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</si>
  <si>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</si>
  <si>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</si>
  <si>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</si>
  <si>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</si>
  <si>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Pt, Platinum (ppb)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</si>
  <si>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</si>
  <si>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</si>
  <si>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</si>
  <si>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</si>
  <si>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</si>
  <si>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</si>
  <si>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</si>
  <si>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</si>
  <si>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</si>
  <si>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</si>
  <si>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</si>
  <si>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</si>
  <si>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</si>
  <si>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</si>
  <si>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</si>
  <si>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</si>
  <si>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</si>
  <si>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</si>
  <si>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</si>
  <si>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</si>
  <si>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</si>
  <si>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</si>
  <si>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Nb, Niobium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</si>
  <si>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</si>
  <si>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240 (Certified Value 5.51 ppm)</t>
  </si>
  <si>
    <t>Analytical results for Pd in OREAS 240 (Indicative Value 10 ppb)</t>
  </si>
  <si>
    <t>Analytical results for Pt in OREAS 240 (Indicative Value 14.2 ppb)</t>
  </si>
  <si>
    <t>Analytical results for Au in OREAS 240 (Certified Value 5.28 ppm)</t>
  </si>
  <si>
    <t>Analytical results for Au in OREAS 240 (Certified Value 5.36 ppm)</t>
  </si>
  <si>
    <t>Analytical results for Au in OREAS 240 (Certified Value 5.47 ppm)</t>
  </si>
  <si>
    <t>Analytical results for Ag in OREAS 240 (Certified Value 1.3 ppm)</t>
  </si>
  <si>
    <t>Analytical results for Al in OREAS 240 (Certified Value 3.35 wt.%)</t>
  </si>
  <si>
    <t>Analytical results for As in OREAS 240 (Certified Value 64 ppm)</t>
  </si>
  <si>
    <t>Analytical results for B in OREAS 240 (Certified Value 19.8 ppm)</t>
  </si>
  <si>
    <t>Analytical results for Ba in OREAS 240 (Certified Value 31.8 ppm)</t>
  </si>
  <si>
    <t>Analytical results for Be in OREAS 240 (Certified Value 0.27 ppm)</t>
  </si>
  <si>
    <t>Analytical results for Bi in OREAS 240 (Certified Value 0.05 ppm)</t>
  </si>
  <si>
    <t>Analytical results for Ca in OREAS 240 (Certified Value 2.82 wt.%)</t>
  </si>
  <si>
    <t>Analytical results for Cd in OREAS 240 (Certified Value 0.61 ppm)</t>
  </si>
  <si>
    <t>Analytical results for Ce in OREAS 240 (Certified Value 10.4 ppm)</t>
  </si>
  <si>
    <t>Analytical results for Co in OREAS 240 (Certified Value 28.5 ppm)</t>
  </si>
  <si>
    <t>Analytical results for Cr in OREAS 240 (Certified Value 20.2 ppm)</t>
  </si>
  <si>
    <t>Analytical results for Cs in OREAS 240 (Certified Value 0.7 ppm)</t>
  </si>
  <si>
    <t>Analytical results for Cu in OREAS 240 (Certified Value 167 ppm)</t>
  </si>
  <si>
    <t>Analytical results for Dy in OREAS 240 (Certified Value 2.08 ppm)</t>
  </si>
  <si>
    <t>Analytical results for Er in OREAS 240 (Certified Value 1.18 ppm)</t>
  </si>
  <si>
    <t>Analytical results for Eu in OREAS 240 (Certified Value 0.41 ppm)</t>
  </si>
  <si>
    <t>Analytical results for Fe in OREAS 240 (Certified Value 5.3 wt.%)</t>
  </si>
  <si>
    <t>Analytical results for Ga in OREAS 240 (Certified Value 9.68 ppm)</t>
  </si>
  <si>
    <t>Analytical results for Gd in OREAS 240 (Certified Value 1.91 ppm)</t>
  </si>
  <si>
    <t>Analytical results for Ge in OREAS 240 (Certified Value 0.098 ppm)</t>
  </si>
  <si>
    <t>Analytical results for Hf in OREAS 240 (Certified Value 0.55 ppm)</t>
  </si>
  <si>
    <t>Analytical results for Hg in OREAS 240 (Indicative Value 0.04 ppm)</t>
  </si>
  <si>
    <t>Analytical results for Ho in OREAS 240 (Certified Value 0.39 ppm)</t>
  </si>
  <si>
    <t>Analytical results for In in OREAS 240 (Certified Value 0.038 ppm)</t>
  </si>
  <si>
    <t>Analytical results for K in OREAS 240 (Certified Value 0.147 wt.%)</t>
  </si>
  <si>
    <t>Analytical results for La in OREAS 240 (Certified Value 4.56 ppm)</t>
  </si>
  <si>
    <t>Analytical results for Li in OREAS 240 (Certified Value 9.96 ppm)</t>
  </si>
  <si>
    <t>Analytical results for Lu in OREAS 240 (Certified Value 0.15 ppm)</t>
  </si>
  <si>
    <t>Analytical results for Mg in OREAS 240 (Certified Value 1.54 wt.%)</t>
  </si>
  <si>
    <t>Analytical results for Mn in OREAS 240 (Certified Value 0.072 wt.%)</t>
  </si>
  <si>
    <t>Analytical results for Mo in OREAS 240 (Certified Value 1.6 ppm)</t>
  </si>
  <si>
    <t>Analytical results for Na in OREAS 240 (Certified Value 0.269 wt.%)</t>
  </si>
  <si>
    <t>Analytical results for Nb in OREAS 240 (Indicative Value 0.17 ppm)</t>
  </si>
  <si>
    <t>Analytical results for Nd in OREAS 240 (Certified Value 6 ppm)</t>
  </si>
  <si>
    <t>Analytical results for Ni in OREAS 240 (Certified Value 53 ppm)</t>
  </si>
  <si>
    <t>Analytical results for P in OREAS 240 (Certified Value 0.039 wt.%)</t>
  </si>
  <si>
    <t>Analytical results for Pb in OREAS 240 (Certified Value 28 ppm)</t>
  </si>
  <si>
    <t>Analytical results for Pd in OREAS 240 (Indicative Value 8.2 ppb)</t>
  </si>
  <si>
    <t>Analytical results for Pr in OREAS 240 (Certified Value 1.36 ppm)</t>
  </si>
  <si>
    <t>Analytical results for Pt in OREAS 240 (Certified Value 13.4 ppb)</t>
  </si>
  <si>
    <t>Analytical results for Rb in OREAS 240 (Certified Value 6.08 ppm)</t>
  </si>
  <si>
    <t>Analytical results for Re in OREAS 240 (Certified Value 0.002 ppm)</t>
  </si>
  <si>
    <t>Analytical results for S in OREAS 240 (Certified Value 0.4 wt.%)</t>
  </si>
  <si>
    <t>Analytical results for Sb in OREAS 240 (Certified Value 0.77 ppm)</t>
  </si>
  <si>
    <t>Analytical results for Sc in OREAS 240 (Certified Value 6.16 ppm)</t>
  </si>
  <si>
    <t>Analytical results for Se in OREAS 240 (Indicative Value 0.68 ppm)</t>
  </si>
  <si>
    <t>Analytical results for Si in OREAS 240 (Indicative Value 0.099 wt.%)</t>
  </si>
  <si>
    <t>Analytical results for Sm in OREAS 240 (Certified Value 1.56 ppm)</t>
  </si>
  <si>
    <t>Analytical results for Sn in OREAS 240 (Certified Value 0.65 ppm)</t>
  </si>
  <si>
    <t>Analytical results for Sr in OREAS 240 (Certified Value 46.8 ppm)</t>
  </si>
  <si>
    <t>Analytical results for Ta in OREAS 240 (Certified Value &lt; 0.05 ppm)</t>
  </si>
  <si>
    <t>Analytical results for Tb in OREAS 240 (Certified Value 0.31 ppm)</t>
  </si>
  <si>
    <t>Analytical results for Te in OREAS 240 (Certified Value 0.11 ppm)</t>
  </si>
  <si>
    <t>Analytical results for Th in OREAS 240 (Certified Value 0.89 ppm)</t>
  </si>
  <si>
    <t>Analytical results for Ti in OREAS 240 (Certified Value 0.307 wt.%)</t>
  </si>
  <si>
    <t>Analytical results for Tl in OREAS 240 (Certified Value 0.11 ppm)</t>
  </si>
  <si>
    <t>Analytical results for Tm in OREAS 240 (Certified Value 0.17 ppm)</t>
  </si>
  <si>
    <t>Analytical results for U in OREAS 240 (Certified Value 0.22 ppm)</t>
  </si>
  <si>
    <t>Analytical results for V in OREAS 240 (Certified Value 130 ppm)</t>
  </si>
  <si>
    <t>Analytical results for W in OREAS 240 (Certified Value 25.9 ppm)</t>
  </si>
  <si>
    <t>Analytical results for Y in OREAS 240 (Certified Value 11.4 ppm)</t>
  </si>
  <si>
    <t>Analytical results for Yb in OREAS 240 (Certified Value 1.11 ppm)</t>
  </si>
  <si>
    <t>Analytical results for Zn in OREAS 240 (Certified Value 129 ppm)</t>
  </si>
  <si>
    <t>Analytical results for Zr in OREAS 240 (Certified Value 18.5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</si>
  <si>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 (Indicative Value 13.1 wt.%)</t>
    </r>
  </si>
  <si>
    <t>Analytical results for CaO in OREAS 240 (Indicative Value 9.91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</si>
  <si>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 (Indicative Value 10.68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</si>
  <si>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240 (Indicative Value 0.547 wt.%)</t>
    </r>
  </si>
  <si>
    <t>Analytical results for MgO in OREAS 240 (Indicative Value 5.88 wt.%)</t>
  </si>
  <si>
    <t>Analytical results for MnO in OREAS 240 (Indicative Value 0.16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</si>
  <si>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240 (Indicative Value 2.18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</si>
  <si>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240 (Indicative Value 0.095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</si>
  <si>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240 (Indicative Value 52.79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</si>
  <si>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240 (Indicative Value 0.964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</si>
  <si>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240 (Indicative Value 0.98 wt.%)</t>
    </r>
  </si>
  <si>
    <t>Analytical results for Ag in OREAS 240 (Certified Value 1.35 ppm)</t>
  </si>
  <si>
    <t>Analytical results for Al in OREAS 240 (Certified Value 6.84 wt.%)</t>
  </si>
  <si>
    <t>Analytical results for As in OREAS 240 (Certified Value 65 ppm)</t>
  </si>
  <si>
    <t>Analytical results for B in OREAS 240 (Indicative Value 1023 ppm)</t>
  </si>
  <si>
    <t>Analytical results for Ba in OREAS 240 (Certified Value 129 ppm)</t>
  </si>
  <si>
    <t>Analytical results for Be in OREAS 240 (Certified Value 0.43 ppm)</t>
  </si>
  <si>
    <t>Analytical results for Bi in OREAS 240 (Certified Value 0.053 ppm)</t>
  </si>
  <si>
    <t>Analytical results for Ca in OREAS 240 (Certified Value 6.85 wt.%)</t>
  </si>
  <si>
    <t>Analytical results for Cd in OREAS 240 (Certified Value 0.63 ppm)</t>
  </si>
  <si>
    <t>Analytical results for Ce in OREAS 240 (Certified Value 13.3 ppm)</t>
  </si>
  <si>
    <t>Analytical results for Co in OREAS 240 (Certified Value 39.8 ppm)</t>
  </si>
  <si>
    <t>Analytical results for Cr in OREAS 240 (Certified Value 103 ppm)</t>
  </si>
  <si>
    <t>Analytical results for Cs in OREAS 240 (Certified Value 0.97 ppm)</t>
  </si>
  <si>
    <t>Analytical results for Cu in OREAS 240 (Certified Value 168 ppm)</t>
  </si>
  <si>
    <t>Analytical results for Dy in OREAS 240 (Certified Value 3.51 ppm)</t>
  </si>
  <si>
    <t>Analytical results for Er in OREAS 240 (Certified Value 2.17 ppm)</t>
  </si>
  <si>
    <t>Analytical results for Eu in OREAS 240 (Certified Value 0.88 ppm)</t>
  </si>
  <si>
    <t>Analytical results for Fe in OREAS 240 (Certified Value 7.31 wt.%)</t>
  </si>
  <si>
    <t>Analytical results for Ga in OREAS 240 (Certified Value 15.2 ppm)</t>
  </si>
  <si>
    <t>Analytical results for Gd in OREAS 240 (Certified Value 3.14 ppm)</t>
  </si>
  <si>
    <t>Analytical results for Ge in OREAS 240 (Indicative Value 0.093 ppm)</t>
  </si>
  <si>
    <t>Analytical results for Hf in OREAS 240 (Certified Value 1.7 ppm)</t>
  </si>
  <si>
    <t>Analytical results for Hg in OREAS 240 (Indicative Value &lt; 2 ppm)</t>
  </si>
  <si>
    <t>Analytical results for Ho in OREAS 240 (Certified Value 0.74 ppm)</t>
  </si>
  <si>
    <t>Analytical results for In in OREAS 240 (Certified Value 0.075 ppm)</t>
  </si>
  <si>
    <t>Analytical results for K in OREAS 240 (Certified Value 0.453 wt.%)</t>
  </si>
  <si>
    <t>Analytical results for La in OREAS 240 (Certified Value 5.72 ppm)</t>
  </si>
  <si>
    <t>Analytical results for Li in OREAS 240 (Certified Value 11.4 ppm)</t>
  </si>
  <si>
    <t>Analytical results for Lu in OREAS 240 (Certified Value 0.31 ppm)</t>
  </si>
  <si>
    <t>Analytical results for Mg in OREAS 240 (Certified Value 3.44 wt.%)</t>
  </si>
  <si>
    <t>Analytical results for Mn in OREAS 240 (Certified Value 0.125 wt.%)</t>
  </si>
  <si>
    <t>Analytical results for Mo in OREAS 240 (Certified Value 1.7 ppm)</t>
  </si>
  <si>
    <t>Analytical results for Na in OREAS 240 (Certified Value 1.65 wt.%)</t>
  </si>
  <si>
    <t>Analytical results for Nb in OREAS 240 (Certified Value 3.37 ppm)</t>
  </si>
  <si>
    <t>Analytical results for Nd in OREAS 240 (Certified Value 8.32 ppm)</t>
  </si>
  <si>
    <t>Analytical results for Ni in OREAS 240 (Certified Value 79 ppm)</t>
  </si>
  <si>
    <t>Analytical results for P in OREAS 240 (Certified Value 0.04 wt.%)</t>
  </si>
  <si>
    <t>Analytical results for Pb in OREAS 240 (Certified Value 28.5 ppm)</t>
  </si>
  <si>
    <t>Analytical results for Pr in OREAS 240 (Certified Value 1.77 ppm)</t>
  </si>
  <si>
    <t>Analytical results for Rb in OREAS 240 (Certified Value 14 ppm)</t>
  </si>
  <si>
    <t>Analytical results for Re in OREAS 240 (Indicative Value 0.002 ppm)</t>
  </si>
  <si>
    <t>Analytical results for S in OREAS 240 (Certified Value 0.399 wt.%)</t>
  </si>
  <si>
    <t>Analytical results for Sb in OREAS 240 (Certified Value 1.48 ppm)</t>
  </si>
  <si>
    <t>Analytical results for Sc in OREAS 240 (Certified Value 37.9 ppm)</t>
  </si>
  <si>
    <t>Analytical results for Se in OREAS 240 (Indicative Value 0.84 ppm)</t>
  </si>
  <si>
    <t>Analytical results for Sm in OREAS 240 (Certified Value 2.43 ppm)</t>
  </si>
  <si>
    <t>Analytical results for Sn in OREAS 240 (Certified Value 1.08 ppm)</t>
  </si>
  <si>
    <t>Analytical results for Sr in OREAS 240 (Certified Value 213 ppm)</t>
  </si>
  <si>
    <t>Analytical results for Ta in OREAS 240 (Certified Value 0.23 ppm)</t>
  </si>
  <si>
    <t>Analytical results for Tb in OREAS 240 (Certified Value 0.53 ppm)</t>
  </si>
  <si>
    <t>Analytical results for Th in OREAS 240 (Certified Value 1.13 ppm)</t>
  </si>
  <si>
    <t>Analytical results for Ti in OREAS 240 (Certified Value 0.572 wt.%)</t>
  </si>
  <si>
    <t>Analytical results for Tl in OREAS 240 (Certified Value 0.23 ppm)</t>
  </si>
  <si>
    <t>Analytical results for Tm in OREAS 240 (Certified Value 0.31 ppm)</t>
  </si>
  <si>
    <t>Analytical results for U in OREAS 240 (Certified Value 0.33 ppm)</t>
  </si>
  <si>
    <t>Analytical results for V in OREAS 240 (Certified Value 251 ppm)</t>
  </si>
  <si>
    <t>Analytical results for W in OREAS 240 (Certified Value 36.9 ppm)</t>
  </si>
  <si>
    <t>Analytical results for Y in OREAS 240 (Certified Value 19.2 ppm)</t>
  </si>
  <si>
    <t>Analytical results for Yb in OREAS 240 (Certified Value 2.1 ppm)</t>
  </si>
  <si>
    <t>Analytical results for Zn in OREAS 240 (Certified Value 142 ppm)</t>
  </si>
  <si>
    <t>Analytical results for Zr in OREAS 240 (Certified Value 56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</si>
  <si>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240 (Indicative Value 3.41 wt.%)</t>
    </r>
  </si>
  <si>
    <t>Analytical results for C in OREAS 240 (Indicative Value 0.11 wt.%)</t>
  </si>
  <si>
    <t>Analytical results for S in OREAS 240 (Indicative Value 0.32 wt.%)</t>
  </si>
  <si>
    <t>Analytical results for Ag in OREAS 240 (Indicative Value 1.4 ppm)</t>
  </si>
  <si>
    <t>Analytical results for As in OREAS 240 (Indicative Value 65 ppm)</t>
  </si>
  <si>
    <t>Analytical results for Ba in OREAS 240 (Indicative Value 134 ppm)</t>
  </si>
  <si>
    <t>Analytical results for Be in OREAS 240 (Indicative Value 0.4 ppm)</t>
  </si>
  <si>
    <t>Analytical results for Bi in OREAS 240 (Indicative Value 0.06 ppm)</t>
  </si>
  <si>
    <t>Analytical results for Cd in OREAS 240 (Indicative Value 0.6 ppm)</t>
  </si>
  <si>
    <t>Analytical results for Ce in OREAS 240 (Indicative Value 13.4 ppm)</t>
  </si>
  <si>
    <t>Analytical results for Co in OREAS 240 (Indicative Value 41.7 ppm)</t>
  </si>
  <si>
    <t>Analytical results for Cr in OREAS 240 (Indicative Value 132 ppm)</t>
  </si>
  <si>
    <t>Analytical results for Cs in OREAS 240 (Indicative Value 0.95 ppm)</t>
  </si>
  <si>
    <t>Analytical results for Cu in OREAS 240 (Indicative Value 176 ppm)</t>
  </si>
  <si>
    <t>Analytical results for Dy in OREAS 240 (Indicative Value 3.71 ppm)</t>
  </si>
  <si>
    <t>Analytical results for Er in OREAS 240 (Indicative Value 2.22 ppm)</t>
  </si>
  <si>
    <t>Analytical results for Eu in OREAS 240 (Indicative Value 0.89 ppm)</t>
  </si>
  <si>
    <t>Analytical results for Ga in OREAS 240 (Indicative Value 15.1 ppm)</t>
  </si>
  <si>
    <t>Analytical results for Gd in OREAS 240 (Indicative Value 3.12 ppm)</t>
  </si>
  <si>
    <t>Analytical results for Ge in OREAS 240 (Indicative Value 1.45 ppm)</t>
  </si>
  <si>
    <t>Analytical results for Hf in OREAS 240 (Indicative Value 2.14 ppm)</t>
  </si>
  <si>
    <t>Analytical results for Ho in OREAS 240 (Indicative Value 0.79 ppm)</t>
  </si>
  <si>
    <t>Analytical results for In in OREAS 240 (Indicative Value 0.05 ppm)</t>
  </si>
  <si>
    <t>Analytical results for La in OREAS 240 (Indicative Value 6.03 ppm)</t>
  </si>
  <si>
    <t>Analytical results for Lu in OREAS 240 (Indicative Value 0.31 ppm)</t>
  </si>
  <si>
    <t>Analytical results for Mn in OREAS 240 (Indicative Value 0.131 wt.%)</t>
  </si>
  <si>
    <t>Analytical results for Mo in OREAS 240 (Indicative Value 1.8 ppm)</t>
  </si>
  <si>
    <t>Analytical results for Nb in OREAS 240 (Indicative Value 3.46 ppm)</t>
  </si>
  <si>
    <t>Analytical results for Nd in OREAS 240 (Indicative Value 8.98 ppm)</t>
  </si>
  <si>
    <t>Analytical results for Ni in OREAS 240 (Indicative Value 90 ppm)</t>
  </si>
  <si>
    <t>Analytical results for Pb in OREAS 240 (Indicative Value 31.5 ppm)</t>
  </si>
  <si>
    <t>Analytical results for Pr in OREAS 240 (Indicative Value 1.85 ppm)</t>
  </si>
  <si>
    <t>Analytical results for Rb in OREAS 240 (Indicative Value 14 ppm)</t>
  </si>
  <si>
    <t>Analytical results for Re in OREAS 240 (Indicative Value &lt; 0.01 ppm)</t>
  </si>
  <si>
    <t>Analytical results for Sb in OREAS 240 (Indicative Value 1.55 ppm)</t>
  </si>
  <si>
    <t>Analytical results for Sc in OREAS 240 (Indicative Value 38 ppm)</t>
  </si>
  <si>
    <t>Analytical results for Se in OREAS 240 (Indicative Value &lt; 5 ppm)</t>
  </si>
  <si>
    <t>Analytical results for Sm in OREAS 240 (Indicative Value 2.31 ppm)</t>
  </si>
  <si>
    <t>Analytical results for Sn in OREAS 240 (Indicative Value 0.9 ppm)</t>
  </si>
  <si>
    <t>Analytical results for Sr in OREAS 240 (Indicative Value 212 ppm)</t>
  </si>
  <si>
    <t>Analytical results for Ta in OREAS 240 (Indicative Value 0.26 ppm)</t>
  </si>
  <si>
    <t>Analytical results for Tb in OREAS 240 (Indicative Value 0.55 ppm)</t>
  </si>
  <si>
    <t>Analytical results for Te in OREAS 240 (Indicative Value &lt; 0.2 ppm)</t>
  </si>
  <si>
    <t>Analytical results for Th in OREAS 240 (Indicative Value 1.11 ppm)</t>
  </si>
  <si>
    <t>Analytical results for Ti in OREAS 240 (Indicative Value 0.593 wt.%)</t>
  </si>
  <si>
    <t>Analytical results for Tl in OREAS 240 (Indicative Value &lt; 0.2 ppm)</t>
  </si>
  <si>
    <t>Analytical results for Tm in OREAS 240 (Indicative Value 0.33 ppm)</t>
  </si>
  <si>
    <t>Analytical results for U in OREAS 240 (Indicative Value 0.35 ppm)</t>
  </si>
  <si>
    <t>Analytical results for V in OREAS 240 (Indicative Value 272 ppm)</t>
  </si>
  <si>
    <t>Analytical results for W in OREAS 240 (Indicative Value 37.8 ppm)</t>
  </si>
  <si>
    <t>Analytical results for Y in OREAS 240 (Indicative Value 20 ppm)</t>
  </si>
  <si>
    <t>Analytical results for Yb in OREAS 240 (Indicative Value 2.32 ppm)</t>
  </si>
  <si>
    <t>Analytical results for Zn in OREAS 240 (Indicative Value 145 ppm)</t>
  </si>
  <si>
    <t>Analytical results for Zr in OREAS 240 (Indicative Value 69 ppm)</t>
  </si>
  <si>
    <t/>
  </si>
  <si>
    <t>Table 5. Participating Laboratory List used for OREAS 240</t>
  </si>
  <si>
    <t>Table 4. Abbreviations used for OREAS 240</t>
  </si>
  <si>
    <t>Table 3. Indicative Values for OREAS 240</t>
  </si>
  <si>
    <t>Table 2. Certified Values, Expanded Uncertainty and Tolerance Limits for OREAS 240</t>
  </si>
  <si>
    <t>Table 1. Certified Values and Performance Gates for OREAS 240</t>
  </si>
  <si>
    <t>SI unit equivalents: ppb (parts per billion; 1 x 10⁹) ≡ µg/kg; ppm (parts per million; 1 x 10⁶) ≡ mg/kg; wt.% (weight per cent) ≡ % (mass fraction)</t>
  </si>
  <si>
    <t>ORE - Lab-Upscaled RSD Results for CRM: OREAS 240 (Execution: 1) - Analyte Au - (Gold) by INAA</t>
  </si>
  <si>
    <t>Aqua Regia Digestion (sample mass 10-50g)</t>
  </si>
  <si>
    <t>PhotonAssay (recommended gross mass* 475±15 g)</t>
  </si>
  <si>
    <t>*Gross mass refers to the mass of the entire jar assembly, including jar base, jar lid and contents. These value ranges were developed using a ~40g empty jar mass but should be achievable for any jar-lid combination.</t>
  </si>
  <si>
    <t>475±15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</si>
</sst>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125887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9FCAF-86C4-4DBF-BFE8-83808757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C784B-A4FF-4D27-A4A0-9E8DFDC7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1197</xdr:row>
      <xdr:rowOff>0</xdr:rowOff>
    </xdr:from>
    <xdr:to>
      <xdr:col>9</xdr:col>
      <xdr:colOff>323125</xdr:colOff>
      <xdr:row>1202</xdr:row>
      <xdr:rowOff>70888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A159EC-BE98-414D-9285-8598715B9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7678598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E003D-8544-4B72-8517-6259F5D2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323125</xdr:colOff>
      <xdr:row>1143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3E3EA8-141B-4712-AF07-7F17D9652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7944512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E9FF3-0F35-40A7-AFD7-25002351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92EAF-ADB9-42F8-A4AA-72763131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78F87-93F4-4731-A9CE-7E7D59A2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335437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474765-CF34-4694-BA1D-3EA72222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8442F-738D-4A45-A00C-C57698D3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95A45-1B46-46F1-83BF-52BEE1F0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5097937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AE8BFB-17C7-4D51-A6D8-817B90C6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23C83E-74C2-48C8-A584-764A06EF8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295317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8D870B-4B5D-4CD1-A274-A1A033F8A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648653-410F-4588-BC6E-22656339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356993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4E2E16-D80A-45F8-AB93-92EB6993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2" t="s">
        <v>685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8" customFormat="1" ht="15" customHeight="1">
      <c r="A2" s="49"/>
      <c r="B2" s="264" t="s">
        <v>2</v>
      </c>
      <c r="C2" s="266" t="s">
        <v>70</v>
      </c>
      <c r="D2" s="268" t="s">
        <v>71</v>
      </c>
      <c r="E2" s="269"/>
      <c r="F2" s="269"/>
      <c r="G2" s="269"/>
      <c r="H2" s="270"/>
      <c r="I2" s="271" t="s">
        <v>72</v>
      </c>
      <c r="J2" s="272"/>
      <c r="K2" s="273"/>
      <c r="L2" s="274" t="s">
        <v>73</v>
      </c>
      <c r="M2" s="274"/>
    </row>
    <row r="3" spans="1:13" s="48" customFormat="1" ht="15" customHeight="1">
      <c r="A3" s="49"/>
      <c r="B3" s="265"/>
      <c r="C3" s="267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208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215</v>
      </c>
      <c r="C5" s="181">
        <v>5.5103706181287224</v>
      </c>
      <c r="D5" s="50">
        <v>0.13938679653098182</v>
      </c>
      <c r="E5" s="182">
        <v>5.2315970250667592</v>
      </c>
      <c r="F5" s="182">
        <v>5.7891442111906857</v>
      </c>
      <c r="G5" s="182">
        <v>5.0922102285357767</v>
      </c>
      <c r="H5" s="182">
        <v>5.9285310077216682</v>
      </c>
      <c r="I5" s="52">
        <v>2.5295357824464529E-2</v>
      </c>
      <c r="J5" s="51">
        <v>5.0590715648929058E-2</v>
      </c>
      <c r="K5" s="53">
        <v>7.5886073473393587E-2</v>
      </c>
      <c r="L5" s="182">
        <v>5.2348520872222863</v>
      </c>
      <c r="M5" s="182">
        <v>5.7858891490351585</v>
      </c>
    </row>
    <row r="6" spans="1:13" ht="15" customHeight="1">
      <c r="A6" s="49"/>
      <c r="B6" s="40" t="s">
        <v>688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215</v>
      </c>
      <c r="C7" s="181">
        <v>5.2759522931031739</v>
      </c>
      <c r="D7" s="50">
        <v>0.24629119442955089</v>
      </c>
      <c r="E7" s="182">
        <v>4.783369904244072</v>
      </c>
      <c r="F7" s="182">
        <v>5.7685346819622758</v>
      </c>
      <c r="G7" s="182">
        <v>4.5370787098145211</v>
      </c>
      <c r="H7" s="182">
        <v>6.0148258763918268</v>
      </c>
      <c r="I7" s="52">
        <v>4.6681846375204616E-2</v>
      </c>
      <c r="J7" s="51">
        <v>9.3363692750409233E-2</v>
      </c>
      <c r="K7" s="53">
        <v>0.14004553912561385</v>
      </c>
      <c r="L7" s="182">
        <v>5.0121546784480149</v>
      </c>
      <c r="M7" s="182">
        <v>5.539749907758333</v>
      </c>
    </row>
    <row r="8" spans="1:13" ht="15" customHeight="1">
      <c r="A8" s="49"/>
      <c r="B8" s="40" t="s">
        <v>212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215</v>
      </c>
      <c r="C9" s="181">
        <v>5.3617771577436679</v>
      </c>
      <c r="D9" s="50">
        <v>0.1584593850030091</v>
      </c>
      <c r="E9" s="182">
        <v>5.0448583877376496</v>
      </c>
      <c r="F9" s="182">
        <v>5.6786959277496862</v>
      </c>
      <c r="G9" s="182">
        <v>4.8863990027346409</v>
      </c>
      <c r="H9" s="182">
        <v>5.8371553127526949</v>
      </c>
      <c r="I9" s="52">
        <v>2.9553519353962047E-2</v>
      </c>
      <c r="J9" s="51">
        <v>5.9107038707924095E-2</v>
      </c>
      <c r="K9" s="53">
        <v>8.8660558061886136E-2</v>
      </c>
      <c r="L9" s="182">
        <v>5.0936882998564847</v>
      </c>
      <c r="M9" s="182">
        <v>5.6298660156308511</v>
      </c>
    </row>
    <row r="10" spans="1:13" ht="15" customHeight="1">
      <c r="A10" s="49"/>
      <c r="B10" s="40" t="s">
        <v>689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215</v>
      </c>
      <c r="C11" s="181">
        <v>5.46831909993392</v>
      </c>
      <c r="D11" s="50">
        <v>0.1096731624261265</v>
      </c>
      <c r="E11" s="182">
        <v>5.2489727750816666</v>
      </c>
      <c r="F11" s="182">
        <v>5.6876654247861733</v>
      </c>
      <c r="G11" s="182">
        <v>5.1392996126555408</v>
      </c>
      <c r="H11" s="182">
        <v>5.7973385872122991</v>
      </c>
      <c r="I11" s="52">
        <v>2.0056101412854969E-2</v>
      </c>
      <c r="J11" s="51">
        <v>4.0112202825709938E-2</v>
      </c>
      <c r="K11" s="53">
        <v>6.016830423856491E-2</v>
      </c>
      <c r="L11" s="182">
        <v>5.194903144937224</v>
      </c>
      <c r="M11" s="182">
        <v>5.7417350549306159</v>
      </c>
    </row>
    <row r="12" spans="1:13" ht="15" customHeight="1">
      <c r="A12" s="49"/>
      <c r="B12" s="40" t="s">
        <v>209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216</v>
      </c>
      <c r="C13" s="181">
        <v>1.3004469696969698</v>
      </c>
      <c r="D13" s="50">
        <v>8.5652037687838328E-2</v>
      </c>
      <c r="E13" s="182">
        <v>1.1291428943212931</v>
      </c>
      <c r="F13" s="182">
        <v>1.4717510450726465</v>
      </c>
      <c r="G13" s="182">
        <v>1.0434908566334549</v>
      </c>
      <c r="H13" s="182">
        <v>1.5574030827604848</v>
      </c>
      <c r="I13" s="52">
        <v>6.5863537448049084E-2</v>
      </c>
      <c r="J13" s="51">
        <v>0.13172707489609817</v>
      </c>
      <c r="K13" s="53">
        <v>0.19759061234414727</v>
      </c>
      <c r="L13" s="182">
        <v>1.2354246212121214</v>
      </c>
      <c r="M13" s="182">
        <v>1.3654693181818183</v>
      </c>
    </row>
    <row r="14" spans="1:13" ht="15" customHeight="1">
      <c r="A14" s="49"/>
      <c r="B14" s="189" t="s">
        <v>138</v>
      </c>
      <c r="C14" s="181">
        <v>3.3501571666666665</v>
      </c>
      <c r="D14" s="50">
        <v>0.18279062123032502</v>
      </c>
      <c r="E14" s="182">
        <v>2.9845759242060166</v>
      </c>
      <c r="F14" s="182">
        <v>3.7157384091273165</v>
      </c>
      <c r="G14" s="182">
        <v>2.8017853029756914</v>
      </c>
      <c r="H14" s="182">
        <v>3.8985290303576416</v>
      </c>
      <c r="I14" s="52">
        <v>5.4561804756222146E-2</v>
      </c>
      <c r="J14" s="51">
        <v>0.10912360951244429</v>
      </c>
      <c r="K14" s="53">
        <v>0.16368541426866645</v>
      </c>
      <c r="L14" s="182">
        <v>3.1826493083333331</v>
      </c>
      <c r="M14" s="182">
        <v>3.5176650249999999</v>
      </c>
    </row>
    <row r="15" spans="1:13" s="48" customFormat="1" ht="15" customHeight="1">
      <c r="A15" s="49"/>
      <c r="B15" s="189" t="s">
        <v>217</v>
      </c>
      <c r="C15" s="244">
        <v>63.931363636363614</v>
      </c>
      <c r="D15" s="246">
        <v>2.7378944986461469</v>
      </c>
      <c r="E15" s="245">
        <v>58.455574639071322</v>
      </c>
      <c r="F15" s="245">
        <v>69.407152633655912</v>
      </c>
      <c r="G15" s="245">
        <v>55.717680140425173</v>
      </c>
      <c r="H15" s="245">
        <v>72.145047132302054</v>
      </c>
      <c r="I15" s="52">
        <v>4.2825529488453709E-2</v>
      </c>
      <c r="J15" s="51">
        <v>8.5651058976907418E-2</v>
      </c>
      <c r="K15" s="53">
        <v>0.12847658846536114</v>
      </c>
      <c r="L15" s="245">
        <v>60.734795454545434</v>
      </c>
      <c r="M15" s="245">
        <v>67.127931818181793</v>
      </c>
    </row>
    <row r="16" spans="1:13" ht="15" customHeight="1">
      <c r="A16" s="49"/>
      <c r="B16" s="189" t="s">
        <v>218</v>
      </c>
      <c r="C16" s="250">
        <v>19.8</v>
      </c>
      <c r="D16" s="246">
        <v>4.6372086111909736</v>
      </c>
      <c r="E16" s="246">
        <v>10.525582777618053</v>
      </c>
      <c r="F16" s="246">
        <v>29.074417222381946</v>
      </c>
      <c r="G16" s="246">
        <v>5.8883741664270808</v>
      </c>
      <c r="H16" s="246">
        <v>33.711625833572924</v>
      </c>
      <c r="I16" s="52">
        <v>0.23420245511065521</v>
      </c>
      <c r="J16" s="51">
        <v>0.46840491022131042</v>
      </c>
      <c r="K16" s="53">
        <v>0.70260736533196566</v>
      </c>
      <c r="L16" s="246">
        <v>18.810000000000002</v>
      </c>
      <c r="M16" s="246">
        <v>20.79</v>
      </c>
    </row>
    <row r="17" spans="1:13" ht="15" customHeight="1">
      <c r="A17" s="49"/>
      <c r="B17" s="189" t="s">
        <v>139</v>
      </c>
      <c r="C17" s="250">
        <v>31.776666666666667</v>
      </c>
      <c r="D17" s="182">
        <v>2.5784892405666437</v>
      </c>
      <c r="E17" s="246">
        <v>26.619688185533381</v>
      </c>
      <c r="F17" s="246">
        <v>36.933645147799957</v>
      </c>
      <c r="G17" s="246">
        <v>24.041198944966737</v>
      </c>
      <c r="H17" s="246">
        <v>39.512134388366597</v>
      </c>
      <c r="I17" s="52">
        <v>8.1144107014580205E-2</v>
      </c>
      <c r="J17" s="51">
        <v>0.16228821402916041</v>
      </c>
      <c r="K17" s="53">
        <v>0.24343232104374063</v>
      </c>
      <c r="L17" s="246">
        <v>30.187833333333334</v>
      </c>
      <c r="M17" s="246">
        <v>33.365499999999997</v>
      </c>
    </row>
    <row r="18" spans="1:13" ht="15" customHeight="1">
      <c r="A18" s="49"/>
      <c r="B18" s="189" t="s">
        <v>140</v>
      </c>
      <c r="C18" s="181">
        <v>0.26753703703703702</v>
      </c>
      <c r="D18" s="182">
        <v>2.8380206823284081E-2</v>
      </c>
      <c r="E18" s="182">
        <v>0.21077662339046885</v>
      </c>
      <c r="F18" s="182">
        <v>0.32429745068360516</v>
      </c>
      <c r="G18" s="182">
        <v>0.18239641656718478</v>
      </c>
      <c r="H18" s="182">
        <v>0.35267765750688929</v>
      </c>
      <c r="I18" s="52">
        <v>0.10607954374315363</v>
      </c>
      <c r="J18" s="51">
        <v>0.21215908748630727</v>
      </c>
      <c r="K18" s="53">
        <v>0.31823863122946089</v>
      </c>
      <c r="L18" s="182">
        <v>0.25416018518518518</v>
      </c>
      <c r="M18" s="182">
        <v>0.28091388888888885</v>
      </c>
    </row>
    <row r="19" spans="1:13" ht="15" customHeight="1">
      <c r="A19" s="49"/>
      <c r="B19" s="189" t="s">
        <v>219</v>
      </c>
      <c r="C19" s="253">
        <v>4.9961538461538467E-2</v>
      </c>
      <c r="D19" s="50">
        <v>5.192472496255118E-4</v>
      </c>
      <c r="E19" s="50">
        <v>4.8923043962287444E-2</v>
      </c>
      <c r="F19" s="50">
        <v>5.100003296078949E-2</v>
      </c>
      <c r="G19" s="50">
        <v>4.8403796712661928E-2</v>
      </c>
      <c r="H19" s="50">
        <v>5.1519280210415005E-2</v>
      </c>
      <c r="I19" s="52">
        <v>1.0392939561403622E-2</v>
      </c>
      <c r="J19" s="51">
        <v>2.0785879122807244E-2</v>
      </c>
      <c r="K19" s="53">
        <v>3.1178818684210866E-2</v>
      </c>
      <c r="L19" s="50">
        <v>4.7463461538461545E-2</v>
      </c>
      <c r="M19" s="50">
        <v>5.2459615384615389E-2</v>
      </c>
    </row>
    <row r="20" spans="1:13" ht="15" customHeight="1">
      <c r="A20" s="49"/>
      <c r="B20" s="189" t="s">
        <v>141</v>
      </c>
      <c r="C20" s="181">
        <v>2.8166333333333329</v>
      </c>
      <c r="D20" s="182">
        <v>0.32662798021522765</v>
      </c>
      <c r="E20" s="182">
        <v>2.1633773729028776</v>
      </c>
      <c r="F20" s="182">
        <v>3.4698892937637882</v>
      </c>
      <c r="G20" s="182">
        <v>1.8367493926876499</v>
      </c>
      <c r="H20" s="182">
        <v>3.7965172739790161</v>
      </c>
      <c r="I20" s="52">
        <v>0.11596396888077766</v>
      </c>
      <c r="J20" s="51">
        <v>0.23192793776155532</v>
      </c>
      <c r="K20" s="53">
        <v>0.34789190664233299</v>
      </c>
      <c r="L20" s="182">
        <v>2.6758016666666662</v>
      </c>
      <c r="M20" s="182">
        <v>2.9574649999999996</v>
      </c>
    </row>
    <row r="21" spans="1:13" ht="15" customHeight="1">
      <c r="A21" s="49"/>
      <c r="B21" s="189" t="s">
        <v>220</v>
      </c>
      <c r="C21" s="181">
        <v>0.61158205128205123</v>
      </c>
      <c r="D21" s="50">
        <v>2.1436795847705768E-2</v>
      </c>
      <c r="E21" s="182">
        <v>0.56870845958663974</v>
      </c>
      <c r="F21" s="182">
        <v>0.65445564297746273</v>
      </c>
      <c r="G21" s="182">
        <v>0.54727166373893388</v>
      </c>
      <c r="H21" s="182">
        <v>0.67589243882516858</v>
      </c>
      <c r="I21" s="52">
        <v>3.5051381581209094E-2</v>
      </c>
      <c r="J21" s="51">
        <v>7.0102763162418189E-2</v>
      </c>
      <c r="K21" s="53">
        <v>0.10515414474362728</v>
      </c>
      <c r="L21" s="182">
        <v>0.58100294871794866</v>
      </c>
      <c r="M21" s="182">
        <v>0.6421611538461538</v>
      </c>
    </row>
    <row r="22" spans="1:13" ht="15" customHeight="1">
      <c r="A22" s="49"/>
      <c r="B22" s="189" t="s">
        <v>142</v>
      </c>
      <c r="C22" s="250">
        <v>10.414444444444447</v>
      </c>
      <c r="D22" s="182">
        <v>0.56997546265814847</v>
      </c>
      <c r="E22" s="246">
        <v>9.2744935191281499</v>
      </c>
      <c r="F22" s="246">
        <v>11.554395369760744</v>
      </c>
      <c r="G22" s="246">
        <v>8.7045180564700022</v>
      </c>
      <c r="H22" s="246">
        <v>12.124370832418892</v>
      </c>
      <c r="I22" s="52">
        <v>5.4729320003449641E-2</v>
      </c>
      <c r="J22" s="51">
        <v>0.10945864000689928</v>
      </c>
      <c r="K22" s="53">
        <v>0.16418796001034891</v>
      </c>
      <c r="L22" s="246">
        <v>9.893722222222225</v>
      </c>
      <c r="M22" s="246">
        <v>10.935166666666669</v>
      </c>
    </row>
    <row r="23" spans="1:13" ht="15" customHeight="1">
      <c r="A23" s="49"/>
      <c r="B23" s="189" t="s">
        <v>167</v>
      </c>
      <c r="C23" s="250">
        <v>28.502971014492754</v>
      </c>
      <c r="D23" s="182">
        <v>1.8122133329657688</v>
      </c>
      <c r="E23" s="246">
        <v>24.878544348561217</v>
      </c>
      <c r="F23" s="246">
        <v>32.127397680424295</v>
      </c>
      <c r="G23" s="246">
        <v>23.066331015595448</v>
      </c>
      <c r="H23" s="246">
        <v>33.939611013390063</v>
      </c>
      <c r="I23" s="52">
        <v>6.3579804787519248E-2</v>
      </c>
      <c r="J23" s="51">
        <v>0.1271596095750385</v>
      </c>
      <c r="K23" s="53">
        <v>0.19073941436255776</v>
      </c>
      <c r="L23" s="246">
        <v>27.077822463768115</v>
      </c>
      <c r="M23" s="246">
        <v>29.928119565217393</v>
      </c>
    </row>
    <row r="24" spans="1:13" ht="15" customHeight="1">
      <c r="A24" s="49"/>
      <c r="B24" s="189" t="s">
        <v>143</v>
      </c>
      <c r="C24" s="250">
        <v>20.158333333333335</v>
      </c>
      <c r="D24" s="182">
        <v>1.008114482367598</v>
      </c>
      <c r="E24" s="246">
        <v>18.14210436859814</v>
      </c>
      <c r="F24" s="246">
        <v>22.17456229806853</v>
      </c>
      <c r="G24" s="246">
        <v>17.133989886230541</v>
      </c>
      <c r="H24" s="246">
        <v>23.182676780436129</v>
      </c>
      <c r="I24" s="52">
        <v>5.0009813098020571E-2</v>
      </c>
      <c r="J24" s="51">
        <v>0.10001962619604114</v>
      </c>
      <c r="K24" s="53">
        <v>0.15002943929406171</v>
      </c>
      <c r="L24" s="246">
        <v>19.150416666666668</v>
      </c>
      <c r="M24" s="246">
        <v>21.166250000000002</v>
      </c>
    </row>
    <row r="25" spans="1:13" ht="15" customHeight="1">
      <c r="A25" s="49"/>
      <c r="B25" s="189" t="s">
        <v>168</v>
      </c>
      <c r="C25" s="181">
        <v>0.70353125000000005</v>
      </c>
      <c r="D25" s="50">
        <v>5.360061535652251E-2</v>
      </c>
      <c r="E25" s="182">
        <v>0.59633001928695506</v>
      </c>
      <c r="F25" s="182">
        <v>0.81073248071304505</v>
      </c>
      <c r="G25" s="182">
        <v>0.54272940393043245</v>
      </c>
      <c r="H25" s="182">
        <v>0.86433309606956765</v>
      </c>
      <c r="I25" s="52">
        <v>7.6187966570813323E-2</v>
      </c>
      <c r="J25" s="51">
        <v>0.15237593314162665</v>
      </c>
      <c r="K25" s="53">
        <v>0.22856389971243996</v>
      </c>
      <c r="L25" s="182">
        <v>0.66835468750000004</v>
      </c>
      <c r="M25" s="182">
        <v>0.73870781250000006</v>
      </c>
    </row>
    <row r="26" spans="1:13" ht="15" customHeight="1">
      <c r="A26" s="49"/>
      <c r="B26" s="189" t="s">
        <v>221</v>
      </c>
      <c r="C26" s="244">
        <v>167.42923611111109</v>
      </c>
      <c r="D26" s="245">
        <v>6.4079899109710663</v>
      </c>
      <c r="E26" s="245">
        <v>154.61325628916896</v>
      </c>
      <c r="F26" s="245">
        <v>180.24521593305323</v>
      </c>
      <c r="G26" s="245">
        <v>148.2052663781979</v>
      </c>
      <c r="H26" s="245">
        <v>186.65320584402428</v>
      </c>
      <c r="I26" s="52">
        <v>3.8272825342872199E-2</v>
      </c>
      <c r="J26" s="51">
        <v>7.6545650685744399E-2</v>
      </c>
      <c r="K26" s="53">
        <v>0.1148184760286166</v>
      </c>
      <c r="L26" s="245">
        <v>159.05777430555554</v>
      </c>
      <c r="M26" s="245">
        <v>175.80069791666665</v>
      </c>
    </row>
    <row r="27" spans="1:13" ht="15" customHeight="1">
      <c r="A27" s="49"/>
      <c r="B27" s="189" t="s">
        <v>144</v>
      </c>
      <c r="C27" s="181">
        <v>2.0771875</v>
      </c>
      <c r="D27" s="182">
        <v>0.26225624249053969</v>
      </c>
      <c r="E27" s="182">
        <v>1.5526750150189206</v>
      </c>
      <c r="F27" s="182">
        <v>2.6016999849810793</v>
      </c>
      <c r="G27" s="182">
        <v>1.2904187725283809</v>
      </c>
      <c r="H27" s="182">
        <v>2.8639562274716193</v>
      </c>
      <c r="I27" s="52">
        <v>0.12625544997287905</v>
      </c>
      <c r="J27" s="51">
        <v>0.25251089994575809</v>
      </c>
      <c r="K27" s="53">
        <v>0.37876634991863711</v>
      </c>
      <c r="L27" s="182">
        <v>1.9733281249999999</v>
      </c>
      <c r="M27" s="182">
        <v>2.1810468749999998</v>
      </c>
    </row>
    <row r="28" spans="1:13" ht="15" customHeight="1">
      <c r="A28" s="49"/>
      <c r="B28" s="189" t="s">
        <v>222</v>
      </c>
      <c r="C28" s="181">
        <v>1.1807857142857141</v>
      </c>
      <c r="D28" s="182">
        <v>0.14109684197504199</v>
      </c>
      <c r="E28" s="182">
        <v>0.89859203033563007</v>
      </c>
      <c r="F28" s="182">
        <v>1.4629793982357981</v>
      </c>
      <c r="G28" s="182">
        <v>0.75749518836058816</v>
      </c>
      <c r="H28" s="182">
        <v>1.6040762402108402</v>
      </c>
      <c r="I28" s="52">
        <v>0.11949402865226473</v>
      </c>
      <c r="J28" s="51">
        <v>0.23898805730452946</v>
      </c>
      <c r="K28" s="53">
        <v>0.35848208595679421</v>
      </c>
      <c r="L28" s="182">
        <v>1.1217464285714285</v>
      </c>
      <c r="M28" s="182">
        <v>1.2398249999999997</v>
      </c>
    </row>
    <row r="29" spans="1:13" ht="15" customHeight="1">
      <c r="A29" s="49"/>
      <c r="B29" s="189" t="s">
        <v>145</v>
      </c>
      <c r="C29" s="181">
        <v>0.40519444444444447</v>
      </c>
      <c r="D29" s="182">
        <v>5.6441534576911395E-2</v>
      </c>
      <c r="E29" s="182">
        <v>0.29231137529062168</v>
      </c>
      <c r="F29" s="182">
        <v>0.51807751359826726</v>
      </c>
      <c r="G29" s="182">
        <v>0.23586984071371028</v>
      </c>
      <c r="H29" s="182">
        <v>0.57451904817517863</v>
      </c>
      <c r="I29" s="52">
        <v>0.13929493691429423</v>
      </c>
      <c r="J29" s="51">
        <v>0.27858987382858846</v>
      </c>
      <c r="K29" s="53">
        <v>0.4178848107428827</v>
      </c>
      <c r="L29" s="182">
        <v>0.38493472222222225</v>
      </c>
      <c r="M29" s="182">
        <v>0.42545416666666669</v>
      </c>
    </row>
    <row r="30" spans="1:13" ht="15" customHeight="1">
      <c r="A30" s="49"/>
      <c r="B30" s="189" t="s">
        <v>146</v>
      </c>
      <c r="C30" s="181">
        <v>5.2993184210526305</v>
      </c>
      <c r="D30" s="50">
        <v>0.23181154638810567</v>
      </c>
      <c r="E30" s="182">
        <v>4.8356953282764188</v>
      </c>
      <c r="F30" s="182">
        <v>5.7629415138288422</v>
      </c>
      <c r="G30" s="182">
        <v>4.6038837818883138</v>
      </c>
      <c r="H30" s="182">
        <v>5.9947530602169472</v>
      </c>
      <c r="I30" s="52">
        <v>4.3743653045491042E-2</v>
      </c>
      <c r="J30" s="51">
        <v>8.7487306090982084E-2</v>
      </c>
      <c r="K30" s="53">
        <v>0.13123095913647312</v>
      </c>
      <c r="L30" s="182">
        <v>5.0343524999999989</v>
      </c>
      <c r="M30" s="182">
        <v>5.5642843421052621</v>
      </c>
    </row>
    <row r="31" spans="1:13" ht="15" customHeight="1">
      <c r="A31" s="49"/>
      <c r="B31" s="189" t="s">
        <v>147</v>
      </c>
      <c r="C31" s="181">
        <v>9.6787647058823527</v>
      </c>
      <c r="D31" s="50">
        <v>0.82094807453589913</v>
      </c>
      <c r="E31" s="182">
        <v>8.0368685568105551</v>
      </c>
      <c r="F31" s="182">
        <v>11.32066085495415</v>
      </c>
      <c r="G31" s="182">
        <v>7.2159204822746554</v>
      </c>
      <c r="H31" s="182">
        <v>12.141608929490051</v>
      </c>
      <c r="I31" s="52">
        <v>8.4819509460433609E-2</v>
      </c>
      <c r="J31" s="51">
        <v>0.16963901892086722</v>
      </c>
      <c r="K31" s="53">
        <v>0.25445852838130084</v>
      </c>
      <c r="L31" s="182">
        <v>9.1948264705882359</v>
      </c>
      <c r="M31" s="182">
        <v>10.16270294117647</v>
      </c>
    </row>
    <row r="32" spans="1:13" ht="15" customHeight="1">
      <c r="A32" s="49"/>
      <c r="B32" s="189" t="s">
        <v>148</v>
      </c>
      <c r="C32" s="181">
        <v>1.9064583333333334</v>
      </c>
      <c r="D32" s="182">
        <v>0.22825517246902738</v>
      </c>
      <c r="E32" s="182">
        <v>1.4499479883952786</v>
      </c>
      <c r="F32" s="182">
        <v>2.3629686782713879</v>
      </c>
      <c r="G32" s="182">
        <v>1.2216928159262512</v>
      </c>
      <c r="H32" s="182">
        <v>2.5912238507404153</v>
      </c>
      <c r="I32" s="52">
        <v>0.11972733338993896</v>
      </c>
      <c r="J32" s="51">
        <v>0.23945466677987792</v>
      </c>
      <c r="K32" s="53">
        <v>0.35918200016981688</v>
      </c>
      <c r="L32" s="182">
        <v>1.8111354166666667</v>
      </c>
      <c r="M32" s="182">
        <v>2.0017812500000001</v>
      </c>
    </row>
    <row r="33" spans="1:13" ht="15" customHeight="1">
      <c r="A33" s="49"/>
      <c r="B33" s="189" t="s">
        <v>223</v>
      </c>
      <c r="C33" s="253">
        <v>9.7777777777777783E-2</v>
      </c>
      <c r="D33" s="50">
        <v>1.9288947406830986E-2</v>
      </c>
      <c r="E33" s="50">
        <v>5.919988296411581E-2</v>
      </c>
      <c r="F33" s="50">
        <v>0.13635567259143977</v>
      </c>
      <c r="G33" s="50">
        <v>3.9910935557284824E-2</v>
      </c>
      <c r="H33" s="50">
        <v>0.15564461999827073</v>
      </c>
      <c r="I33" s="52">
        <v>0.19727332575168052</v>
      </c>
      <c r="J33" s="51">
        <v>0.39454665150336105</v>
      </c>
      <c r="K33" s="53">
        <v>0.59181997725504154</v>
      </c>
      <c r="L33" s="50">
        <v>9.2888888888888896E-2</v>
      </c>
      <c r="M33" s="50">
        <v>0.10266666666666667</v>
      </c>
    </row>
    <row r="34" spans="1:13" ht="15" customHeight="1">
      <c r="A34" s="49"/>
      <c r="B34" s="189" t="s">
        <v>149</v>
      </c>
      <c r="C34" s="181">
        <v>0.54560256410256402</v>
      </c>
      <c r="D34" s="182">
        <v>7.5442622556782857E-2</v>
      </c>
      <c r="E34" s="182">
        <v>0.39471731898899831</v>
      </c>
      <c r="F34" s="182">
        <v>0.69648780921612974</v>
      </c>
      <c r="G34" s="182">
        <v>0.31927469643221545</v>
      </c>
      <c r="H34" s="182">
        <v>0.77193043177291254</v>
      </c>
      <c r="I34" s="52">
        <v>0.13827395162791231</v>
      </c>
      <c r="J34" s="51">
        <v>0.27654790325582462</v>
      </c>
      <c r="K34" s="53">
        <v>0.41482185488373691</v>
      </c>
      <c r="L34" s="182">
        <v>0.51832243589743587</v>
      </c>
      <c r="M34" s="182">
        <v>0.57288269230769218</v>
      </c>
    </row>
    <row r="35" spans="1:13" ht="15" customHeight="1">
      <c r="A35" s="49"/>
      <c r="B35" s="189" t="s">
        <v>150</v>
      </c>
      <c r="C35" s="181">
        <v>0.39219444444444446</v>
      </c>
      <c r="D35" s="50">
        <v>3.0305887635851136E-2</v>
      </c>
      <c r="E35" s="182">
        <v>0.33158266917274221</v>
      </c>
      <c r="F35" s="182">
        <v>0.45280621971614671</v>
      </c>
      <c r="G35" s="182">
        <v>0.30127678153689108</v>
      </c>
      <c r="H35" s="182">
        <v>0.48311210735199783</v>
      </c>
      <c r="I35" s="52">
        <v>7.7272608179803165E-2</v>
      </c>
      <c r="J35" s="51">
        <v>0.15454521635960633</v>
      </c>
      <c r="K35" s="53">
        <v>0.23181782453940949</v>
      </c>
      <c r="L35" s="182">
        <v>0.37258472222222222</v>
      </c>
      <c r="M35" s="182">
        <v>0.41180416666666669</v>
      </c>
    </row>
    <row r="36" spans="1:13" ht="15" customHeight="1">
      <c r="A36" s="49"/>
      <c r="B36" s="189" t="s">
        <v>169</v>
      </c>
      <c r="C36" s="253">
        <v>3.7583333333333337E-2</v>
      </c>
      <c r="D36" s="50">
        <v>4.6414174980732928E-3</v>
      </c>
      <c r="E36" s="50">
        <v>2.8300498337186751E-2</v>
      </c>
      <c r="F36" s="50">
        <v>4.6866168329479922E-2</v>
      </c>
      <c r="G36" s="50">
        <v>2.3659080839113458E-2</v>
      </c>
      <c r="H36" s="50">
        <v>5.1507585827553215E-2</v>
      </c>
      <c r="I36" s="52">
        <v>0.12349669617933372</v>
      </c>
      <c r="J36" s="51">
        <v>0.24699339235866744</v>
      </c>
      <c r="K36" s="53">
        <v>0.37049008853800114</v>
      </c>
      <c r="L36" s="50">
        <v>3.5704166666666669E-2</v>
      </c>
      <c r="M36" s="50">
        <v>3.9462500000000005E-2</v>
      </c>
    </row>
    <row r="37" spans="1:13" ht="15" customHeight="1">
      <c r="A37" s="49"/>
      <c r="B37" s="189" t="s">
        <v>151</v>
      </c>
      <c r="C37" s="253">
        <v>0.14744863636363639</v>
      </c>
      <c r="D37" s="50">
        <v>1.2169660831121564E-2</v>
      </c>
      <c r="E37" s="50">
        <v>0.12310931470139326</v>
      </c>
      <c r="F37" s="50">
        <v>0.17178795802587951</v>
      </c>
      <c r="G37" s="50">
        <v>0.1109396538702717</v>
      </c>
      <c r="H37" s="50">
        <v>0.18395761885700107</v>
      </c>
      <c r="I37" s="52">
        <v>8.2534916098571887E-2</v>
      </c>
      <c r="J37" s="51">
        <v>0.16506983219714377</v>
      </c>
      <c r="K37" s="53">
        <v>0.24760474829571566</v>
      </c>
      <c r="L37" s="50">
        <v>0.14007620454545458</v>
      </c>
      <c r="M37" s="50">
        <v>0.15482106818181821</v>
      </c>
    </row>
    <row r="38" spans="1:13" ht="15" customHeight="1">
      <c r="A38" s="49"/>
      <c r="B38" s="189" t="s">
        <v>152</v>
      </c>
      <c r="C38" s="181">
        <v>4.5591416666666671</v>
      </c>
      <c r="D38" s="50">
        <v>0.24574107690739871</v>
      </c>
      <c r="E38" s="182">
        <v>4.0676595128518693</v>
      </c>
      <c r="F38" s="182">
        <v>5.0506238204814649</v>
      </c>
      <c r="G38" s="182">
        <v>3.8219184359444709</v>
      </c>
      <c r="H38" s="182">
        <v>5.2963648973888633</v>
      </c>
      <c r="I38" s="52">
        <v>5.3900732829622246E-2</v>
      </c>
      <c r="J38" s="51">
        <v>0.10780146565924449</v>
      </c>
      <c r="K38" s="53">
        <v>0.16170219848886674</v>
      </c>
      <c r="L38" s="182">
        <v>4.331184583333334</v>
      </c>
      <c r="M38" s="182">
        <v>4.7870987500000002</v>
      </c>
    </row>
    <row r="39" spans="1:13" ht="15" customHeight="1">
      <c r="A39" s="49"/>
      <c r="B39" s="189" t="s">
        <v>170</v>
      </c>
      <c r="C39" s="181">
        <v>9.9564583333333321</v>
      </c>
      <c r="D39" s="50">
        <v>0.86017276086079719</v>
      </c>
      <c r="E39" s="182">
        <v>8.2361128116117381</v>
      </c>
      <c r="F39" s="182">
        <v>11.676803855054926</v>
      </c>
      <c r="G39" s="182">
        <v>7.3759400507509403</v>
      </c>
      <c r="H39" s="182">
        <v>12.536976615915723</v>
      </c>
      <c r="I39" s="52">
        <v>8.6393447555644931E-2</v>
      </c>
      <c r="J39" s="51">
        <v>0.17278689511128986</v>
      </c>
      <c r="K39" s="53">
        <v>0.25918034266693479</v>
      </c>
      <c r="L39" s="182">
        <v>9.4586354166666649</v>
      </c>
      <c r="M39" s="182">
        <v>10.454281249999999</v>
      </c>
    </row>
    <row r="40" spans="1:13" ht="15" customHeight="1">
      <c r="A40" s="49"/>
      <c r="B40" s="189" t="s">
        <v>153</v>
      </c>
      <c r="C40" s="181">
        <v>0.15497916666666667</v>
      </c>
      <c r="D40" s="182">
        <v>1.9554059907477894E-2</v>
      </c>
      <c r="E40" s="182">
        <v>0.11587104685171087</v>
      </c>
      <c r="F40" s="182">
        <v>0.19408728648162246</v>
      </c>
      <c r="G40" s="182">
        <v>9.6316986944232991E-2</v>
      </c>
      <c r="H40" s="182">
        <v>0.21364134638910035</v>
      </c>
      <c r="I40" s="52">
        <v>0.12617218383639453</v>
      </c>
      <c r="J40" s="51">
        <v>0.25234436767278906</v>
      </c>
      <c r="K40" s="53">
        <v>0.37851655150918362</v>
      </c>
      <c r="L40" s="182">
        <v>0.14723020833333333</v>
      </c>
      <c r="M40" s="182">
        <v>0.162728125</v>
      </c>
    </row>
    <row r="41" spans="1:13" ht="15" customHeight="1">
      <c r="A41" s="49"/>
      <c r="B41" s="189" t="s">
        <v>154</v>
      </c>
      <c r="C41" s="181">
        <v>1.5387763157894738</v>
      </c>
      <c r="D41" s="50">
        <v>4.7131985390092355E-2</v>
      </c>
      <c r="E41" s="182">
        <v>1.4445123450092892</v>
      </c>
      <c r="F41" s="182">
        <v>1.6330402865696585</v>
      </c>
      <c r="G41" s="182">
        <v>1.3973803596191967</v>
      </c>
      <c r="H41" s="182">
        <v>1.6801722719597509</v>
      </c>
      <c r="I41" s="52">
        <v>3.062952354183535E-2</v>
      </c>
      <c r="J41" s="51">
        <v>6.1259047083670699E-2</v>
      </c>
      <c r="K41" s="53">
        <v>9.1888570625506052E-2</v>
      </c>
      <c r="L41" s="182">
        <v>1.4618375000000001</v>
      </c>
      <c r="M41" s="182">
        <v>1.6157151315789475</v>
      </c>
    </row>
    <row r="42" spans="1:13" ht="15" customHeight="1">
      <c r="A42" s="49"/>
      <c r="B42" s="189" t="s">
        <v>155</v>
      </c>
      <c r="C42" s="253">
        <v>7.1742608695652188E-2</v>
      </c>
      <c r="D42" s="50">
        <v>4.6933737070271866E-3</v>
      </c>
      <c r="E42" s="50">
        <v>6.2355861281597813E-2</v>
      </c>
      <c r="F42" s="50">
        <v>8.1129356109706563E-2</v>
      </c>
      <c r="G42" s="50">
        <v>5.7662487574570626E-2</v>
      </c>
      <c r="H42" s="50">
        <v>8.582272981673375E-2</v>
      </c>
      <c r="I42" s="52">
        <v>6.5419613147014249E-2</v>
      </c>
      <c r="J42" s="51">
        <v>0.1308392262940285</v>
      </c>
      <c r="K42" s="53">
        <v>0.19625883944104275</v>
      </c>
      <c r="L42" s="50">
        <v>6.8155478260869581E-2</v>
      </c>
      <c r="M42" s="50">
        <v>7.5329739130434795E-2</v>
      </c>
    </row>
    <row r="43" spans="1:13" ht="15" customHeight="1">
      <c r="A43" s="49"/>
      <c r="B43" s="189" t="s">
        <v>171</v>
      </c>
      <c r="C43" s="181">
        <v>1.5957592592592595</v>
      </c>
      <c r="D43" s="50">
        <v>0.10869030728490517</v>
      </c>
      <c r="E43" s="182">
        <v>1.3783786446894493</v>
      </c>
      <c r="F43" s="182">
        <v>1.8131398738290698</v>
      </c>
      <c r="G43" s="182">
        <v>1.269688337404544</v>
      </c>
      <c r="H43" s="182">
        <v>1.9218301811139751</v>
      </c>
      <c r="I43" s="52">
        <v>6.8111970307700706E-2</v>
      </c>
      <c r="J43" s="51">
        <v>0.13622394061540141</v>
      </c>
      <c r="K43" s="53">
        <v>0.2043359109231021</v>
      </c>
      <c r="L43" s="182">
        <v>1.5159712962962966</v>
      </c>
      <c r="M43" s="182">
        <v>1.6755472222222225</v>
      </c>
    </row>
    <row r="44" spans="1:13" ht="15" customHeight="1">
      <c r="A44" s="49"/>
      <c r="B44" s="189" t="s">
        <v>172</v>
      </c>
      <c r="C44" s="253">
        <v>0.26889083333333341</v>
      </c>
      <c r="D44" s="50">
        <v>1.630344137110834E-2</v>
      </c>
      <c r="E44" s="50">
        <v>0.23628395059111673</v>
      </c>
      <c r="F44" s="50">
        <v>0.30149771607555009</v>
      </c>
      <c r="G44" s="50">
        <v>0.21998050922000839</v>
      </c>
      <c r="H44" s="50">
        <v>0.31780115744665843</v>
      </c>
      <c r="I44" s="52">
        <v>6.0632194742383072E-2</v>
      </c>
      <c r="J44" s="51">
        <v>0.12126438948476614</v>
      </c>
      <c r="K44" s="53">
        <v>0.18189658422714922</v>
      </c>
      <c r="L44" s="50">
        <v>0.25544629166666677</v>
      </c>
      <c r="M44" s="50">
        <v>0.28233537500000006</v>
      </c>
    </row>
    <row r="45" spans="1:13" ht="15" customHeight="1">
      <c r="A45" s="49"/>
      <c r="B45" s="189" t="s">
        <v>156</v>
      </c>
      <c r="C45" s="181">
        <v>5.9979285714285719</v>
      </c>
      <c r="D45" s="182">
        <v>0.67083793226001986</v>
      </c>
      <c r="E45" s="182">
        <v>4.656252706908532</v>
      </c>
      <c r="F45" s="182">
        <v>7.3396044359486119</v>
      </c>
      <c r="G45" s="182">
        <v>3.9854147746485125</v>
      </c>
      <c r="H45" s="182">
        <v>8.010442368208631</v>
      </c>
      <c r="I45" s="52">
        <v>0.11184493517571872</v>
      </c>
      <c r="J45" s="51">
        <v>0.22368987035143745</v>
      </c>
      <c r="K45" s="53">
        <v>0.3355348055271562</v>
      </c>
      <c r="L45" s="182">
        <v>5.6980321428571434</v>
      </c>
      <c r="M45" s="182">
        <v>6.2978250000000005</v>
      </c>
    </row>
    <row r="46" spans="1:13" ht="15" customHeight="1">
      <c r="A46" s="49"/>
      <c r="B46" s="189" t="s">
        <v>174</v>
      </c>
      <c r="C46" s="244">
        <v>52.823260869565217</v>
      </c>
      <c r="D46" s="246">
        <v>3.7774497623052459</v>
      </c>
      <c r="E46" s="245">
        <v>45.268361344954727</v>
      </c>
      <c r="F46" s="245">
        <v>60.378160394175708</v>
      </c>
      <c r="G46" s="245">
        <v>41.490911582649481</v>
      </c>
      <c r="H46" s="245">
        <v>64.155610156480961</v>
      </c>
      <c r="I46" s="52">
        <v>7.1511105148029039E-2</v>
      </c>
      <c r="J46" s="51">
        <v>0.14302221029605808</v>
      </c>
      <c r="K46" s="53">
        <v>0.2145333154440871</v>
      </c>
      <c r="L46" s="245">
        <v>50.182097826086959</v>
      </c>
      <c r="M46" s="245">
        <v>55.464423913043476</v>
      </c>
    </row>
    <row r="47" spans="1:13" ht="15" customHeight="1">
      <c r="A47" s="49"/>
      <c r="B47" s="189" t="s">
        <v>175</v>
      </c>
      <c r="C47" s="253">
        <v>3.8524210526315793E-2</v>
      </c>
      <c r="D47" s="50">
        <v>1.5867747848564264E-3</v>
      </c>
      <c r="E47" s="50">
        <v>3.5350660956602942E-2</v>
      </c>
      <c r="F47" s="50">
        <v>4.1697760096028644E-2</v>
      </c>
      <c r="G47" s="50">
        <v>3.3763886171746513E-2</v>
      </c>
      <c r="H47" s="50">
        <v>4.3284534880885073E-2</v>
      </c>
      <c r="I47" s="52">
        <v>4.1189027969113202E-2</v>
      </c>
      <c r="J47" s="51">
        <v>8.2378055938226405E-2</v>
      </c>
      <c r="K47" s="53">
        <v>0.12356708390733961</v>
      </c>
      <c r="L47" s="50">
        <v>3.6598000000000006E-2</v>
      </c>
      <c r="M47" s="50">
        <v>4.045042105263158E-2</v>
      </c>
    </row>
    <row r="48" spans="1:13" s="48" customFormat="1" ht="15" customHeight="1">
      <c r="A48" s="49"/>
      <c r="B48" s="189" t="s">
        <v>176</v>
      </c>
      <c r="C48" s="250">
        <v>28.036349206349207</v>
      </c>
      <c r="D48" s="182">
        <v>1.6088588013485812</v>
      </c>
      <c r="E48" s="246">
        <v>24.818631603652044</v>
      </c>
      <c r="F48" s="246">
        <v>31.254066809046371</v>
      </c>
      <c r="G48" s="246">
        <v>23.209772802303462</v>
      </c>
      <c r="H48" s="246">
        <v>32.862925610394953</v>
      </c>
      <c r="I48" s="52">
        <v>5.7384746833736594E-2</v>
      </c>
      <c r="J48" s="51">
        <v>0.11476949366747319</v>
      </c>
      <c r="K48" s="53">
        <v>0.17215424050120978</v>
      </c>
      <c r="L48" s="246">
        <v>26.634531746031747</v>
      </c>
      <c r="M48" s="246">
        <v>29.438166666666667</v>
      </c>
    </row>
    <row r="49" spans="1:13" ht="15" customHeight="1">
      <c r="A49" s="49"/>
      <c r="B49" s="189" t="s">
        <v>157</v>
      </c>
      <c r="C49" s="181">
        <v>1.3580416666666664</v>
      </c>
      <c r="D49" s="50">
        <v>0.12863042198870403</v>
      </c>
      <c r="E49" s="182">
        <v>1.1007808226892584</v>
      </c>
      <c r="F49" s="182">
        <v>1.6153025106440744</v>
      </c>
      <c r="G49" s="182">
        <v>0.97215040070055425</v>
      </c>
      <c r="H49" s="182">
        <v>1.7439329326327786</v>
      </c>
      <c r="I49" s="52">
        <v>9.4717581312824761E-2</v>
      </c>
      <c r="J49" s="51">
        <v>0.18943516262564952</v>
      </c>
      <c r="K49" s="53">
        <v>0.28415274393847428</v>
      </c>
      <c r="L49" s="182">
        <v>1.2901395833333331</v>
      </c>
      <c r="M49" s="182">
        <v>1.4259437499999996</v>
      </c>
    </row>
    <row r="50" spans="1:13" ht="15" customHeight="1">
      <c r="A50" s="49"/>
      <c r="B50" s="189" t="s">
        <v>224</v>
      </c>
      <c r="C50" s="250">
        <v>13.393333333333334</v>
      </c>
      <c r="D50" s="246">
        <v>1.2367524611846592</v>
      </c>
      <c r="E50" s="246">
        <v>10.919828410964016</v>
      </c>
      <c r="F50" s="246">
        <v>15.866838255702653</v>
      </c>
      <c r="G50" s="246">
        <v>9.6830759497793579</v>
      </c>
      <c r="H50" s="246">
        <v>17.103590716887311</v>
      </c>
      <c r="I50" s="52">
        <v>9.2340900536435469E-2</v>
      </c>
      <c r="J50" s="51">
        <v>0.18468180107287094</v>
      </c>
      <c r="K50" s="53">
        <v>0.27702270160930642</v>
      </c>
      <c r="L50" s="246">
        <v>12.723666666666668</v>
      </c>
      <c r="M50" s="246">
        <v>14.063000000000001</v>
      </c>
    </row>
    <row r="51" spans="1:13" ht="15" customHeight="1">
      <c r="A51" s="49"/>
      <c r="B51" s="189" t="s">
        <v>158</v>
      </c>
      <c r="C51" s="181">
        <v>6.0765185185185189</v>
      </c>
      <c r="D51" s="50">
        <v>0.47547060135808683</v>
      </c>
      <c r="E51" s="182">
        <v>5.125577315802345</v>
      </c>
      <c r="F51" s="182">
        <v>7.0274597212346928</v>
      </c>
      <c r="G51" s="182">
        <v>4.6501067144442585</v>
      </c>
      <c r="H51" s="182">
        <v>7.5029303225927793</v>
      </c>
      <c r="I51" s="52">
        <v>7.8247206835470748E-2</v>
      </c>
      <c r="J51" s="51">
        <v>0.1564944136709415</v>
      </c>
      <c r="K51" s="53">
        <v>0.23474162050641223</v>
      </c>
      <c r="L51" s="182">
        <v>5.7726925925925929</v>
      </c>
      <c r="M51" s="182">
        <v>6.3803444444444448</v>
      </c>
    </row>
    <row r="52" spans="1:13" ht="15" customHeight="1">
      <c r="A52" s="49"/>
      <c r="B52" s="189" t="s">
        <v>225</v>
      </c>
      <c r="C52" s="253">
        <v>1.9583333333333336E-3</v>
      </c>
      <c r="D52" s="50">
        <v>5.3342390535288662E-4</v>
      </c>
      <c r="E52" s="50">
        <v>8.9148552262756039E-4</v>
      </c>
      <c r="F52" s="50">
        <v>3.0251811440391071E-3</v>
      </c>
      <c r="G52" s="50">
        <v>3.5806161727467388E-4</v>
      </c>
      <c r="H52" s="50">
        <v>3.5586050493919934E-3</v>
      </c>
      <c r="I52" s="52">
        <v>0.27238667507381442</v>
      </c>
      <c r="J52" s="51">
        <v>0.54477335014762884</v>
      </c>
      <c r="K52" s="53">
        <v>0.81716002522144326</v>
      </c>
      <c r="L52" s="50">
        <v>1.8604166666666669E-3</v>
      </c>
      <c r="M52" s="50">
        <v>2.0562500000000004E-3</v>
      </c>
    </row>
    <row r="53" spans="1:13" ht="15" customHeight="1">
      <c r="A53" s="49"/>
      <c r="B53" s="189" t="s">
        <v>226</v>
      </c>
      <c r="C53" s="253">
        <v>0.39971269841269835</v>
      </c>
      <c r="D53" s="50">
        <v>3.0827632023475972E-2</v>
      </c>
      <c r="E53" s="50">
        <v>0.33805743436574642</v>
      </c>
      <c r="F53" s="50">
        <v>0.46136796245965028</v>
      </c>
      <c r="G53" s="50">
        <v>0.30722980234227043</v>
      </c>
      <c r="H53" s="50">
        <v>0.49219559448312628</v>
      </c>
      <c r="I53" s="52">
        <v>7.7124475018921793E-2</v>
      </c>
      <c r="J53" s="51">
        <v>0.15424895003784359</v>
      </c>
      <c r="K53" s="53">
        <v>0.23137342505676539</v>
      </c>
      <c r="L53" s="50">
        <v>0.37972706349206342</v>
      </c>
      <c r="M53" s="50">
        <v>0.41969833333333328</v>
      </c>
    </row>
    <row r="54" spans="1:13" ht="15" customHeight="1">
      <c r="A54" s="49"/>
      <c r="B54" s="189" t="s">
        <v>227</v>
      </c>
      <c r="C54" s="181">
        <v>0.76920370370370372</v>
      </c>
      <c r="D54" s="182">
        <v>0.25237333722936522</v>
      </c>
      <c r="E54" s="182">
        <v>0.26445702924497327</v>
      </c>
      <c r="F54" s="182">
        <v>1.2739503781624342</v>
      </c>
      <c r="G54" s="182">
        <v>1.2083692015608105E-2</v>
      </c>
      <c r="H54" s="182">
        <v>1.5263237153917992</v>
      </c>
      <c r="I54" s="52">
        <v>0.32809688254774588</v>
      </c>
      <c r="J54" s="51">
        <v>0.65619376509549177</v>
      </c>
      <c r="K54" s="53">
        <v>0.98429064764323759</v>
      </c>
      <c r="L54" s="182">
        <v>0.73074351851851849</v>
      </c>
      <c r="M54" s="182">
        <v>0.80766388888888896</v>
      </c>
    </row>
    <row r="55" spans="1:13" ht="15" customHeight="1">
      <c r="A55" s="49"/>
      <c r="B55" s="189" t="s">
        <v>177</v>
      </c>
      <c r="C55" s="181">
        <v>6.1626666666666665</v>
      </c>
      <c r="D55" s="50">
        <v>0.5625550024181446</v>
      </c>
      <c r="E55" s="182">
        <v>5.0375566618303775</v>
      </c>
      <c r="F55" s="182">
        <v>7.2877766715029555</v>
      </c>
      <c r="G55" s="182">
        <v>4.4750016594122322</v>
      </c>
      <c r="H55" s="182">
        <v>7.8503316739211009</v>
      </c>
      <c r="I55" s="52">
        <v>9.1284346995588156E-2</v>
      </c>
      <c r="J55" s="51">
        <v>0.18256869399117631</v>
      </c>
      <c r="K55" s="53">
        <v>0.27385304098676444</v>
      </c>
      <c r="L55" s="182">
        <v>5.8545333333333334</v>
      </c>
      <c r="M55" s="182">
        <v>6.4707999999999997</v>
      </c>
    </row>
    <row r="56" spans="1:13" ht="15" customHeight="1">
      <c r="A56" s="49"/>
      <c r="B56" s="189" t="s">
        <v>159</v>
      </c>
      <c r="C56" s="181">
        <v>1.5602777777777781</v>
      </c>
      <c r="D56" s="50">
        <v>0.10536445751563689</v>
      </c>
      <c r="E56" s="182">
        <v>1.3495488627465044</v>
      </c>
      <c r="F56" s="182">
        <v>1.7710066928090518</v>
      </c>
      <c r="G56" s="182">
        <v>1.2441844052308675</v>
      </c>
      <c r="H56" s="182">
        <v>1.8763711503246887</v>
      </c>
      <c r="I56" s="52">
        <v>6.752929447325845E-2</v>
      </c>
      <c r="J56" s="51">
        <v>0.1350585889465169</v>
      </c>
      <c r="K56" s="53">
        <v>0.20258788341977535</v>
      </c>
      <c r="L56" s="182">
        <v>1.4822638888888893</v>
      </c>
      <c r="M56" s="182">
        <v>1.6382916666666669</v>
      </c>
    </row>
    <row r="57" spans="1:13" ht="15" customHeight="1">
      <c r="A57" s="49"/>
      <c r="B57" s="189" t="s">
        <v>178</v>
      </c>
      <c r="C57" s="181">
        <v>0.65090476190476187</v>
      </c>
      <c r="D57" s="182">
        <v>8.6850251619024071E-2</v>
      </c>
      <c r="E57" s="182">
        <v>0.47720425866671373</v>
      </c>
      <c r="F57" s="182">
        <v>0.82460526514280996</v>
      </c>
      <c r="G57" s="182">
        <v>0.39035400704768963</v>
      </c>
      <c r="H57" s="182">
        <v>0.91145551676183412</v>
      </c>
      <c r="I57" s="52">
        <v>0.13343004491912397</v>
      </c>
      <c r="J57" s="51">
        <v>0.26686008983824794</v>
      </c>
      <c r="K57" s="53">
        <v>0.40029013475737191</v>
      </c>
      <c r="L57" s="182">
        <v>0.61835952380952375</v>
      </c>
      <c r="M57" s="182">
        <v>0.68345</v>
      </c>
    </row>
    <row r="58" spans="1:13" ht="15" customHeight="1">
      <c r="A58" s="49"/>
      <c r="B58" s="189" t="s">
        <v>160</v>
      </c>
      <c r="C58" s="250">
        <v>46.804031746031754</v>
      </c>
      <c r="D58" s="246">
        <v>6.5683487152607505</v>
      </c>
      <c r="E58" s="246">
        <v>33.667334315510253</v>
      </c>
      <c r="F58" s="246">
        <v>59.940729176553255</v>
      </c>
      <c r="G58" s="246">
        <v>27.098985600249502</v>
      </c>
      <c r="H58" s="246">
        <v>66.509077891814002</v>
      </c>
      <c r="I58" s="52">
        <v>0.14033724169109946</v>
      </c>
      <c r="J58" s="51">
        <v>0.28067448338219891</v>
      </c>
      <c r="K58" s="53">
        <v>0.42101172507329837</v>
      </c>
      <c r="L58" s="246">
        <v>44.463830158730168</v>
      </c>
      <c r="M58" s="246">
        <v>49.144233333333339</v>
      </c>
    </row>
    <row r="59" spans="1:13" ht="15" customHeight="1">
      <c r="A59" s="49"/>
      <c r="B59" s="189" t="s">
        <v>179</v>
      </c>
      <c r="C59" s="253" t="s">
        <v>214</v>
      </c>
      <c r="D59" s="50" t="s">
        <v>95</v>
      </c>
      <c r="E59" s="50" t="s">
        <v>95</v>
      </c>
      <c r="F59" s="50" t="s">
        <v>95</v>
      </c>
      <c r="G59" s="50" t="s">
        <v>95</v>
      </c>
      <c r="H59" s="50" t="s">
        <v>95</v>
      </c>
      <c r="I59" s="52" t="s">
        <v>95</v>
      </c>
      <c r="J59" s="51" t="s">
        <v>95</v>
      </c>
      <c r="K59" s="53" t="s">
        <v>95</v>
      </c>
      <c r="L59" s="50" t="s">
        <v>95</v>
      </c>
      <c r="M59" s="50" t="s">
        <v>95</v>
      </c>
    </row>
    <row r="60" spans="1:13" ht="15" customHeight="1">
      <c r="A60" s="49"/>
      <c r="B60" s="189" t="s">
        <v>161</v>
      </c>
      <c r="C60" s="181">
        <v>0.31244444444444447</v>
      </c>
      <c r="D60" s="182">
        <v>3.1455669115388489E-2</v>
      </c>
      <c r="E60" s="182">
        <v>0.24953310621366748</v>
      </c>
      <c r="F60" s="182">
        <v>0.37535578267522146</v>
      </c>
      <c r="G60" s="182">
        <v>0.21807743709827901</v>
      </c>
      <c r="H60" s="182">
        <v>0.40681145179060996</v>
      </c>
      <c r="I60" s="52">
        <v>0.10067603913175546</v>
      </c>
      <c r="J60" s="51">
        <v>0.20135207826351093</v>
      </c>
      <c r="K60" s="53">
        <v>0.30202811739526636</v>
      </c>
      <c r="L60" s="182">
        <v>0.29682222222222227</v>
      </c>
      <c r="M60" s="182">
        <v>0.32806666666666667</v>
      </c>
    </row>
    <row r="61" spans="1:13" ht="15" customHeight="1">
      <c r="A61" s="49"/>
      <c r="B61" s="189" t="s">
        <v>228</v>
      </c>
      <c r="C61" s="181">
        <v>0.10575641025641026</v>
      </c>
      <c r="D61" s="182">
        <v>1.2170337592569566E-2</v>
      </c>
      <c r="E61" s="182">
        <v>8.1415735071271131E-2</v>
      </c>
      <c r="F61" s="182">
        <v>0.13009708544154941</v>
      </c>
      <c r="G61" s="182">
        <v>6.9245397478701565E-2</v>
      </c>
      <c r="H61" s="182">
        <v>0.14226742303411896</v>
      </c>
      <c r="I61" s="52">
        <v>0.11507895893083114</v>
      </c>
      <c r="J61" s="51">
        <v>0.23015791786166229</v>
      </c>
      <c r="K61" s="53">
        <v>0.34523687679249343</v>
      </c>
      <c r="L61" s="182">
        <v>0.10046858974358974</v>
      </c>
      <c r="M61" s="182">
        <v>0.11104423076923078</v>
      </c>
    </row>
    <row r="62" spans="1:13" ht="15" customHeight="1">
      <c r="A62" s="49"/>
      <c r="B62" s="189" t="s">
        <v>162</v>
      </c>
      <c r="C62" s="181">
        <v>0.88733333333333342</v>
      </c>
      <c r="D62" s="50">
        <v>4.0734279688078863E-2</v>
      </c>
      <c r="E62" s="182">
        <v>0.80586477395717571</v>
      </c>
      <c r="F62" s="182">
        <v>0.96880189270949113</v>
      </c>
      <c r="G62" s="182">
        <v>0.76513049426909685</v>
      </c>
      <c r="H62" s="182">
        <v>1.00953617239757</v>
      </c>
      <c r="I62" s="52">
        <v>4.5906400850577227E-2</v>
      </c>
      <c r="J62" s="51">
        <v>9.1812801701154453E-2</v>
      </c>
      <c r="K62" s="53">
        <v>0.13771920255173167</v>
      </c>
      <c r="L62" s="182">
        <v>0.84296666666666675</v>
      </c>
      <c r="M62" s="182">
        <v>0.93170000000000008</v>
      </c>
    </row>
    <row r="63" spans="1:13" ht="15" customHeight="1">
      <c r="A63" s="49"/>
      <c r="B63" s="189" t="s">
        <v>163</v>
      </c>
      <c r="C63" s="253">
        <v>0.30698047619047614</v>
      </c>
      <c r="D63" s="50">
        <v>5.2702450606162361E-2</v>
      </c>
      <c r="E63" s="50">
        <v>0.20157557497815143</v>
      </c>
      <c r="F63" s="50">
        <v>0.41238537740280085</v>
      </c>
      <c r="G63" s="50">
        <v>0.14887312437198905</v>
      </c>
      <c r="H63" s="50">
        <v>0.4650878280089632</v>
      </c>
      <c r="I63" s="52">
        <v>0.17168013829472786</v>
      </c>
      <c r="J63" s="51">
        <v>0.34336027658945573</v>
      </c>
      <c r="K63" s="53">
        <v>0.51504041488418362</v>
      </c>
      <c r="L63" s="50">
        <v>0.29163145238095234</v>
      </c>
      <c r="M63" s="50">
        <v>0.32232949999999994</v>
      </c>
    </row>
    <row r="64" spans="1:13" ht="15" customHeight="1">
      <c r="A64" s="49"/>
      <c r="B64" s="189" t="s">
        <v>180</v>
      </c>
      <c r="C64" s="181">
        <v>0.11229166666666666</v>
      </c>
      <c r="D64" s="50">
        <v>1.0257600355911278E-2</v>
      </c>
      <c r="E64" s="182">
        <v>9.1776465954844108E-2</v>
      </c>
      <c r="F64" s="182">
        <v>0.13280686737848924</v>
      </c>
      <c r="G64" s="182">
        <v>8.151886559893283E-2</v>
      </c>
      <c r="H64" s="182">
        <v>0.14306446773440051</v>
      </c>
      <c r="I64" s="52">
        <v>9.1347832483068894E-2</v>
      </c>
      <c r="J64" s="51">
        <v>0.18269566496613779</v>
      </c>
      <c r="K64" s="53">
        <v>0.2740434974492067</v>
      </c>
      <c r="L64" s="182">
        <v>0.10667708333333333</v>
      </c>
      <c r="M64" s="182">
        <v>0.11790625</v>
      </c>
    </row>
    <row r="65" spans="1:13" ht="15" customHeight="1">
      <c r="A65" s="49"/>
      <c r="B65" s="189" t="s">
        <v>164</v>
      </c>
      <c r="C65" s="181">
        <v>0.17002777777777778</v>
      </c>
      <c r="D65" s="50">
        <v>1.4289444891041484E-2</v>
      </c>
      <c r="E65" s="182">
        <v>0.1414488879956948</v>
      </c>
      <c r="F65" s="182">
        <v>0.19860666755986076</v>
      </c>
      <c r="G65" s="182">
        <v>0.12715944310465332</v>
      </c>
      <c r="H65" s="182">
        <v>0.21289611245090223</v>
      </c>
      <c r="I65" s="52">
        <v>8.4041825858110347E-2</v>
      </c>
      <c r="J65" s="51">
        <v>0.16808365171622069</v>
      </c>
      <c r="K65" s="53">
        <v>0.25212547757433101</v>
      </c>
      <c r="L65" s="182">
        <v>0.1615263888888889</v>
      </c>
      <c r="M65" s="182">
        <v>0.17852916666666666</v>
      </c>
    </row>
    <row r="66" spans="1:13" ht="15" customHeight="1">
      <c r="A66" s="49"/>
      <c r="B66" s="189" t="s">
        <v>137</v>
      </c>
      <c r="C66" s="181">
        <v>0.22466666666666665</v>
      </c>
      <c r="D66" s="50">
        <v>9.845291659052199E-3</v>
      </c>
      <c r="E66" s="182">
        <v>0.20497608334856227</v>
      </c>
      <c r="F66" s="182">
        <v>0.24435724998477104</v>
      </c>
      <c r="G66" s="182">
        <v>0.19513079168951006</v>
      </c>
      <c r="H66" s="182">
        <v>0.25420254164382328</v>
      </c>
      <c r="I66" s="52">
        <v>4.3821772963140354E-2</v>
      </c>
      <c r="J66" s="51">
        <v>8.7643545926280708E-2</v>
      </c>
      <c r="K66" s="53">
        <v>0.13146531888942106</v>
      </c>
      <c r="L66" s="182">
        <v>0.21343333333333331</v>
      </c>
      <c r="M66" s="182">
        <v>0.2359</v>
      </c>
    </row>
    <row r="67" spans="1:13" ht="15" customHeight="1">
      <c r="A67" s="49"/>
      <c r="B67" s="189" t="s">
        <v>181</v>
      </c>
      <c r="C67" s="244">
        <v>129.96583333333334</v>
      </c>
      <c r="D67" s="245">
        <v>16.065010369219149</v>
      </c>
      <c r="E67" s="245">
        <v>97.835812594895032</v>
      </c>
      <c r="F67" s="245">
        <v>162.09585407177164</v>
      </c>
      <c r="G67" s="245">
        <v>81.770802225675894</v>
      </c>
      <c r="H67" s="245">
        <v>178.16086444099079</v>
      </c>
      <c r="I67" s="52">
        <v>0.12360948994968535</v>
      </c>
      <c r="J67" s="51">
        <v>0.24721897989937069</v>
      </c>
      <c r="K67" s="53">
        <v>0.37082846984905604</v>
      </c>
      <c r="L67" s="245">
        <v>123.46754166666668</v>
      </c>
      <c r="M67" s="245">
        <v>136.464125</v>
      </c>
    </row>
    <row r="68" spans="1:13" ht="15" customHeight="1">
      <c r="A68" s="49"/>
      <c r="B68" s="189" t="s">
        <v>229</v>
      </c>
      <c r="C68" s="250">
        <v>25.851772727272728</v>
      </c>
      <c r="D68" s="246">
        <v>3.9179196962892724</v>
      </c>
      <c r="E68" s="246">
        <v>18.015933334694182</v>
      </c>
      <c r="F68" s="246">
        <v>33.687612119851273</v>
      </c>
      <c r="G68" s="246">
        <v>14.098013638404911</v>
      </c>
      <c r="H68" s="246">
        <v>37.605531816140541</v>
      </c>
      <c r="I68" s="52">
        <v>0.15155323147940267</v>
      </c>
      <c r="J68" s="51">
        <v>0.30310646295880533</v>
      </c>
      <c r="K68" s="53">
        <v>0.45465969443820797</v>
      </c>
      <c r="L68" s="246">
        <v>24.559184090909092</v>
      </c>
      <c r="M68" s="246">
        <v>27.144361363636364</v>
      </c>
    </row>
    <row r="69" spans="1:13" ht="15" customHeight="1">
      <c r="A69" s="49"/>
      <c r="B69" s="189" t="s">
        <v>165</v>
      </c>
      <c r="C69" s="250">
        <v>11.429185185185187</v>
      </c>
      <c r="D69" s="182">
        <v>0.98513708702539426</v>
      </c>
      <c r="E69" s="246">
        <v>9.4589110111343988</v>
      </c>
      <c r="F69" s="246">
        <v>13.399459359235975</v>
      </c>
      <c r="G69" s="246">
        <v>8.473773924109004</v>
      </c>
      <c r="H69" s="246">
        <v>14.384596446261369</v>
      </c>
      <c r="I69" s="52">
        <v>8.61948661311705E-2</v>
      </c>
      <c r="J69" s="51">
        <v>0.172389732262341</v>
      </c>
      <c r="K69" s="53">
        <v>0.2585845983935115</v>
      </c>
      <c r="L69" s="246">
        <v>10.857725925925926</v>
      </c>
      <c r="M69" s="246">
        <v>12.000644444444447</v>
      </c>
    </row>
    <row r="70" spans="1:13" ht="15" customHeight="1">
      <c r="A70" s="49"/>
      <c r="B70" s="189" t="s">
        <v>166</v>
      </c>
      <c r="C70" s="181">
        <v>1.1135555555555559</v>
      </c>
      <c r="D70" s="182">
        <v>0.16240569590655557</v>
      </c>
      <c r="E70" s="182">
        <v>0.78874416374244471</v>
      </c>
      <c r="F70" s="182">
        <v>1.4383669473686669</v>
      </c>
      <c r="G70" s="182">
        <v>0.6263384678358892</v>
      </c>
      <c r="H70" s="182">
        <v>1.6007726432752225</v>
      </c>
      <c r="I70" s="52">
        <v>0.14584426892426658</v>
      </c>
      <c r="J70" s="51">
        <v>0.29168853784853316</v>
      </c>
      <c r="K70" s="53">
        <v>0.43753280677279971</v>
      </c>
      <c r="L70" s="182">
        <v>1.0578777777777781</v>
      </c>
      <c r="M70" s="182">
        <v>1.1692333333333336</v>
      </c>
    </row>
    <row r="71" spans="1:13" ht="15" customHeight="1">
      <c r="A71" s="49"/>
      <c r="B71" s="189" t="s">
        <v>182</v>
      </c>
      <c r="C71" s="244">
        <v>129.33939393939394</v>
      </c>
      <c r="D71" s="245">
        <v>4.7911653851680205</v>
      </c>
      <c r="E71" s="245">
        <v>119.7570631690579</v>
      </c>
      <c r="F71" s="245">
        <v>138.92172470972997</v>
      </c>
      <c r="G71" s="245">
        <v>114.96589778388989</v>
      </c>
      <c r="H71" s="245">
        <v>143.712890094898</v>
      </c>
      <c r="I71" s="52">
        <v>3.7043357319372257E-2</v>
      </c>
      <c r="J71" s="51">
        <v>7.4086714638744514E-2</v>
      </c>
      <c r="K71" s="53">
        <v>0.11113007195811678</v>
      </c>
      <c r="L71" s="245">
        <v>122.87242424242424</v>
      </c>
      <c r="M71" s="245">
        <v>135.80636363636364</v>
      </c>
    </row>
    <row r="72" spans="1:13" ht="15" customHeight="1">
      <c r="A72" s="49"/>
      <c r="B72" s="189" t="s">
        <v>186</v>
      </c>
      <c r="C72" s="250">
        <v>18.532708333333332</v>
      </c>
      <c r="D72" s="246">
        <v>1.8996528840407563</v>
      </c>
      <c r="E72" s="246">
        <v>14.733402565251819</v>
      </c>
      <c r="F72" s="246">
        <v>22.332014101414845</v>
      </c>
      <c r="G72" s="246">
        <v>12.833749681211064</v>
      </c>
      <c r="H72" s="246">
        <v>24.2316669854556</v>
      </c>
      <c r="I72" s="52">
        <v>0.10250271303433828</v>
      </c>
      <c r="J72" s="51">
        <v>0.20500542606867656</v>
      </c>
      <c r="K72" s="53">
        <v>0.30750813910301483</v>
      </c>
      <c r="L72" s="246">
        <v>17.606072916666665</v>
      </c>
      <c r="M72" s="246">
        <v>19.459343749999999</v>
      </c>
    </row>
    <row r="73" spans="1:13" ht="15" customHeight="1">
      <c r="A73" s="49"/>
      <c r="B73" s="40" t="s">
        <v>185</v>
      </c>
      <c r="C73" s="179"/>
      <c r="D73" s="190"/>
      <c r="E73" s="192"/>
      <c r="F73" s="192"/>
      <c r="G73" s="192"/>
      <c r="H73" s="192"/>
      <c r="I73" s="191"/>
      <c r="J73" s="191"/>
      <c r="K73" s="191"/>
      <c r="L73" s="192"/>
      <c r="M73" s="193"/>
    </row>
    <row r="74" spans="1:13" ht="15" customHeight="1">
      <c r="A74" s="49"/>
      <c r="B74" s="189" t="s">
        <v>216</v>
      </c>
      <c r="C74" s="181">
        <v>1.3506136363636363</v>
      </c>
      <c r="D74" s="50">
        <v>7.6933510379935954E-2</v>
      </c>
      <c r="E74" s="182">
        <v>1.1967466156037645</v>
      </c>
      <c r="F74" s="182">
        <v>1.5044806571235081</v>
      </c>
      <c r="G74" s="182">
        <v>1.1198131052238285</v>
      </c>
      <c r="H74" s="182">
        <v>1.5814141675034441</v>
      </c>
      <c r="I74" s="52">
        <v>5.6961893696757068E-2</v>
      </c>
      <c r="J74" s="51">
        <v>0.11392378739351414</v>
      </c>
      <c r="K74" s="53">
        <v>0.17088568109027119</v>
      </c>
      <c r="L74" s="182">
        <v>1.2830829545454545</v>
      </c>
      <c r="M74" s="182">
        <v>1.4181443181818181</v>
      </c>
    </row>
    <row r="75" spans="1:13" ht="15" customHeight="1">
      <c r="A75" s="49"/>
      <c r="B75" s="189" t="s">
        <v>138</v>
      </c>
      <c r="C75" s="181">
        <v>6.841658781192641</v>
      </c>
      <c r="D75" s="50">
        <v>0.16939884653189585</v>
      </c>
      <c r="E75" s="182">
        <v>6.5028610881288493</v>
      </c>
      <c r="F75" s="182">
        <v>7.1804564742564327</v>
      </c>
      <c r="G75" s="182">
        <v>6.333462241596953</v>
      </c>
      <c r="H75" s="182">
        <v>7.349855320788329</v>
      </c>
      <c r="I75" s="52">
        <v>2.4759908663899512E-2</v>
      </c>
      <c r="J75" s="51">
        <v>4.9519817327799025E-2</v>
      </c>
      <c r="K75" s="53">
        <v>7.4279725991698534E-2</v>
      </c>
      <c r="L75" s="182">
        <v>6.4995758421330088</v>
      </c>
      <c r="M75" s="182">
        <v>7.1837417202522733</v>
      </c>
    </row>
    <row r="76" spans="1:13" ht="15" customHeight="1">
      <c r="A76" s="49"/>
      <c r="B76" s="189" t="s">
        <v>217</v>
      </c>
      <c r="C76" s="244">
        <v>65.204333333333324</v>
      </c>
      <c r="D76" s="246">
        <v>4.6322719385759283</v>
      </c>
      <c r="E76" s="245">
        <v>55.939789456181465</v>
      </c>
      <c r="F76" s="245">
        <v>74.468877210485175</v>
      </c>
      <c r="G76" s="245">
        <v>51.30751751760554</v>
      </c>
      <c r="H76" s="245">
        <v>79.101149149061115</v>
      </c>
      <c r="I76" s="52">
        <v>7.1042393990827749E-2</v>
      </c>
      <c r="J76" s="51">
        <v>0.1420847879816555</v>
      </c>
      <c r="K76" s="53">
        <v>0.21312718197248326</v>
      </c>
      <c r="L76" s="245">
        <v>61.944116666666659</v>
      </c>
      <c r="M76" s="245">
        <v>68.464549999999988</v>
      </c>
    </row>
    <row r="77" spans="1:13" ht="15" customHeight="1">
      <c r="A77" s="49"/>
      <c r="B77" s="189" t="s">
        <v>139</v>
      </c>
      <c r="C77" s="244">
        <v>129.28518518518518</v>
      </c>
      <c r="D77" s="245">
        <v>4.0133882552696507</v>
      </c>
      <c r="E77" s="245">
        <v>121.25840867464588</v>
      </c>
      <c r="F77" s="245">
        <v>137.31196169572448</v>
      </c>
      <c r="G77" s="245">
        <v>117.24502041937623</v>
      </c>
      <c r="H77" s="245">
        <v>141.32534995099414</v>
      </c>
      <c r="I77" s="52">
        <v>3.1042909127762502E-2</v>
      </c>
      <c r="J77" s="51">
        <v>6.2085818255525005E-2</v>
      </c>
      <c r="K77" s="53">
        <v>9.3128727383287507E-2</v>
      </c>
      <c r="L77" s="245">
        <v>122.82092592592592</v>
      </c>
      <c r="M77" s="245">
        <v>135.74944444444444</v>
      </c>
    </row>
    <row r="78" spans="1:13" ht="15" customHeight="1">
      <c r="A78" s="49"/>
      <c r="B78" s="189" t="s">
        <v>140</v>
      </c>
      <c r="C78" s="181">
        <v>0.43086666666666662</v>
      </c>
      <c r="D78" s="50">
        <v>3.8264292491235197E-2</v>
      </c>
      <c r="E78" s="182">
        <v>0.35433808168419623</v>
      </c>
      <c r="F78" s="182">
        <v>0.50739525164913701</v>
      </c>
      <c r="G78" s="182">
        <v>0.31607378919296103</v>
      </c>
      <c r="H78" s="182">
        <v>0.54565954414037221</v>
      </c>
      <c r="I78" s="52">
        <v>8.8807734390921864E-2</v>
      </c>
      <c r="J78" s="51">
        <v>0.17761546878184373</v>
      </c>
      <c r="K78" s="53">
        <v>0.26642320317276558</v>
      </c>
      <c r="L78" s="182">
        <v>0.40932333333333326</v>
      </c>
      <c r="M78" s="182">
        <v>0.45240999999999998</v>
      </c>
    </row>
    <row r="79" spans="1:13" ht="15" customHeight="1">
      <c r="A79" s="49"/>
      <c r="B79" s="189" t="s">
        <v>219</v>
      </c>
      <c r="C79" s="253">
        <v>5.2619047619047614E-2</v>
      </c>
      <c r="D79" s="50">
        <v>7.1498088302864877E-3</v>
      </c>
      <c r="E79" s="50">
        <v>3.8319429958474635E-2</v>
      </c>
      <c r="F79" s="50">
        <v>6.6918665279620593E-2</v>
      </c>
      <c r="G79" s="50">
        <v>3.1169621128188149E-2</v>
      </c>
      <c r="H79" s="50">
        <v>7.4068474109907079E-2</v>
      </c>
      <c r="I79" s="52">
        <v>0.13587871985159841</v>
      </c>
      <c r="J79" s="51">
        <v>0.27175743970319682</v>
      </c>
      <c r="K79" s="53">
        <v>0.40763615955479526</v>
      </c>
      <c r="L79" s="50">
        <v>4.9988095238095234E-2</v>
      </c>
      <c r="M79" s="50">
        <v>5.5249999999999994E-2</v>
      </c>
    </row>
    <row r="80" spans="1:13" ht="15" customHeight="1">
      <c r="A80" s="49"/>
      <c r="B80" s="189" t="s">
        <v>141</v>
      </c>
      <c r="C80" s="181">
        <v>6.8478519298812568</v>
      </c>
      <c r="D80" s="50">
        <v>0.28387206799742964</v>
      </c>
      <c r="E80" s="182">
        <v>6.2801077938863976</v>
      </c>
      <c r="F80" s="182">
        <v>7.415596065876116</v>
      </c>
      <c r="G80" s="182">
        <v>5.996235725888968</v>
      </c>
      <c r="H80" s="182">
        <v>7.6994681338735456</v>
      </c>
      <c r="I80" s="52">
        <v>4.1454177295908917E-2</v>
      </c>
      <c r="J80" s="51">
        <v>8.2908354591817834E-2</v>
      </c>
      <c r="K80" s="53">
        <v>0.12436253188772675</v>
      </c>
      <c r="L80" s="182">
        <v>6.5054593333871935</v>
      </c>
      <c r="M80" s="182">
        <v>7.1902445263753201</v>
      </c>
    </row>
    <row r="81" spans="1:13" ht="15" customHeight="1">
      <c r="A81" s="49"/>
      <c r="B81" s="189" t="s">
        <v>220</v>
      </c>
      <c r="C81" s="181">
        <v>0.63256410256410256</v>
      </c>
      <c r="D81" s="50">
        <v>3.2181502805289253E-2</v>
      </c>
      <c r="E81" s="182">
        <v>0.56820109695352405</v>
      </c>
      <c r="F81" s="182">
        <v>0.69692710817468106</v>
      </c>
      <c r="G81" s="182">
        <v>0.53601959414823486</v>
      </c>
      <c r="H81" s="182">
        <v>0.72910861097997026</v>
      </c>
      <c r="I81" s="52">
        <v>5.087469028805354E-2</v>
      </c>
      <c r="J81" s="51">
        <v>0.10174938057610708</v>
      </c>
      <c r="K81" s="53">
        <v>0.15262407086416063</v>
      </c>
      <c r="L81" s="182">
        <v>0.60093589743589748</v>
      </c>
      <c r="M81" s="182">
        <v>0.66419230769230764</v>
      </c>
    </row>
    <row r="82" spans="1:13" ht="15" customHeight="1">
      <c r="A82" s="49"/>
      <c r="B82" s="189" t="s">
        <v>142</v>
      </c>
      <c r="C82" s="250">
        <v>13.318578947368428</v>
      </c>
      <c r="D82" s="182">
        <v>0.88725459293088393</v>
      </c>
      <c r="E82" s="246">
        <v>11.544069761506659</v>
      </c>
      <c r="F82" s="246">
        <v>15.093088133230196</v>
      </c>
      <c r="G82" s="246">
        <v>10.656815168575775</v>
      </c>
      <c r="H82" s="246">
        <v>15.98034272616108</v>
      </c>
      <c r="I82" s="52">
        <v>6.6617812338469751E-2</v>
      </c>
      <c r="J82" s="51">
        <v>0.1332356246769395</v>
      </c>
      <c r="K82" s="53">
        <v>0.19985343701540925</v>
      </c>
      <c r="L82" s="246">
        <v>12.652650000000007</v>
      </c>
      <c r="M82" s="246">
        <v>13.984507894736849</v>
      </c>
    </row>
    <row r="83" spans="1:13" ht="15" customHeight="1">
      <c r="A83" s="49"/>
      <c r="B83" s="189" t="s">
        <v>167</v>
      </c>
      <c r="C83" s="250">
        <v>39.842272727272729</v>
      </c>
      <c r="D83" s="182">
        <v>2.6029178712569654</v>
      </c>
      <c r="E83" s="246">
        <v>34.636436984758795</v>
      </c>
      <c r="F83" s="246">
        <v>45.048108469786662</v>
      </c>
      <c r="G83" s="246">
        <v>32.033519113501832</v>
      </c>
      <c r="H83" s="246">
        <v>47.651026341043625</v>
      </c>
      <c r="I83" s="52">
        <v>6.5330557046140159E-2</v>
      </c>
      <c r="J83" s="51">
        <v>0.13066111409228032</v>
      </c>
      <c r="K83" s="53">
        <v>0.19599167113842048</v>
      </c>
      <c r="L83" s="246">
        <v>37.850159090909095</v>
      </c>
      <c r="M83" s="246">
        <v>41.834386363636362</v>
      </c>
    </row>
    <row r="84" spans="1:13" ht="15" customHeight="1">
      <c r="A84" s="49"/>
      <c r="B84" s="189" t="s">
        <v>143</v>
      </c>
      <c r="C84" s="244">
        <v>102.6949275362319</v>
      </c>
      <c r="D84" s="245">
        <v>10.969753253532184</v>
      </c>
      <c r="E84" s="245">
        <v>80.755421029167536</v>
      </c>
      <c r="F84" s="245">
        <v>124.63443404329627</v>
      </c>
      <c r="G84" s="245">
        <v>69.785667775635346</v>
      </c>
      <c r="H84" s="245">
        <v>135.60418729682846</v>
      </c>
      <c r="I84" s="52">
        <v>0.106818842144486</v>
      </c>
      <c r="J84" s="51">
        <v>0.21363768428897201</v>
      </c>
      <c r="K84" s="53">
        <v>0.32045652643345801</v>
      </c>
      <c r="L84" s="245">
        <v>97.56018115942031</v>
      </c>
      <c r="M84" s="245">
        <v>107.82967391304349</v>
      </c>
    </row>
    <row r="85" spans="1:13" ht="15" customHeight="1">
      <c r="A85" s="49"/>
      <c r="B85" s="189" t="s">
        <v>168</v>
      </c>
      <c r="C85" s="181">
        <v>0.97008771929824555</v>
      </c>
      <c r="D85" s="50">
        <v>7.1235928590302311E-2</v>
      </c>
      <c r="E85" s="182">
        <v>0.82761586211764093</v>
      </c>
      <c r="F85" s="182">
        <v>1.1125595764788501</v>
      </c>
      <c r="G85" s="182">
        <v>0.75637993352733868</v>
      </c>
      <c r="H85" s="182">
        <v>1.1837955050691524</v>
      </c>
      <c r="I85" s="52">
        <v>7.3432460975625863E-2</v>
      </c>
      <c r="J85" s="51">
        <v>0.14686492195125173</v>
      </c>
      <c r="K85" s="53">
        <v>0.22029738292687759</v>
      </c>
      <c r="L85" s="182">
        <v>0.92158333333333331</v>
      </c>
      <c r="M85" s="182">
        <v>1.0185921052631579</v>
      </c>
    </row>
    <row r="86" spans="1:13" ht="15" customHeight="1">
      <c r="A86" s="49"/>
      <c r="B86" s="189" t="s">
        <v>221</v>
      </c>
      <c r="C86" s="244">
        <v>168.25597222222223</v>
      </c>
      <c r="D86" s="245">
        <v>5.1721139136969709</v>
      </c>
      <c r="E86" s="245">
        <v>157.91174439482828</v>
      </c>
      <c r="F86" s="245">
        <v>178.60020004961618</v>
      </c>
      <c r="G86" s="245">
        <v>152.73963048113131</v>
      </c>
      <c r="H86" s="245">
        <v>183.77231396331314</v>
      </c>
      <c r="I86" s="52">
        <v>3.0739556197541436E-2</v>
      </c>
      <c r="J86" s="51">
        <v>6.1479112395082872E-2</v>
      </c>
      <c r="K86" s="53">
        <v>9.2218668592624314E-2</v>
      </c>
      <c r="L86" s="245">
        <v>159.84317361111113</v>
      </c>
      <c r="M86" s="245">
        <v>176.66877083333333</v>
      </c>
    </row>
    <row r="87" spans="1:13" ht="15" customHeight="1">
      <c r="A87" s="49"/>
      <c r="B87" s="189" t="s">
        <v>144</v>
      </c>
      <c r="C87" s="181">
        <v>3.5062820512820512</v>
      </c>
      <c r="D87" s="50">
        <v>0.1743344224256885</v>
      </c>
      <c r="E87" s="182">
        <v>3.1576132064306743</v>
      </c>
      <c r="F87" s="182">
        <v>3.854950896133428</v>
      </c>
      <c r="G87" s="182">
        <v>2.9832787840049857</v>
      </c>
      <c r="H87" s="182">
        <v>4.0292853185591166</v>
      </c>
      <c r="I87" s="52">
        <v>4.9720592888967435E-2</v>
      </c>
      <c r="J87" s="51">
        <v>9.9441185777934871E-2</v>
      </c>
      <c r="K87" s="53">
        <v>0.14916177866690231</v>
      </c>
      <c r="L87" s="182">
        <v>3.3309679487179484</v>
      </c>
      <c r="M87" s="182">
        <v>3.6815961538461539</v>
      </c>
    </row>
    <row r="88" spans="1:13" s="48" customFormat="1" ht="15" customHeight="1">
      <c r="A88" s="49"/>
      <c r="B88" s="189" t="s">
        <v>222</v>
      </c>
      <c r="C88" s="181">
        <v>2.1687222222222222</v>
      </c>
      <c r="D88" s="50">
        <v>0.1113538417317128</v>
      </c>
      <c r="E88" s="182">
        <v>1.9460145387587966</v>
      </c>
      <c r="F88" s="182">
        <v>2.3914299056856478</v>
      </c>
      <c r="G88" s="182">
        <v>1.8346606970270838</v>
      </c>
      <c r="H88" s="182">
        <v>2.5027837474173604</v>
      </c>
      <c r="I88" s="52">
        <v>5.1345368526547384E-2</v>
      </c>
      <c r="J88" s="51">
        <v>0.10269073705309477</v>
      </c>
      <c r="K88" s="53">
        <v>0.15403610557964215</v>
      </c>
      <c r="L88" s="182">
        <v>2.060286111111111</v>
      </c>
      <c r="M88" s="182">
        <v>2.2771583333333334</v>
      </c>
    </row>
    <row r="89" spans="1:13" ht="15" customHeight="1">
      <c r="A89" s="49"/>
      <c r="B89" s="189" t="s">
        <v>145</v>
      </c>
      <c r="C89" s="181">
        <v>0.88249999999999995</v>
      </c>
      <c r="D89" s="50">
        <v>4.4920528036046771E-2</v>
      </c>
      <c r="E89" s="182">
        <v>0.79265894392790637</v>
      </c>
      <c r="F89" s="182">
        <v>0.97234105607209353</v>
      </c>
      <c r="G89" s="182">
        <v>0.74773841589185963</v>
      </c>
      <c r="H89" s="182">
        <v>1.0172615841081403</v>
      </c>
      <c r="I89" s="52">
        <v>5.0901448199486429E-2</v>
      </c>
      <c r="J89" s="51">
        <v>0.10180289639897286</v>
      </c>
      <c r="K89" s="53">
        <v>0.15270434459845927</v>
      </c>
      <c r="L89" s="182">
        <v>0.83837499999999998</v>
      </c>
      <c r="M89" s="182">
        <v>0.92662499999999992</v>
      </c>
    </row>
    <row r="90" spans="1:13" s="48" customFormat="1" ht="15" customHeight="1">
      <c r="A90" s="49"/>
      <c r="B90" s="189" t="s">
        <v>146</v>
      </c>
      <c r="C90" s="181">
        <v>7.3098410027744753</v>
      </c>
      <c r="D90" s="50">
        <v>0.24278138438144209</v>
      </c>
      <c r="E90" s="182">
        <v>6.8242782340115911</v>
      </c>
      <c r="F90" s="182">
        <v>7.7954037715373596</v>
      </c>
      <c r="G90" s="182">
        <v>6.5814968496301489</v>
      </c>
      <c r="H90" s="182">
        <v>8.0381851559188018</v>
      </c>
      <c r="I90" s="52">
        <v>3.3212950088694619E-2</v>
      </c>
      <c r="J90" s="51">
        <v>6.6425900177389238E-2</v>
      </c>
      <c r="K90" s="53">
        <v>9.963885026608385E-2</v>
      </c>
      <c r="L90" s="182">
        <v>6.9443489526357514</v>
      </c>
      <c r="M90" s="182">
        <v>7.6753330529131993</v>
      </c>
    </row>
    <row r="91" spans="1:13" s="48" customFormat="1" ht="15" customHeight="1">
      <c r="A91" s="49"/>
      <c r="B91" s="189" t="s">
        <v>147</v>
      </c>
      <c r="C91" s="250">
        <v>15.196666666666669</v>
      </c>
      <c r="D91" s="182">
        <v>0.51241132534012279</v>
      </c>
      <c r="E91" s="246">
        <v>14.171844015986423</v>
      </c>
      <c r="F91" s="246">
        <v>16.221489317346915</v>
      </c>
      <c r="G91" s="246">
        <v>13.6594326906463</v>
      </c>
      <c r="H91" s="246">
        <v>16.733900642687036</v>
      </c>
      <c r="I91" s="52">
        <v>3.3718665848220405E-2</v>
      </c>
      <c r="J91" s="51">
        <v>6.7437331696440811E-2</v>
      </c>
      <c r="K91" s="53">
        <v>0.10115599754466122</v>
      </c>
      <c r="L91" s="246">
        <v>14.436833333333336</v>
      </c>
      <c r="M91" s="246">
        <v>15.956500000000002</v>
      </c>
    </row>
    <row r="92" spans="1:13" ht="15" customHeight="1">
      <c r="A92" s="49"/>
      <c r="B92" s="189" t="s">
        <v>148</v>
      </c>
      <c r="C92" s="181">
        <v>3.142435897435897</v>
      </c>
      <c r="D92" s="50">
        <v>0.24032546058693169</v>
      </c>
      <c r="E92" s="182">
        <v>2.6617849762620338</v>
      </c>
      <c r="F92" s="182">
        <v>3.6230868186097602</v>
      </c>
      <c r="G92" s="182">
        <v>2.4214595156751022</v>
      </c>
      <c r="H92" s="182">
        <v>3.8634122791966918</v>
      </c>
      <c r="I92" s="52">
        <v>7.6477442477992222E-2</v>
      </c>
      <c r="J92" s="51">
        <v>0.15295488495598444</v>
      </c>
      <c r="K92" s="53">
        <v>0.22943232743397668</v>
      </c>
      <c r="L92" s="182">
        <v>2.9853141025641023</v>
      </c>
      <c r="M92" s="182">
        <v>3.2995576923076917</v>
      </c>
    </row>
    <row r="93" spans="1:13" ht="15" customHeight="1">
      <c r="A93" s="49"/>
      <c r="B93" s="189" t="s">
        <v>149</v>
      </c>
      <c r="C93" s="181">
        <v>1.6963333333333335</v>
      </c>
      <c r="D93" s="50">
        <v>9.626224124630707E-2</v>
      </c>
      <c r="E93" s="182">
        <v>1.5038088508407192</v>
      </c>
      <c r="F93" s="182">
        <v>1.8888578158259477</v>
      </c>
      <c r="G93" s="182">
        <v>1.4075466095944122</v>
      </c>
      <c r="H93" s="182">
        <v>1.9851200570722547</v>
      </c>
      <c r="I93" s="52">
        <v>5.6747243808001807E-2</v>
      </c>
      <c r="J93" s="51">
        <v>0.11349448761600361</v>
      </c>
      <c r="K93" s="53">
        <v>0.17024173142400542</v>
      </c>
      <c r="L93" s="182">
        <v>1.6115166666666667</v>
      </c>
      <c r="M93" s="182">
        <v>1.7811500000000002</v>
      </c>
    </row>
    <row r="94" spans="1:13" ht="15" customHeight="1">
      <c r="A94" s="49"/>
      <c r="B94" s="189" t="s">
        <v>150</v>
      </c>
      <c r="C94" s="181">
        <v>0.74080000000000001</v>
      </c>
      <c r="D94" s="50">
        <v>5.1539223811050042E-2</v>
      </c>
      <c r="E94" s="182">
        <v>0.63772155237789996</v>
      </c>
      <c r="F94" s="182">
        <v>0.84387844762210007</v>
      </c>
      <c r="G94" s="182">
        <v>0.58618232856684993</v>
      </c>
      <c r="H94" s="182">
        <v>0.8954176714331501</v>
      </c>
      <c r="I94" s="52">
        <v>6.9572386354009239E-2</v>
      </c>
      <c r="J94" s="51">
        <v>0.13914477270801848</v>
      </c>
      <c r="K94" s="53">
        <v>0.2087171590620277</v>
      </c>
      <c r="L94" s="182">
        <v>0.70376000000000005</v>
      </c>
      <c r="M94" s="182">
        <v>0.77783999999999998</v>
      </c>
    </row>
    <row r="95" spans="1:13" ht="15" customHeight="1">
      <c r="A95" s="49"/>
      <c r="B95" s="189" t="s">
        <v>169</v>
      </c>
      <c r="C95" s="253">
        <v>7.4764444444444453E-2</v>
      </c>
      <c r="D95" s="50">
        <v>5.2711222064777442E-3</v>
      </c>
      <c r="E95" s="50">
        <v>6.4222200031488957E-2</v>
      </c>
      <c r="F95" s="50">
        <v>8.5306688857399948E-2</v>
      </c>
      <c r="G95" s="50">
        <v>5.8951077825011217E-2</v>
      </c>
      <c r="H95" s="50">
        <v>9.0577811063877689E-2</v>
      </c>
      <c r="I95" s="52">
        <v>7.0503061256538602E-2</v>
      </c>
      <c r="J95" s="51">
        <v>0.1410061225130772</v>
      </c>
      <c r="K95" s="53">
        <v>0.21150918376961581</v>
      </c>
      <c r="L95" s="50">
        <v>7.1026222222222227E-2</v>
      </c>
      <c r="M95" s="50">
        <v>7.8502666666666679E-2</v>
      </c>
    </row>
    <row r="96" spans="1:13" ht="15" customHeight="1">
      <c r="A96" s="49"/>
      <c r="B96" s="189" t="s">
        <v>151</v>
      </c>
      <c r="C96" s="253">
        <v>0.45260778183629419</v>
      </c>
      <c r="D96" s="50">
        <v>1.4832866735524652E-2</v>
      </c>
      <c r="E96" s="50">
        <v>0.4229420483652449</v>
      </c>
      <c r="F96" s="50">
        <v>0.48227351530734347</v>
      </c>
      <c r="G96" s="50">
        <v>0.40810918162972021</v>
      </c>
      <c r="H96" s="50">
        <v>0.49710638204286817</v>
      </c>
      <c r="I96" s="52">
        <v>3.277200996267806E-2</v>
      </c>
      <c r="J96" s="51">
        <v>6.554401992535612E-2</v>
      </c>
      <c r="K96" s="53">
        <v>9.8316029888034173E-2</v>
      </c>
      <c r="L96" s="50">
        <v>0.42997739274447949</v>
      </c>
      <c r="M96" s="50">
        <v>0.47523817092810888</v>
      </c>
    </row>
    <row r="97" spans="1:13" ht="15" customHeight="1">
      <c r="A97" s="49"/>
      <c r="B97" s="189" t="s">
        <v>152</v>
      </c>
      <c r="C97" s="181">
        <v>5.717964912280701</v>
      </c>
      <c r="D97" s="50">
        <v>0.38500359152448388</v>
      </c>
      <c r="E97" s="182">
        <v>4.9479577292317334</v>
      </c>
      <c r="F97" s="182">
        <v>6.4879720953296687</v>
      </c>
      <c r="G97" s="182">
        <v>4.5629541377072496</v>
      </c>
      <c r="H97" s="182">
        <v>6.8729756868541525</v>
      </c>
      <c r="I97" s="52">
        <v>6.7332275981196787E-2</v>
      </c>
      <c r="J97" s="51">
        <v>0.13466455196239357</v>
      </c>
      <c r="K97" s="53">
        <v>0.20199682794359036</v>
      </c>
      <c r="L97" s="182">
        <v>5.4320666666666657</v>
      </c>
      <c r="M97" s="182">
        <v>6.0038631578947363</v>
      </c>
    </row>
    <row r="98" spans="1:13" ht="15" customHeight="1">
      <c r="A98" s="49"/>
      <c r="B98" s="189" t="s">
        <v>170</v>
      </c>
      <c r="C98" s="250">
        <v>11.381578947368423</v>
      </c>
      <c r="D98" s="182">
        <v>0.92286098610371203</v>
      </c>
      <c r="E98" s="246">
        <v>9.5358569751609998</v>
      </c>
      <c r="F98" s="246">
        <v>13.227300919575846</v>
      </c>
      <c r="G98" s="246">
        <v>8.6129959890572874</v>
      </c>
      <c r="H98" s="246">
        <v>14.150161905679559</v>
      </c>
      <c r="I98" s="52">
        <v>8.1083739819516887E-2</v>
      </c>
      <c r="J98" s="51">
        <v>0.16216747963903377</v>
      </c>
      <c r="K98" s="53">
        <v>0.24325121945855066</v>
      </c>
      <c r="L98" s="246">
        <v>10.812500000000002</v>
      </c>
      <c r="M98" s="246">
        <v>11.950657894736844</v>
      </c>
    </row>
    <row r="99" spans="1:13" ht="15" customHeight="1">
      <c r="A99" s="49"/>
      <c r="B99" s="189" t="s">
        <v>153</v>
      </c>
      <c r="C99" s="181">
        <v>0.31166666666666665</v>
      </c>
      <c r="D99" s="50">
        <v>1.9786597331584242E-2</v>
      </c>
      <c r="E99" s="182">
        <v>0.27209347200349815</v>
      </c>
      <c r="F99" s="182">
        <v>0.35123986132983515</v>
      </c>
      <c r="G99" s="182">
        <v>0.25230687467191393</v>
      </c>
      <c r="H99" s="182">
        <v>0.37102645866141937</v>
      </c>
      <c r="I99" s="52">
        <v>6.3486408550537679E-2</v>
      </c>
      <c r="J99" s="51">
        <v>0.12697281710107536</v>
      </c>
      <c r="K99" s="53">
        <v>0.19045922565161305</v>
      </c>
      <c r="L99" s="182">
        <v>0.29608333333333331</v>
      </c>
      <c r="M99" s="182">
        <v>0.32724999999999999</v>
      </c>
    </row>
    <row r="100" spans="1:13" ht="15" customHeight="1">
      <c r="A100" s="49"/>
      <c r="B100" s="189" t="s">
        <v>154</v>
      </c>
      <c r="C100" s="181">
        <v>3.443551997983088</v>
      </c>
      <c r="D100" s="50">
        <v>0.14136017604758613</v>
      </c>
      <c r="E100" s="182">
        <v>3.1608316458879155</v>
      </c>
      <c r="F100" s="182">
        <v>3.7262723500782604</v>
      </c>
      <c r="G100" s="182">
        <v>3.0194714698403295</v>
      </c>
      <c r="H100" s="182">
        <v>3.8676325261258464</v>
      </c>
      <c r="I100" s="52">
        <v>4.105068723526805E-2</v>
      </c>
      <c r="J100" s="51">
        <v>8.2101374470536101E-2</v>
      </c>
      <c r="K100" s="53">
        <v>0.12315206170580414</v>
      </c>
      <c r="L100" s="182">
        <v>3.2713743980839336</v>
      </c>
      <c r="M100" s="182">
        <v>3.6157295978822424</v>
      </c>
    </row>
    <row r="101" spans="1:13" ht="15" customHeight="1">
      <c r="A101" s="49"/>
      <c r="B101" s="189" t="s">
        <v>155</v>
      </c>
      <c r="C101" s="253">
        <v>0.12544659065942029</v>
      </c>
      <c r="D101" s="50">
        <v>4.1108190884707038E-3</v>
      </c>
      <c r="E101" s="50">
        <v>0.11722495248247888</v>
      </c>
      <c r="F101" s="50">
        <v>0.1336682288363617</v>
      </c>
      <c r="G101" s="50">
        <v>0.11311413339400818</v>
      </c>
      <c r="H101" s="50">
        <v>0.13777904792483239</v>
      </c>
      <c r="I101" s="52">
        <v>3.2769476371273594E-2</v>
      </c>
      <c r="J101" s="51">
        <v>6.5538952742547188E-2</v>
      </c>
      <c r="K101" s="53">
        <v>9.8308429113820789E-2</v>
      </c>
      <c r="L101" s="50">
        <v>0.11917426112644927</v>
      </c>
      <c r="M101" s="50">
        <v>0.13171892019239131</v>
      </c>
    </row>
    <row r="102" spans="1:13" ht="15" customHeight="1">
      <c r="A102" s="49"/>
      <c r="B102" s="189" t="s">
        <v>171</v>
      </c>
      <c r="C102" s="181">
        <v>1.6976190476190476</v>
      </c>
      <c r="D102" s="50">
        <v>0.12764864986654106</v>
      </c>
      <c r="E102" s="182">
        <v>1.4423217478859653</v>
      </c>
      <c r="F102" s="182">
        <v>1.9529163473521298</v>
      </c>
      <c r="G102" s="182">
        <v>1.3146730980194243</v>
      </c>
      <c r="H102" s="182">
        <v>2.0805649972186706</v>
      </c>
      <c r="I102" s="52">
        <v>7.5192753077064869E-2</v>
      </c>
      <c r="J102" s="51">
        <v>0.15038550615412974</v>
      </c>
      <c r="K102" s="53">
        <v>0.22557825923119462</v>
      </c>
      <c r="L102" s="182">
        <v>1.6127380952380952</v>
      </c>
      <c r="M102" s="182">
        <v>1.7825</v>
      </c>
    </row>
    <row r="103" spans="1:13" ht="15" customHeight="1">
      <c r="A103" s="49"/>
      <c r="B103" s="189" t="s">
        <v>172</v>
      </c>
      <c r="C103" s="181">
        <v>1.6521432863501482</v>
      </c>
      <c r="D103" s="50">
        <v>5.0088536376273904E-2</v>
      </c>
      <c r="E103" s="182">
        <v>1.5519662135976005</v>
      </c>
      <c r="F103" s="182">
        <v>1.7523203591026959</v>
      </c>
      <c r="G103" s="182">
        <v>1.5018776772213265</v>
      </c>
      <c r="H103" s="182">
        <v>1.8024088954789699</v>
      </c>
      <c r="I103" s="52">
        <v>3.0317307699701753E-2</v>
      </c>
      <c r="J103" s="51">
        <v>6.0634615399403506E-2</v>
      </c>
      <c r="K103" s="53">
        <v>9.0951923099105256E-2</v>
      </c>
      <c r="L103" s="182">
        <v>1.5695361220326407</v>
      </c>
      <c r="M103" s="182">
        <v>1.7347504506676557</v>
      </c>
    </row>
    <row r="104" spans="1:13" ht="15" customHeight="1">
      <c r="A104" s="49"/>
      <c r="B104" s="189" t="s">
        <v>173</v>
      </c>
      <c r="C104" s="181">
        <v>3.3702192982456141</v>
      </c>
      <c r="D104" s="50">
        <v>0.19188090081687295</v>
      </c>
      <c r="E104" s="182">
        <v>2.9864574966118682</v>
      </c>
      <c r="F104" s="182">
        <v>3.7539810998793599</v>
      </c>
      <c r="G104" s="182">
        <v>2.7945765957949953</v>
      </c>
      <c r="H104" s="182">
        <v>3.9458620006962328</v>
      </c>
      <c r="I104" s="52">
        <v>5.6934247844571302E-2</v>
      </c>
      <c r="J104" s="51">
        <v>0.1138684956891426</v>
      </c>
      <c r="K104" s="53">
        <v>0.17080274353371391</v>
      </c>
      <c r="L104" s="182">
        <v>3.2017083333333334</v>
      </c>
      <c r="M104" s="182">
        <v>3.5387302631578947</v>
      </c>
    </row>
    <row r="105" spans="1:13" ht="15" customHeight="1">
      <c r="A105" s="49"/>
      <c r="B105" s="189" t="s">
        <v>156</v>
      </c>
      <c r="C105" s="181">
        <v>8.3166666666666664</v>
      </c>
      <c r="D105" s="50">
        <v>0.36293477361564291</v>
      </c>
      <c r="E105" s="182">
        <v>7.5907971194353809</v>
      </c>
      <c r="F105" s="182">
        <v>9.0425362138979519</v>
      </c>
      <c r="G105" s="182">
        <v>7.2278623458197373</v>
      </c>
      <c r="H105" s="182">
        <v>9.4054709875135956</v>
      </c>
      <c r="I105" s="52">
        <v>4.3639451737351856E-2</v>
      </c>
      <c r="J105" s="51">
        <v>8.7278903474703712E-2</v>
      </c>
      <c r="K105" s="53">
        <v>0.13091835521205558</v>
      </c>
      <c r="L105" s="182">
        <v>7.9008333333333329</v>
      </c>
      <c r="M105" s="182">
        <v>8.7324999999999999</v>
      </c>
    </row>
    <row r="106" spans="1:13" ht="15" customHeight="1">
      <c r="A106" s="49"/>
      <c r="B106" s="189" t="s">
        <v>174</v>
      </c>
      <c r="C106" s="244">
        <v>78.57695652173912</v>
      </c>
      <c r="D106" s="246">
        <v>4.0178588256032057</v>
      </c>
      <c r="E106" s="245">
        <v>70.541238870532709</v>
      </c>
      <c r="F106" s="245">
        <v>86.612674172945532</v>
      </c>
      <c r="G106" s="245">
        <v>66.523380044929496</v>
      </c>
      <c r="H106" s="245">
        <v>90.630532998548745</v>
      </c>
      <c r="I106" s="52">
        <v>5.1132787568472747E-2</v>
      </c>
      <c r="J106" s="51">
        <v>0.10226557513694549</v>
      </c>
      <c r="K106" s="53">
        <v>0.15339836270541823</v>
      </c>
      <c r="L106" s="245">
        <v>74.648108695652169</v>
      </c>
      <c r="M106" s="245">
        <v>82.505804347826071</v>
      </c>
    </row>
    <row r="107" spans="1:13" ht="15" customHeight="1">
      <c r="A107" s="49"/>
      <c r="B107" s="189" t="s">
        <v>175</v>
      </c>
      <c r="C107" s="253">
        <v>4.0229187625954073E-2</v>
      </c>
      <c r="D107" s="50">
        <v>1.7666782711100695E-3</v>
      </c>
      <c r="E107" s="50">
        <v>3.6695831083733935E-2</v>
      </c>
      <c r="F107" s="50">
        <v>4.3762544168174211E-2</v>
      </c>
      <c r="G107" s="50">
        <v>3.4929152812623862E-2</v>
      </c>
      <c r="H107" s="50">
        <v>4.5529222439284284E-2</v>
      </c>
      <c r="I107" s="52">
        <v>4.3915335490649771E-2</v>
      </c>
      <c r="J107" s="51">
        <v>8.7830670981299541E-2</v>
      </c>
      <c r="K107" s="53">
        <v>0.13174600647194931</v>
      </c>
      <c r="L107" s="50">
        <v>3.8217728244656371E-2</v>
      </c>
      <c r="M107" s="50">
        <v>4.2240647007251775E-2</v>
      </c>
    </row>
    <row r="108" spans="1:13" ht="15" customHeight="1">
      <c r="A108" s="49"/>
      <c r="B108" s="189" t="s">
        <v>176</v>
      </c>
      <c r="C108" s="250">
        <v>28.521231884057972</v>
      </c>
      <c r="D108" s="182">
        <v>1.5921194857128</v>
      </c>
      <c r="E108" s="246">
        <v>25.336992912632372</v>
      </c>
      <c r="F108" s="246">
        <v>31.705470855483572</v>
      </c>
      <c r="G108" s="246">
        <v>23.744873426919572</v>
      </c>
      <c r="H108" s="246">
        <v>33.297590341196369</v>
      </c>
      <c r="I108" s="52">
        <v>5.5822255230242E-2</v>
      </c>
      <c r="J108" s="51">
        <v>0.111644510460484</v>
      </c>
      <c r="K108" s="53">
        <v>0.16746676569072599</v>
      </c>
      <c r="L108" s="246">
        <v>27.095170289855073</v>
      </c>
      <c r="M108" s="246">
        <v>29.947293478260871</v>
      </c>
    </row>
    <row r="109" spans="1:13" ht="15" customHeight="1">
      <c r="A109" s="49"/>
      <c r="B109" s="189" t="s">
        <v>157</v>
      </c>
      <c r="C109" s="181">
        <v>1.765138888888889</v>
      </c>
      <c r="D109" s="50">
        <v>7.9858908250220836E-2</v>
      </c>
      <c r="E109" s="182">
        <v>1.6054210723884474</v>
      </c>
      <c r="F109" s="182">
        <v>1.9248567053893306</v>
      </c>
      <c r="G109" s="182">
        <v>1.5255621641382264</v>
      </c>
      <c r="H109" s="182">
        <v>2.0047156136395516</v>
      </c>
      <c r="I109" s="52">
        <v>4.5242280226736167E-2</v>
      </c>
      <c r="J109" s="51">
        <v>9.0484560453472335E-2</v>
      </c>
      <c r="K109" s="53">
        <v>0.13572684068020852</v>
      </c>
      <c r="L109" s="182">
        <v>1.6768819444444445</v>
      </c>
      <c r="M109" s="182">
        <v>1.8533958333333336</v>
      </c>
    </row>
    <row r="110" spans="1:13" ht="15" customHeight="1">
      <c r="A110" s="49"/>
      <c r="B110" s="189" t="s">
        <v>158</v>
      </c>
      <c r="C110" s="250">
        <v>13.982318840579708</v>
      </c>
      <c r="D110" s="182">
        <v>0.70348947978331711</v>
      </c>
      <c r="E110" s="246">
        <v>12.575339881013074</v>
      </c>
      <c r="F110" s="246">
        <v>15.389297800146343</v>
      </c>
      <c r="G110" s="246">
        <v>11.871850401229757</v>
      </c>
      <c r="H110" s="246">
        <v>16.092787279929659</v>
      </c>
      <c r="I110" s="52">
        <v>5.0312790589615131E-2</v>
      </c>
      <c r="J110" s="51">
        <v>0.10062558117923026</v>
      </c>
      <c r="K110" s="53">
        <v>0.15093837176884539</v>
      </c>
      <c r="L110" s="246">
        <v>13.283202898550723</v>
      </c>
      <c r="M110" s="246">
        <v>14.681434782608694</v>
      </c>
    </row>
    <row r="111" spans="1:13" ht="15" customHeight="1">
      <c r="A111" s="49"/>
      <c r="B111" s="189" t="s">
        <v>226</v>
      </c>
      <c r="C111" s="253">
        <v>0.39925185185185186</v>
      </c>
      <c r="D111" s="50">
        <v>1.742744897702873E-2</v>
      </c>
      <c r="E111" s="50">
        <v>0.36439695389779442</v>
      </c>
      <c r="F111" s="50">
        <v>0.4341067498059093</v>
      </c>
      <c r="G111" s="50">
        <v>0.34696950492076567</v>
      </c>
      <c r="H111" s="50">
        <v>0.45153419878293805</v>
      </c>
      <c r="I111" s="52">
        <v>4.3650264604146248E-2</v>
      </c>
      <c r="J111" s="51">
        <v>8.7300529208292496E-2</v>
      </c>
      <c r="K111" s="53">
        <v>0.13095079381243874</v>
      </c>
      <c r="L111" s="50">
        <v>0.37928925925925927</v>
      </c>
      <c r="M111" s="50">
        <v>0.41921444444444445</v>
      </c>
    </row>
    <row r="112" spans="1:13" ht="15" customHeight="1">
      <c r="A112" s="49"/>
      <c r="B112" s="189" t="s">
        <v>227</v>
      </c>
      <c r="C112" s="181">
        <v>1.4839629629629627</v>
      </c>
      <c r="D112" s="50">
        <v>8.6580241667619365E-2</v>
      </c>
      <c r="E112" s="182">
        <v>1.310802479627724</v>
      </c>
      <c r="F112" s="182">
        <v>1.6571234462982014</v>
      </c>
      <c r="G112" s="182">
        <v>1.2242222379601047</v>
      </c>
      <c r="H112" s="182">
        <v>1.7437036879658208</v>
      </c>
      <c r="I112" s="52">
        <v>5.8343937031115962E-2</v>
      </c>
      <c r="J112" s="51">
        <v>0.11668787406223192</v>
      </c>
      <c r="K112" s="53">
        <v>0.17503181109334789</v>
      </c>
      <c r="L112" s="182">
        <v>1.4097648148148145</v>
      </c>
      <c r="M112" s="182">
        <v>1.5581611111111109</v>
      </c>
    </row>
    <row r="113" spans="1:13" ht="15" customHeight="1">
      <c r="A113" s="49"/>
      <c r="B113" s="189" t="s">
        <v>177</v>
      </c>
      <c r="C113" s="250">
        <v>37.88750000000001</v>
      </c>
      <c r="D113" s="182">
        <v>1.345053964742041</v>
      </c>
      <c r="E113" s="246">
        <v>35.197392070515932</v>
      </c>
      <c r="F113" s="246">
        <v>40.577607929484088</v>
      </c>
      <c r="G113" s="246">
        <v>33.852338105773889</v>
      </c>
      <c r="H113" s="246">
        <v>41.922661894226131</v>
      </c>
      <c r="I113" s="52">
        <v>3.5501259379532579E-2</v>
      </c>
      <c r="J113" s="51">
        <v>7.1002518759065159E-2</v>
      </c>
      <c r="K113" s="53">
        <v>0.10650377813859774</v>
      </c>
      <c r="L113" s="246">
        <v>35.993125000000006</v>
      </c>
      <c r="M113" s="246">
        <v>39.781875000000014</v>
      </c>
    </row>
    <row r="114" spans="1:13" ht="15" customHeight="1">
      <c r="A114" s="49"/>
      <c r="B114" s="189" t="s">
        <v>159</v>
      </c>
      <c r="C114" s="181">
        <v>2.4269230769230767</v>
      </c>
      <c r="D114" s="50">
        <v>0.13380969728578554</v>
      </c>
      <c r="E114" s="182">
        <v>2.1593036823515055</v>
      </c>
      <c r="F114" s="182">
        <v>2.694542471494648</v>
      </c>
      <c r="G114" s="182">
        <v>2.0254939850657201</v>
      </c>
      <c r="H114" s="182">
        <v>2.8283521687804334</v>
      </c>
      <c r="I114" s="52">
        <v>5.5135532954523364E-2</v>
      </c>
      <c r="J114" s="51">
        <v>0.11027106590904673</v>
      </c>
      <c r="K114" s="53">
        <v>0.16540659886357009</v>
      </c>
      <c r="L114" s="182">
        <v>2.3055769230769227</v>
      </c>
      <c r="M114" s="182">
        <v>2.5482692307692307</v>
      </c>
    </row>
    <row r="115" spans="1:13" ht="15" customHeight="1">
      <c r="A115" s="49"/>
      <c r="B115" s="189" t="s">
        <v>178</v>
      </c>
      <c r="C115" s="181">
        <v>1.0772549019607842</v>
      </c>
      <c r="D115" s="182">
        <v>0.13291007380668546</v>
      </c>
      <c r="E115" s="182">
        <v>0.8114347543474133</v>
      </c>
      <c r="F115" s="182">
        <v>1.3430750495741552</v>
      </c>
      <c r="G115" s="182">
        <v>0.6785246805407279</v>
      </c>
      <c r="H115" s="182">
        <v>1.4759851233808405</v>
      </c>
      <c r="I115" s="52">
        <v>0.1233784813276476</v>
      </c>
      <c r="J115" s="51">
        <v>0.2467569626552952</v>
      </c>
      <c r="K115" s="53">
        <v>0.37013544398294279</v>
      </c>
      <c r="L115" s="182">
        <v>1.0233921568627451</v>
      </c>
      <c r="M115" s="182">
        <v>1.1311176470588233</v>
      </c>
    </row>
    <row r="116" spans="1:13" ht="15" customHeight="1">
      <c r="A116" s="49"/>
      <c r="B116" s="189" t="s">
        <v>160</v>
      </c>
      <c r="C116" s="244">
        <v>212.62444444444444</v>
      </c>
      <c r="D116" s="245">
        <v>9.9388365188029901</v>
      </c>
      <c r="E116" s="245">
        <v>192.74677140683846</v>
      </c>
      <c r="F116" s="245">
        <v>232.50211748205041</v>
      </c>
      <c r="G116" s="245">
        <v>182.80793488803548</v>
      </c>
      <c r="H116" s="245">
        <v>242.4409540008534</v>
      </c>
      <c r="I116" s="52">
        <v>4.6743621340301057E-2</v>
      </c>
      <c r="J116" s="51">
        <v>9.3487242680602115E-2</v>
      </c>
      <c r="K116" s="53">
        <v>0.14023086402090318</v>
      </c>
      <c r="L116" s="245">
        <v>201.99322222222222</v>
      </c>
      <c r="M116" s="245">
        <v>223.25566666666666</v>
      </c>
    </row>
    <row r="117" spans="1:13" ht="15" customHeight="1">
      <c r="A117" s="49"/>
      <c r="B117" s="189" t="s">
        <v>179</v>
      </c>
      <c r="C117" s="181">
        <v>0.23041025641025639</v>
      </c>
      <c r="D117" s="50">
        <v>1.8531161983440521E-2</v>
      </c>
      <c r="E117" s="182">
        <v>0.19334793244337534</v>
      </c>
      <c r="F117" s="182">
        <v>0.26747258037713745</v>
      </c>
      <c r="G117" s="182">
        <v>0.17481677045993482</v>
      </c>
      <c r="H117" s="182">
        <v>0.28600374236057796</v>
      </c>
      <c r="I117" s="52">
        <v>8.0426810299819768E-2</v>
      </c>
      <c r="J117" s="51">
        <v>0.16085362059963954</v>
      </c>
      <c r="K117" s="53">
        <v>0.2412804308994593</v>
      </c>
      <c r="L117" s="182">
        <v>0.21888974358974356</v>
      </c>
      <c r="M117" s="182">
        <v>0.24193076923076923</v>
      </c>
    </row>
    <row r="118" spans="1:13" ht="15" customHeight="1">
      <c r="A118" s="49"/>
      <c r="B118" s="189" t="s">
        <v>161</v>
      </c>
      <c r="C118" s="181">
        <v>0.53200000000000003</v>
      </c>
      <c r="D118" s="50">
        <v>2.8212270440178079E-2</v>
      </c>
      <c r="E118" s="182">
        <v>0.47557545911964388</v>
      </c>
      <c r="F118" s="182">
        <v>0.58842454088035623</v>
      </c>
      <c r="G118" s="182">
        <v>0.44736318867946578</v>
      </c>
      <c r="H118" s="182">
        <v>0.61663681132053427</v>
      </c>
      <c r="I118" s="52">
        <v>5.3030583534169319E-2</v>
      </c>
      <c r="J118" s="51">
        <v>0.10606116706833864</v>
      </c>
      <c r="K118" s="53">
        <v>0.15909175060250796</v>
      </c>
      <c r="L118" s="182">
        <v>0.50540000000000007</v>
      </c>
      <c r="M118" s="182">
        <v>0.55859999999999999</v>
      </c>
    </row>
    <row r="119" spans="1:13" ht="15" customHeight="1">
      <c r="A119" s="49"/>
      <c r="B119" s="189" t="s">
        <v>228</v>
      </c>
      <c r="C119" s="181">
        <v>0.107625</v>
      </c>
      <c r="D119" s="182">
        <v>1.4458148393494097E-2</v>
      </c>
      <c r="E119" s="182">
        <v>7.8708703213011807E-2</v>
      </c>
      <c r="F119" s="182">
        <v>0.1365412967869882</v>
      </c>
      <c r="G119" s="182">
        <v>6.4250554819517705E-2</v>
      </c>
      <c r="H119" s="182">
        <v>0.15099944518048231</v>
      </c>
      <c r="I119" s="52">
        <v>0.13433819645522971</v>
      </c>
      <c r="J119" s="51">
        <v>0.26867639291045942</v>
      </c>
      <c r="K119" s="53">
        <v>0.40301458936568912</v>
      </c>
      <c r="L119" s="182">
        <v>0.10224374999999999</v>
      </c>
      <c r="M119" s="182">
        <v>0.11300625</v>
      </c>
    </row>
    <row r="120" spans="1:13" ht="15" customHeight="1">
      <c r="A120" s="49"/>
      <c r="B120" s="189" t="s">
        <v>162</v>
      </c>
      <c r="C120" s="181">
        <v>1.1271363636363636</v>
      </c>
      <c r="D120" s="50">
        <v>7.3511472104747122E-2</v>
      </c>
      <c r="E120" s="182">
        <v>0.98011341942686936</v>
      </c>
      <c r="F120" s="182">
        <v>1.2741593078458577</v>
      </c>
      <c r="G120" s="182">
        <v>0.90660194732212229</v>
      </c>
      <c r="H120" s="182">
        <v>1.3476707799506049</v>
      </c>
      <c r="I120" s="52">
        <v>6.5219679247668541E-2</v>
      </c>
      <c r="J120" s="51">
        <v>0.13043935849533708</v>
      </c>
      <c r="K120" s="53">
        <v>0.19565903774300564</v>
      </c>
      <c r="L120" s="182">
        <v>1.0707795454545455</v>
      </c>
      <c r="M120" s="182">
        <v>1.1834931818181817</v>
      </c>
    </row>
    <row r="121" spans="1:13" ht="15" customHeight="1">
      <c r="A121" s="49"/>
      <c r="B121" s="189" t="s">
        <v>163</v>
      </c>
      <c r="C121" s="253">
        <v>0.57187613521936331</v>
      </c>
      <c r="D121" s="50">
        <v>2.2358327165896683E-2</v>
      </c>
      <c r="E121" s="50">
        <v>0.52715948088756992</v>
      </c>
      <c r="F121" s="50">
        <v>0.61659278955115671</v>
      </c>
      <c r="G121" s="50">
        <v>0.50480115372167322</v>
      </c>
      <c r="H121" s="50">
        <v>0.6389511167170534</v>
      </c>
      <c r="I121" s="52">
        <v>3.9096450767822921E-2</v>
      </c>
      <c r="J121" s="51">
        <v>7.8192901535645842E-2</v>
      </c>
      <c r="K121" s="53">
        <v>0.11728935230346876</v>
      </c>
      <c r="L121" s="50">
        <v>0.54328232845839519</v>
      </c>
      <c r="M121" s="50">
        <v>0.60046994198033143</v>
      </c>
    </row>
    <row r="122" spans="1:13" ht="15" customHeight="1">
      <c r="A122" s="49"/>
      <c r="B122" s="189" t="s">
        <v>180</v>
      </c>
      <c r="C122" s="181">
        <v>0.228030303030303</v>
      </c>
      <c r="D122" s="50">
        <v>9.9567830717272911E-3</v>
      </c>
      <c r="E122" s="182">
        <v>0.20811673688684842</v>
      </c>
      <c r="F122" s="182">
        <v>0.24794386917375758</v>
      </c>
      <c r="G122" s="182">
        <v>0.19815995381512114</v>
      </c>
      <c r="H122" s="182">
        <v>0.25790065224548486</v>
      </c>
      <c r="I122" s="52">
        <v>4.3664297856079823E-2</v>
      </c>
      <c r="J122" s="51">
        <v>8.7328595712159646E-2</v>
      </c>
      <c r="K122" s="53">
        <v>0.13099289356823945</v>
      </c>
      <c r="L122" s="182">
        <v>0.21662878787878784</v>
      </c>
      <c r="M122" s="182">
        <v>0.23943181818181816</v>
      </c>
    </row>
    <row r="123" spans="1:13" ht="15" customHeight="1">
      <c r="A123" s="49"/>
      <c r="B123" s="189" t="s">
        <v>164</v>
      </c>
      <c r="C123" s="181">
        <v>0.31119047619047618</v>
      </c>
      <c r="D123" s="50">
        <v>1.5804041001050071E-2</v>
      </c>
      <c r="E123" s="182">
        <v>0.27958239418837605</v>
      </c>
      <c r="F123" s="182">
        <v>0.34279855819257632</v>
      </c>
      <c r="G123" s="182">
        <v>0.26377835318732595</v>
      </c>
      <c r="H123" s="182">
        <v>0.35860259919362641</v>
      </c>
      <c r="I123" s="52">
        <v>5.0785747669785997E-2</v>
      </c>
      <c r="J123" s="51">
        <v>0.10157149533957199</v>
      </c>
      <c r="K123" s="53">
        <v>0.15235724300935799</v>
      </c>
      <c r="L123" s="182">
        <v>0.29563095238095238</v>
      </c>
      <c r="M123" s="182">
        <v>0.32674999999999998</v>
      </c>
    </row>
    <row r="124" spans="1:13" ht="15" customHeight="1">
      <c r="A124" s="49"/>
      <c r="B124" s="189" t="s">
        <v>137</v>
      </c>
      <c r="C124" s="181">
        <v>0.32797575757575748</v>
      </c>
      <c r="D124" s="182">
        <v>3.5324217646246339E-2</v>
      </c>
      <c r="E124" s="182">
        <v>0.25732732228326483</v>
      </c>
      <c r="F124" s="182">
        <v>0.39862419286825013</v>
      </c>
      <c r="G124" s="182">
        <v>0.22200310463701844</v>
      </c>
      <c r="H124" s="182">
        <v>0.43394841051449651</v>
      </c>
      <c r="I124" s="52">
        <v>0.10770374587239721</v>
      </c>
      <c r="J124" s="51">
        <v>0.21540749174479443</v>
      </c>
      <c r="K124" s="53">
        <v>0.32311123761719163</v>
      </c>
      <c r="L124" s="182">
        <v>0.31157696969696957</v>
      </c>
      <c r="M124" s="182">
        <v>0.34437454545454538</v>
      </c>
    </row>
    <row r="125" spans="1:13" ht="15" customHeight="1">
      <c r="A125" s="49"/>
      <c r="B125" s="189" t="s">
        <v>181</v>
      </c>
      <c r="C125" s="244">
        <v>251.04242424242423</v>
      </c>
      <c r="D125" s="245">
        <v>8.2029948199269285</v>
      </c>
      <c r="E125" s="245">
        <v>234.63643460257038</v>
      </c>
      <c r="F125" s="245">
        <v>267.44841388227809</v>
      </c>
      <c r="G125" s="245">
        <v>226.43343978264346</v>
      </c>
      <c r="H125" s="245">
        <v>275.651408702205</v>
      </c>
      <c r="I125" s="52">
        <v>3.2675731381583292E-2</v>
      </c>
      <c r="J125" s="51">
        <v>6.5351462763166585E-2</v>
      </c>
      <c r="K125" s="53">
        <v>9.8027194144749877E-2</v>
      </c>
      <c r="L125" s="245">
        <v>238.49030303030301</v>
      </c>
      <c r="M125" s="245">
        <v>263.59454545454543</v>
      </c>
    </row>
    <row r="126" spans="1:13" ht="15" customHeight="1">
      <c r="A126" s="49"/>
      <c r="B126" s="189" t="s">
        <v>229</v>
      </c>
      <c r="C126" s="250">
        <v>36.88650793650794</v>
      </c>
      <c r="D126" s="182">
        <v>2.7485162173027295</v>
      </c>
      <c r="E126" s="246">
        <v>31.389475501902481</v>
      </c>
      <c r="F126" s="246">
        <v>42.383540371113398</v>
      </c>
      <c r="G126" s="246">
        <v>28.640959284599752</v>
      </c>
      <c r="H126" s="246">
        <v>45.132056588416127</v>
      </c>
      <c r="I126" s="52">
        <v>7.4512779090764009E-2</v>
      </c>
      <c r="J126" s="51">
        <v>0.14902555818152802</v>
      </c>
      <c r="K126" s="53">
        <v>0.22353833727229203</v>
      </c>
      <c r="L126" s="246">
        <v>35.042182539682543</v>
      </c>
      <c r="M126" s="246">
        <v>38.730833333333337</v>
      </c>
    </row>
    <row r="127" spans="1:13" ht="15" customHeight="1">
      <c r="A127" s="49"/>
      <c r="B127" s="189" t="s">
        <v>165</v>
      </c>
      <c r="C127" s="250">
        <v>19.238194444444442</v>
      </c>
      <c r="D127" s="182">
        <v>0.97958248247698776</v>
      </c>
      <c r="E127" s="246">
        <v>17.279029479490468</v>
      </c>
      <c r="F127" s="246">
        <v>21.197359409398416</v>
      </c>
      <c r="G127" s="246">
        <v>16.299446997013479</v>
      </c>
      <c r="H127" s="246">
        <v>22.176941891875405</v>
      </c>
      <c r="I127" s="52">
        <v>5.0918628840445533E-2</v>
      </c>
      <c r="J127" s="51">
        <v>0.10183725768089107</v>
      </c>
      <c r="K127" s="53">
        <v>0.15275588652133659</v>
      </c>
      <c r="L127" s="246">
        <v>18.276284722222218</v>
      </c>
      <c r="M127" s="246">
        <v>20.200104166666666</v>
      </c>
    </row>
    <row r="128" spans="1:13" ht="15" customHeight="1">
      <c r="A128" s="49"/>
      <c r="B128" s="189" t="s">
        <v>166</v>
      </c>
      <c r="C128" s="181">
        <v>2.1036904761904762</v>
      </c>
      <c r="D128" s="50">
        <v>0.13910020451514082</v>
      </c>
      <c r="E128" s="182">
        <v>1.8254900671601946</v>
      </c>
      <c r="F128" s="182">
        <v>2.3818908852207579</v>
      </c>
      <c r="G128" s="182">
        <v>1.6863898626450537</v>
      </c>
      <c r="H128" s="182">
        <v>2.5209910897358987</v>
      </c>
      <c r="I128" s="52">
        <v>6.6121991846934694E-2</v>
      </c>
      <c r="J128" s="51">
        <v>0.13224398369386939</v>
      </c>
      <c r="K128" s="53">
        <v>0.1983659755408041</v>
      </c>
      <c r="L128" s="182">
        <v>1.9985059523809525</v>
      </c>
      <c r="M128" s="182">
        <v>2.2088749999999999</v>
      </c>
    </row>
    <row r="129" spans="1:13" ht="15" customHeight="1">
      <c r="A129" s="49"/>
      <c r="B129" s="189" t="s">
        <v>182</v>
      </c>
      <c r="C129" s="244">
        <v>142.00066666666669</v>
      </c>
      <c r="D129" s="245">
        <v>7.8087557400025638</v>
      </c>
      <c r="E129" s="245">
        <v>126.38315518666155</v>
      </c>
      <c r="F129" s="245">
        <v>157.61817814667182</v>
      </c>
      <c r="G129" s="245">
        <v>118.574399446659</v>
      </c>
      <c r="H129" s="245">
        <v>165.42693388667439</v>
      </c>
      <c r="I129" s="52">
        <v>5.499097943203949E-2</v>
      </c>
      <c r="J129" s="51">
        <v>0.10998195886407898</v>
      </c>
      <c r="K129" s="53">
        <v>0.16497293829611848</v>
      </c>
      <c r="L129" s="245">
        <v>134.90063333333336</v>
      </c>
      <c r="M129" s="245">
        <v>149.10070000000002</v>
      </c>
    </row>
    <row r="130" spans="1:13" ht="15" customHeight="1">
      <c r="A130" s="49"/>
      <c r="B130" s="201" t="s">
        <v>186</v>
      </c>
      <c r="C130" s="254">
        <v>56.252028985507245</v>
      </c>
      <c r="D130" s="256">
        <v>4.0958631220287867</v>
      </c>
      <c r="E130" s="255">
        <v>48.060302741449675</v>
      </c>
      <c r="F130" s="255">
        <v>64.443755229564815</v>
      </c>
      <c r="G130" s="255">
        <v>43.964439619420887</v>
      </c>
      <c r="H130" s="255">
        <v>68.539618351593603</v>
      </c>
      <c r="I130" s="202">
        <v>7.2812717974742633E-2</v>
      </c>
      <c r="J130" s="203">
        <v>0.14562543594948527</v>
      </c>
      <c r="K130" s="204">
        <v>0.21843815392422788</v>
      </c>
      <c r="L130" s="255">
        <v>53.439427536231882</v>
      </c>
      <c r="M130" s="255">
        <v>59.064630434782607</v>
      </c>
    </row>
    <row r="131" spans="1:13" ht="15" customHeight="1">
      <c r="B131" s="260" t="s">
        <v>686</v>
      </c>
    </row>
    <row r="132" spans="1:13" ht="15" customHeight="1">
      <c r="B132" s="260" t="s">
        <v>690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 B11:M130 C10:M10">
    <cfRule type="expression" dxfId="37" priority="70">
      <formula>IF(PG_IsBlnkRowRout*PG_IsBlnkRowRoutNext=1,TRUE,FALSE)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4" display="'Fire Assay'!$A$4" xr:uid="{578FF42C-FF02-4AA4-9262-7E9F1042275E}"/>
    <hyperlink ref="B7" location="'AR Digest 10-50g'!$A$4" display="'AR Digest 10-50g'!$A$4" xr:uid="{30DE9D37-9ED9-4089-86C4-898DAA6317E1}"/>
    <hyperlink ref="B9" location="'CNL'!$A$4" display="'CNL'!$A$4" xr:uid="{EC68E3E3-A665-4581-AF88-D08C719F2C93}"/>
    <hyperlink ref="B11" location="'PA'!$A$4" display="'PA'!$A$4" xr:uid="{E9C75ED1-BB80-42CC-81C5-444B36F3AA91}"/>
    <hyperlink ref="B13" location="'Aqua Regia'!$A$4" display="'Aqua Regia'!$A$4" xr:uid="{CF92636D-0E75-46FB-9D17-5D5C0CE78844}"/>
    <hyperlink ref="B14" location="'Aqua Regia'!$A$22" display="'Aqua Regia'!$A$22" xr:uid="{C6E9614F-3997-439E-938A-58583951BEF7}"/>
    <hyperlink ref="B15" location="'Aqua Regia'!$A$40" display="'Aqua Regia'!$A$40" xr:uid="{E80C2A86-2DBA-441D-83EB-1FA12E2C44F6}"/>
    <hyperlink ref="B16" location="'Aqua Regia'!$A$58" display="'Aqua Regia'!$A$58" xr:uid="{1851B728-5217-4D1E-8FFD-17B02142622C}"/>
    <hyperlink ref="B17" location="'Aqua Regia'!$A$76" display="'Aqua Regia'!$A$76" xr:uid="{488477E3-8AC4-45BE-AF51-341A21D78905}"/>
    <hyperlink ref="B18" location="'Aqua Regia'!$A$95" display="'Aqua Regia'!$A$95" xr:uid="{CA7DBD87-DE4B-4D5F-AF49-F51FA0EAFAD8}"/>
    <hyperlink ref="B19" location="'Aqua Regia'!$A$114" display="'Aqua Regia'!$A$114" xr:uid="{667CBA3E-FF12-455C-9F1C-03511AC4C03D}"/>
    <hyperlink ref="B20" location="'Aqua Regia'!$A$132" display="'Aqua Regia'!$A$132" xr:uid="{0F69DC15-4739-452B-9578-25B235193E7B}"/>
    <hyperlink ref="B21" location="'Aqua Regia'!$A$150" display="'Aqua Regia'!$A$150" xr:uid="{EF8890FB-9A43-404A-9086-EFFFFD6FAD66}"/>
    <hyperlink ref="B22" location="'Aqua Regia'!$A$169" display="'Aqua Regia'!$A$169" xr:uid="{0954D836-C5A4-4AF5-9864-10A466005813}"/>
    <hyperlink ref="B23" location="'Aqua Regia'!$A$187" display="'Aqua Regia'!$A$187" xr:uid="{F92CBC2B-C8FC-49B0-BA66-E80B9B045F6C}"/>
    <hyperlink ref="B24" location="'Aqua Regia'!$A$205" display="'Aqua Regia'!$A$205" xr:uid="{6F850110-2B7B-49A3-9A6C-54EF862D2988}"/>
    <hyperlink ref="B25" location="'Aqua Regia'!$A$224" display="'Aqua Regia'!$A$224" xr:uid="{6A0F7E8A-2D85-4023-B546-343935BE5A77}"/>
    <hyperlink ref="B26" location="'Aqua Regia'!$A$243" display="'Aqua Regia'!$A$243" xr:uid="{4B5B29AA-01ED-4DB9-83FD-322F9E5CA1EB}"/>
    <hyperlink ref="B27" location="'Aqua Regia'!$A$261" display="'Aqua Regia'!$A$261" xr:uid="{6EB95596-4CEF-4121-80DE-7847F7611434}"/>
    <hyperlink ref="B28" location="'Aqua Regia'!$A$279" display="'Aqua Regia'!$A$279" xr:uid="{D732BF88-AA79-4729-8C12-BEB190CF6AEE}"/>
    <hyperlink ref="B29" location="'Aqua Regia'!$A$298" display="'Aqua Regia'!$A$298" xr:uid="{BFA69FE0-C754-4578-9254-A91F530204A9}"/>
    <hyperlink ref="B30" location="'Aqua Regia'!$A$317" display="'Aqua Regia'!$A$317" xr:uid="{1A2F5410-03D9-4E7F-A643-3F4973486FE6}"/>
    <hyperlink ref="B31" location="'Aqua Regia'!$A$335" display="'Aqua Regia'!$A$335" xr:uid="{571A6E3E-C911-40B7-ACAB-BE8F8C7BA415}"/>
    <hyperlink ref="B32" location="'Aqua Regia'!$A$354" display="'Aqua Regia'!$A$354" xr:uid="{5647766D-9506-4491-826A-8595DF411F2E}"/>
    <hyperlink ref="B33" location="'Aqua Regia'!$A$372" display="'Aqua Regia'!$A$372" xr:uid="{8AC8DB7E-D1EC-43F8-85AA-5BB0848874CA}"/>
    <hyperlink ref="B34" location="'Aqua Regia'!$A$391" display="'Aqua Regia'!$A$391" xr:uid="{ADFB2592-1A7B-42ED-976B-DDE0DE90DFD4}"/>
    <hyperlink ref="B35" location="'Aqua Regia'!$A$428" display="'Aqua Regia'!$A$428" xr:uid="{80B6ECB7-A9B2-41C9-AE0E-BE74ADB9A150}"/>
    <hyperlink ref="B36" location="'Aqua Regia'!$A$447" display="'Aqua Regia'!$A$447" xr:uid="{2D8C9A5C-0609-4187-8F01-619E57BEA180}"/>
    <hyperlink ref="B37" location="'Aqua Regia'!$A$465" display="'Aqua Regia'!$A$465" xr:uid="{2E1224F9-D7E8-4624-B9D4-CA8CC9FAC3AA}"/>
    <hyperlink ref="B38" location="'Aqua Regia'!$A$483" display="'Aqua Regia'!$A$483" xr:uid="{2A41B57E-3F6D-41B6-8CC2-56DBF6CE215F}"/>
    <hyperlink ref="B39" location="'Aqua Regia'!$A$502" display="'Aqua Regia'!$A$502" xr:uid="{01FDD75A-9B4D-4C35-AEFC-CEA986CE9855}"/>
    <hyperlink ref="B40" location="'Aqua Regia'!$A$521" display="'Aqua Regia'!$A$521" xr:uid="{BC1F3CCF-2214-4F5F-9743-B8C8D4DF927D}"/>
    <hyperlink ref="B41" location="'Aqua Regia'!$A$540" display="'Aqua Regia'!$A$540" xr:uid="{A7BA9F1F-F7B5-4FDD-9B74-1EC5B82E6E44}"/>
    <hyperlink ref="B42" location="'Aqua Regia'!$A$558" display="'Aqua Regia'!$A$558" xr:uid="{904D8D5C-5322-4F51-9063-D24A26028ACE}"/>
    <hyperlink ref="B43" location="'Aqua Regia'!$A$576" display="'Aqua Regia'!$A$576" xr:uid="{01EB8EA9-463C-48C1-A017-AEFD565B07D7}"/>
    <hyperlink ref="B44" location="'Aqua Regia'!$A$595" display="'Aqua Regia'!$A$595" xr:uid="{37F398B2-73A4-4596-8299-5AA3935CB938}"/>
    <hyperlink ref="B45" location="'Aqua Regia'!$A$631" display="'Aqua Regia'!$A$631" xr:uid="{92972CD2-3149-4B22-A65C-2D78B4428BAF}"/>
    <hyperlink ref="B46" location="'Aqua Regia'!$A$650" display="'Aqua Regia'!$A$650" xr:uid="{07F2C95A-5419-451D-99A9-339259D8BAC7}"/>
    <hyperlink ref="B47" location="'Aqua Regia'!$A$668" display="'Aqua Regia'!$A$668" xr:uid="{629F2432-2B41-40B3-AC5E-61421E865B3F}"/>
    <hyperlink ref="B48" location="'Aqua Regia'!$A$686" display="'Aqua Regia'!$A$686" xr:uid="{DE40389B-D410-4BA9-9EC7-C3495B9AC9EF}"/>
    <hyperlink ref="B49" location="'Aqua Regia'!$A$722" display="'Aqua Regia'!$A$722" xr:uid="{68757C58-4FE6-4225-8C94-9812FC321D80}"/>
    <hyperlink ref="B50" location="'Aqua Regia'!$A$740" display="'Aqua Regia'!$A$740" xr:uid="{32BC22CC-0CEB-4347-872D-391DEA35182E}"/>
    <hyperlink ref="B51" location="'Aqua Regia'!$A$758" display="'Aqua Regia'!$A$758" xr:uid="{D6058D4E-F382-4774-BCB7-AEAA0A3AEB13}"/>
    <hyperlink ref="B52" location="'Aqua Regia'!$A$776" display="'Aqua Regia'!$A$776" xr:uid="{F86A17F3-269E-4F6D-8B4D-891A960A33FD}"/>
    <hyperlink ref="B53" location="'Aqua Regia'!$A$794" display="'Aqua Regia'!$A$794" xr:uid="{E7AAD874-0CF7-4ED0-8DB2-29BE6E94F641}"/>
    <hyperlink ref="B54" location="'Aqua Regia'!$A$812" display="'Aqua Regia'!$A$812" xr:uid="{F7F308D7-E79D-4C00-AF22-3388F2B17017}"/>
    <hyperlink ref="B55" location="'Aqua Regia'!$A$831" display="'Aqua Regia'!$A$831" xr:uid="{D1494A28-CC2E-46F8-BC90-3487129DA368}"/>
    <hyperlink ref="B56" location="'Aqua Regia'!$A$886" display="'Aqua Regia'!$A$886" xr:uid="{B3757C77-DE41-454E-BD48-49CAD3F5216B}"/>
    <hyperlink ref="B57" location="'Aqua Regia'!$A$905" display="'Aqua Regia'!$A$905" xr:uid="{7ED049F7-C19C-48F8-AB36-402D46F01E3F}"/>
    <hyperlink ref="B58" location="'Aqua Regia'!$A$923" display="'Aqua Regia'!$A$923" xr:uid="{DF5D4011-2979-434A-9BD0-AF9CEBBE5235}"/>
    <hyperlink ref="B59" location="'Aqua Regia'!$A$941" display="'Aqua Regia'!$A$941" xr:uid="{970A6E11-04A5-444B-9556-EA1F4A1BBCEE}"/>
    <hyperlink ref="B60" location="'Aqua Regia'!$A$959" display="'Aqua Regia'!$A$959" xr:uid="{3DE312B1-070F-4667-AB63-0E0A7D0B6B1C}"/>
    <hyperlink ref="B61" location="'Aqua Regia'!$A$978" display="'Aqua Regia'!$A$978" xr:uid="{EFB71A6E-F7AD-4552-ADC2-4DA758550B87}"/>
    <hyperlink ref="B62" location="'Aqua Regia'!$A$997" display="'Aqua Regia'!$A$997" xr:uid="{88A7A875-FAD3-4298-BC4A-4251B6F917FA}"/>
    <hyperlink ref="B63" location="'Aqua Regia'!$A$1015" display="'Aqua Regia'!$A$1015" xr:uid="{0B146647-984E-4914-AC0F-7EA1CDD43B62}"/>
    <hyperlink ref="B64" location="'Aqua Regia'!$A$1033" display="'Aqua Regia'!$A$1033" xr:uid="{59142B9E-786E-4AE2-831A-94F7770E8EB2}"/>
    <hyperlink ref="B65" location="'Aqua Regia'!$A$1052" display="'Aqua Regia'!$A$1052" xr:uid="{1930D85F-67FC-4EF1-B49B-060C63B328BD}"/>
    <hyperlink ref="B66" location="'Aqua Regia'!$A$1071" display="'Aqua Regia'!$A$1071" xr:uid="{8B48BB06-3406-4A38-AD41-B906810D8247}"/>
    <hyperlink ref="B67" location="'Aqua Regia'!$A$1090" display="'Aqua Regia'!$A$1090" xr:uid="{2D0D3235-5B19-4267-8CFF-70D9E99A3A1F}"/>
    <hyperlink ref="B68" location="'Aqua Regia'!$A$1108" display="'Aqua Regia'!$A$1108" xr:uid="{189C80C3-A0F5-4DBF-9231-9FB5289D1FBE}"/>
    <hyperlink ref="B69" location="'Aqua Regia'!$A$1126" display="'Aqua Regia'!$A$1126" xr:uid="{14B2E220-DE4F-4F04-B34B-BB8E3AAC8EDF}"/>
    <hyperlink ref="B70" location="'Aqua Regia'!$A$1145" display="'Aqua Regia'!$A$1145" xr:uid="{A8A6504B-E446-4D8E-BC50-F2EAFA9F13DB}"/>
    <hyperlink ref="B71" location="'Aqua Regia'!$A$1163" display="'Aqua Regia'!$A$1163" xr:uid="{2B544346-A408-44C8-8C05-FB2D63660ED1}"/>
    <hyperlink ref="B72" location="'Aqua Regia'!$A$1181" display="'Aqua Regia'!$A$1181" xr:uid="{05801EF7-03B4-4E17-A057-84577A5A7EEC}"/>
    <hyperlink ref="B74" location="'4-Acid'!$A$4" display="'4-Acid'!$A$4" xr:uid="{54A88728-9533-4D93-B6C2-8859EF18798B}"/>
    <hyperlink ref="B75" location="'4-Acid'!$A$23" display="'4-Acid'!$A$23" xr:uid="{4B4A945A-DA8E-45EF-8E0C-5A7B04627C81}"/>
    <hyperlink ref="B76" location="'4-Acid'!$A$41" display="'4-Acid'!$A$41" xr:uid="{1EB0E01C-9B68-4CDF-99B3-21F011E424AB}"/>
    <hyperlink ref="B77" location="'4-Acid'!$A$77" display="'4-Acid'!$A$77" xr:uid="{A4CFDBD3-8E4F-464C-9AD3-3B38B97CE36C}"/>
    <hyperlink ref="B78" location="'4-Acid'!$A$96" display="'4-Acid'!$A$96" xr:uid="{5CD5A9A0-EEFF-44AA-875E-8A9484E9D22F}"/>
    <hyperlink ref="B79" location="'4-Acid'!$A$115" display="'4-Acid'!$A$115" xr:uid="{808FF158-2105-47DE-B677-B15BDD74FF99}"/>
    <hyperlink ref="B80" location="'4-Acid'!$A$133" display="'4-Acid'!$A$133" xr:uid="{4A5E9051-8E5D-4C96-A713-0E2127103590}"/>
    <hyperlink ref="B81" location="'4-Acid'!$A$151" display="'4-Acid'!$A$151" xr:uid="{B036DD2F-A08B-4E4B-9D82-44DDCC7FE50D}"/>
    <hyperlink ref="B82" location="'4-Acid'!$A$170" display="'4-Acid'!$A$170" xr:uid="{F065C6EC-209A-4A41-A63F-4F5F88AC8BFF}"/>
    <hyperlink ref="B83" location="'4-Acid'!$A$189" display="'4-Acid'!$A$189" xr:uid="{54133926-5687-4D28-A135-F6BB7709B7FC}"/>
    <hyperlink ref="B84" location="'4-Acid'!$A$207" display="'4-Acid'!$A$207" xr:uid="{C52C68FD-5C1D-4AA1-A78C-07D11FC33F51}"/>
    <hyperlink ref="B85" location="'4-Acid'!$A$226" display="'4-Acid'!$A$226" xr:uid="{3E4018A9-219A-4E87-9B33-BF4F711E0857}"/>
    <hyperlink ref="B86" location="'4-Acid'!$A$245" display="'4-Acid'!$A$245" xr:uid="{8898B835-C7DC-4B4D-840A-358F8ADD15B7}"/>
    <hyperlink ref="B87" location="'4-Acid'!$A$263" display="'4-Acid'!$A$263" xr:uid="{58CC76B7-1356-4C6A-81E9-83EEE6ADE835}"/>
    <hyperlink ref="B88" location="'4-Acid'!$A$281" display="'4-Acid'!$A$281" xr:uid="{1EF374FB-ED89-4F5F-8145-466D8AB22145}"/>
    <hyperlink ref="B89" location="'4-Acid'!$A$299" display="'4-Acid'!$A$299" xr:uid="{B8E40EBD-5791-45F8-941E-E9FFAF764F19}"/>
    <hyperlink ref="B90" location="'4-Acid'!$A$318" display="'4-Acid'!$A$318" xr:uid="{039EB125-5288-44BD-86BF-F88AF63EFA28}"/>
    <hyperlink ref="B91" location="'4-Acid'!$A$336" display="'4-Acid'!$A$336" xr:uid="{A4D174DC-40B8-4736-A447-9DB460C16750}"/>
    <hyperlink ref="B92" location="'4-Acid'!$A$355" display="'4-Acid'!$A$355" xr:uid="{2C136530-87FD-4B6A-9DA0-87578026FEAA}"/>
    <hyperlink ref="B93" location="'4-Acid'!$A$392" display="'4-Acid'!$A$392" xr:uid="{D5E9B823-F6EC-4314-B72B-0C815A82478D}"/>
    <hyperlink ref="B94" location="'4-Acid'!$A$428" display="'4-Acid'!$A$428" xr:uid="{76D2765D-AFC4-4C65-9E21-D254B1190500}"/>
    <hyperlink ref="B95" location="'4-Acid'!$A$447" display="'4-Acid'!$A$447" xr:uid="{8BCCA202-0505-4A60-9E49-7CF37C2B20AE}"/>
    <hyperlink ref="B96" location="'4-Acid'!$A$465" display="'4-Acid'!$A$465" xr:uid="{7676FC70-A965-4CE9-AB2A-2186AA2B326A}"/>
    <hyperlink ref="B97" location="'4-Acid'!$A$484" display="'4-Acid'!$A$484" xr:uid="{69B9FEC0-DD05-423A-BBB6-0D5FCAA4356D}"/>
    <hyperlink ref="B98" location="'4-Acid'!$A$503" display="'4-Acid'!$A$503" xr:uid="{E18A1FAE-F825-449A-8DFB-66482CDECB54}"/>
    <hyperlink ref="B99" location="'4-Acid'!$A$522" display="'4-Acid'!$A$522" xr:uid="{1E91A595-43AC-4869-BDE2-19E748CF32C7}"/>
    <hyperlink ref="B100" location="'4-Acid'!$A$541" display="'4-Acid'!$A$541" xr:uid="{8477DE01-D3B1-4BF7-AC0D-B666BABF63DE}"/>
    <hyperlink ref="B101" location="'4-Acid'!$A$559" display="'4-Acid'!$A$559" xr:uid="{6CDF3428-603D-454C-9353-44599909CC7F}"/>
    <hyperlink ref="B102" location="'4-Acid'!$A$577" display="'4-Acid'!$A$577" xr:uid="{961AA4D5-9971-45C5-968D-0E6DC8DD3F63}"/>
    <hyperlink ref="B103" location="'4-Acid'!$A$595" display="'4-Acid'!$A$595" xr:uid="{EB83AA6C-2E18-4030-9C63-432304B92937}"/>
    <hyperlink ref="B104" location="'4-Acid'!$A$613" display="'4-Acid'!$A$613" xr:uid="{B68128CD-78BE-427F-BE33-636E4159D28A}"/>
    <hyperlink ref="B105" location="'4-Acid'!$A$631" display="'4-Acid'!$A$631" xr:uid="{3EE92372-F223-45D9-8D23-CA2696F1DB0D}"/>
    <hyperlink ref="B106" location="'4-Acid'!$A$649" display="'4-Acid'!$A$649" xr:uid="{38DF176D-B20C-4A67-9345-EBF03049B2D1}"/>
    <hyperlink ref="B107" location="'4-Acid'!$A$667" display="'4-Acid'!$A$667" xr:uid="{B3CC1B38-96A7-44D4-AF39-3A11FBE5656C}"/>
    <hyperlink ref="B108" location="'4-Acid'!$A$685" display="'4-Acid'!$A$685" xr:uid="{D3B78B80-2E36-4110-AFDB-E69C4397DE87}"/>
    <hyperlink ref="B109" location="'4-Acid'!$A$703" display="'4-Acid'!$A$703" xr:uid="{6DF5BF71-C863-49E2-8B1B-DB18E58F2C59}"/>
    <hyperlink ref="B110" location="'4-Acid'!$A$721" display="'4-Acid'!$A$721" xr:uid="{D1545806-AA4D-4B20-94FB-FAC8350F3853}"/>
    <hyperlink ref="B111" location="'4-Acid'!$A$757" display="'4-Acid'!$A$757" xr:uid="{48765FE7-0C79-4684-8452-56737258CA53}"/>
    <hyperlink ref="B112" location="'4-Acid'!$A$775" display="'4-Acid'!$A$775" xr:uid="{71E98561-5B96-4F46-BE39-3D850F66895B}"/>
    <hyperlink ref="B113" location="'4-Acid'!$A$793" display="'4-Acid'!$A$793" xr:uid="{1A2118E7-34D6-4A83-B696-FF1718F2FDFA}"/>
    <hyperlink ref="B114" location="'4-Acid'!$A$829" display="'4-Acid'!$A$829" xr:uid="{CE6336A2-DE89-4877-8165-5E2874EDF3C0}"/>
    <hyperlink ref="B115" location="'4-Acid'!$A$847" display="'4-Acid'!$A$847" xr:uid="{6A76B307-8CF9-4A7F-A17F-B198F337DFB8}"/>
    <hyperlink ref="B116" location="'4-Acid'!$A$866" display="'4-Acid'!$A$866" xr:uid="{37F2E817-25C9-4224-AFAA-A316524C97F5}"/>
    <hyperlink ref="B117" location="'4-Acid'!$A$884" display="'4-Acid'!$A$884" xr:uid="{CACA4383-27B4-4A4D-B7DF-E0FAC9C12EFC}"/>
    <hyperlink ref="B118" location="'4-Acid'!$A$903" display="'4-Acid'!$A$903" xr:uid="{1ED9D552-C03A-476E-BD82-AA7DD483DA32}"/>
    <hyperlink ref="B119" location="'4-Acid'!$A$922" display="'4-Acid'!$A$922" xr:uid="{5A30156C-41D4-4BCA-904E-594AC16CD7F5}"/>
    <hyperlink ref="B120" location="'4-Acid'!$A$941" display="'4-Acid'!$A$941" xr:uid="{41F94111-FA48-4773-96B5-70A46BBE874B}"/>
    <hyperlink ref="B121" location="'4-Acid'!$A$959" display="'4-Acid'!$A$959" xr:uid="{25FF2B6A-6C2E-4989-A428-AD8ADB105404}"/>
    <hyperlink ref="B122" location="'4-Acid'!$A$977" display="'4-Acid'!$A$977" xr:uid="{289E4F88-82EA-4F6C-812E-977912B8958A}"/>
    <hyperlink ref="B123" location="'4-Acid'!$A$996" display="'4-Acid'!$A$996" xr:uid="{BF56D9F9-C0B2-47C4-BF3B-C7672113F3F4}"/>
    <hyperlink ref="B124" location="'4-Acid'!$A$1015" display="'4-Acid'!$A$1015" xr:uid="{E301F0F5-0920-48D7-90C4-45A6D87D8D61}"/>
    <hyperlink ref="B125" location="'4-Acid'!$A$1033" display="'4-Acid'!$A$1033" xr:uid="{F5762B17-3C74-4DEC-9D72-424D46B5E4A9}"/>
    <hyperlink ref="B126" location="'4-Acid'!$A$1051" display="'4-Acid'!$A$1051" xr:uid="{AB9EA67F-D771-461C-980C-078ECD344F82}"/>
    <hyperlink ref="B127" location="'4-Acid'!$A$1069" display="'4-Acid'!$A$1069" xr:uid="{DE3B9389-8EBA-423C-95DD-79C9ED7CD202}"/>
    <hyperlink ref="B128" location="'4-Acid'!$A$1087" display="'4-Acid'!$A$1087" xr:uid="{321DEBB7-78A5-4DFF-80C5-0B39BB9DD44E}"/>
    <hyperlink ref="B129" location="'4-Acid'!$A$1105" display="'4-Acid'!$A$1105" xr:uid="{A2630165-7AA4-4F2A-8ECF-D37644FE424A}"/>
    <hyperlink ref="B130" location="'4-Acid'!$A$1123" display="'4-Acid'!$A$1123" xr:uid="{E0E51D6C-8CEF-4CE7-9382-008DF15D1CD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0C88-7A19-4304-94CF-C517C7B6A77E}">
  <sheetPr codeName="Sheet14"/>
  <dimension ref="A1:BN101"/>
  <sheetViews>
    <sheetView zoomScaleNormal="100" workbookViewId="0">
      <selection activeCell="F5" sqref="F5:K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5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236</v>
      </c>
      <c r="I3" s="151" t="s">
        <v>237</v>
      </c>
      <c r="J3" s="151" t="s">
        <v>238</v>
      </c>
      <c r="K3" s="151" t="s">
        <v>239</v>
      </c>
      <c r="L3" s="15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289</v>
      </c>
      <c r="F4" s="11" t="s">
        <v>289</v>
      </c>
      <c r="G4" s="11" t="s">
        <v>289</v>
      </c>
      <c r="H4" s="11" t="s">
        <v>289</v>
      </c>
      <c r="I4" s="11" t="s">
        <v>289</v>
      </c>
      <c r="J4" s="11" t="s">
        <v>289</v>
      </c>
      <c r="K4" s="11" t="s">
        <v>289</v>
      </c>
      <c r="L4" s="15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691</v>
      </c>
      <c r="F5" s="26" t="s">
        <v>691</v>
      </c>
      <c r="G5" s="26" t="s">
        <v>691</v>
      </c>
      <c r="H5" s="26" t="s">
        <v>691</v>
      </c>
      <c r="I5" s="26" t="s">
        <v>691</v>
      </c>
      <c r="J5" s="26" t="s">
        <v>691</v>
      </c>
      <c r="K5" s="26" t="s">
        <v>691</v>
      </c>
      <c r="L5" s="15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5.515571184348234</v>
      </c>
      <c r="E6" s="22">
        <v>5.8048871950000001</v>
      </c>
      <c r="F6" s="22">
        <v>5.4904688799999999</v>
      </c>
      <c r="G6" s="22">
        <v>5.5168142219999998</v>
      </c>
      <c r="H6" s="22">
        <v>5.271642387</v>
      </c>
      <c r="I6" s="22">
        <v>5.4482893990000001</v>
      </c>
      <c r="J6" s="22">
        <v>5.5189011460000001</v>
      </c>
      <c r="K6" s="22">
        <v>5.6124820179999997</v>
      </c>
      <c r="L6" s="15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5.2391512150942363</v>
      </c>
      <c r="E7" s="11">
        <v>5.4239542729999997</v>
      </c>
      <c r="F7" s="11">
        <v>5.4506992680000002</v>
      </c>
      <c r="G7" s="11">
        <v>5.4735428700000002</v>
      </c>
      <c r="H7" s="11">
        <v>5.4779073450000002</v>
      </c>
      <c r="I7" s="11">
        <v>5.445173134</v>
      </c>
      <c r="J7" s="11">
        <v>5.5735030679999999</v>
      </c>
      <c r="K7" s="11">
        <v>5.4277630969999997</v>
      </c>
      <c r="L7" s="15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5.4901432700118349</v>
      </c>
      <c r="E8" s="11">
        <v>5.3307201720000004</v>
      </c>
      <c r="F8" s="11">
        <v>5.753452104</v>
      </c>
      <c r="G8" s="11">
        <v>5.4568036940000004</v>
      </c>
      <c r="H8" s="11">
        <v>5.4490507270000004</v>
      </c>
      <c r="I8" s="11">
        <v>5.5225152839999998</v>
      </c>
      <c r="J8" s="11">
        <v>5.3710012230000004</v>
      </c>
      <c r="K8" s="11">
        <v>5.4812586960000003</v>
      </c>
      <c r="L8" s="15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1">
        <v>5.3706863670000002</v>
      </c>
      <c r="F9" s="11">
        <v>5.5889627150000001</v>
      </c>
      <c r="G9" s="11">
        <v>5.5959422759999997</v>
      </c>
      <c r="H9" s="11">
        <v>5.4029705799999999</v>
      </c>
      <c r="I9" s="11">
        <v>5.4149708959999998</v>
      </c>
      <c r="J9" s="11">
        <v>5.5189011460000001</v>
      </c>
      <c r="K9" s="11">
        <v>5.5253598300000002</v>
      </c>
      <c r="L9" s="15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5.46831909993392</v>
      </c>
      <c r="BN9" s="28"/>
    </row>
    <row r="10" spans="1:66">
      <c r="A10" s="30"/>
      <c r="B10" s="19">
        <v>1</v>
      </c>
      <c r="C10" s="9">
        <v>5</v>
      </c>
      <c r="D10" s="10">
        <v>5.43434375055923</v>
      </c>
      <c r="E10" s="11">
        <v>5.4765906050000002</v>
      </c>
      <c r="F10" s="11">
        <v>5.5028043809999998</v>
      </c>
      <c r="G10" s="11">
        <v>5.2584108110000001</v>
      </c>
      <c r="H10" s="11">
        <v>5.3518514850000001</v>
      </c>
      <c r="I10" s="11">
        <v>5.3423071110000002</v>
      </c>
      <c r="J10" s="11">
        <v>5.3275797880000004</v>
      </c>
      <c r="K10" s="11">
        <v>5.432386664</v>
      </c>
      <c r="L10" s="15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5.2517284214590294</v>
      </c>
      <c r="E11" s="11">
        <v>5.664966583</v>
      </c>
      <c r="F11" s="11">
        <v>5.5546304390000003</v>
      </c>
      <c r="G11" s="11">
        <v>5.47610917</v>
      </c>
      <c r="H11" s="11">
        <v>5.3454179000000002</v>
      </c>
      <c r="I11" s="11">
        <v>5.6662769109999997</v>
      </c>
      <c r="J11" s="11">
        <v>5.5184508350000003</v>
      </c>
      <c r="K11" s="11">
        <v>5.4798218539999999</v>
      </c>
      <c r="L11" s="15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5.4238448041809777</v>
      </c>
      <c r="E12" s="11">
        <v>5.4484054110000004</v>
      </c>
      <c r="F12" s="11">
        <v>5.4733309720000003</v>
      </c>
      <c r="G12" s="11">
        <v>5.4555072830000002</v>
      </c>
      <c r="H12" s="11">
        <v>5.4982009620000003</v>
      </c>
      <c r="I12" s="11">
        <v>5.4279547780000001</v>
      </c>
      <c r="J12" s="11">
        <v>5.4308652029999998</v>
      </c>
      <c r="K12" s="11">
        <v>5.4970953810000003</v>
      </c>
      <c r="L12" s="15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5.5073970916401427</v>
      </c>
      <c r="E13" s="11">
        <v>5.5725587799999996</v>
      </c>
      <c r="F13" s="11">
        <v>5.4433292440000001</v>
      </c>
      <c r="G13" s="11">
        <v>5.5432390470000001</v>
      </c>
      <c r="H13" s="11">
        <v>5.5831235860000001</v>
      </c>
      <c r="I13" s="11">
        <v>5.4775060719999997</v>
      </c>
      <c r="J13" s="11">
        <v>5.3852711900000001</v>
      </c>
      <c r="K13" s="11">
        <v>5.6738678370000004</v>
      </c>
      <c r="L13" s="15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5.2052387286648818</v>
      </c>
      <c r="E14" s="11">
        <v>5.3527575909999996</v>
      </c>
      <c r="F14" s="11">
        <v>5.4973773980000002</v>
      </c>
      <c r="G14" s="11">
        <v>5.4574792759999999</v>
      </c>
      <c r="H14" s="11">
        <v>5.3969793209999999</v>
      </c>
      <c r="I14" s="11">
        <v>5.5128853429999998</v>
      </c>
      <c r="J14" s="11">
        <v>5.7135139260000001</v>
      </c>
      <c r="K14" s="11">
        <v>5.5051980509999998</v>
      </c>
      <c r="L14" s="15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5.5153512731272958</v>
      </c>
      <c r="E15" s="11">
        <v>5.5220485290000001</v>
      </c>
      <c r="F15" s="11">
        <v>5.4541475960000003</v>
      </c>
      <c r="G15" s="11">
        <v>5.2768031679999998</v>
      </c>
      <c r="H15" s="11">
        <v>5.4744551640000001</v>
      </c>
      <c r="I15" s="11">
        <v>5.3523900639999997</v>
      </c>
      <c r="J15" s="11">
        <v>5.5342145949999999</v>
      </c>
      <c r="K15" s="11">
        <v>5.5961520910000004</v>
      </c>
      <c r="L15" s="1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5.5285619882240882</v>
      </c>
      <c r="E16" s="11">
        <v>5.2999105819999999</v>
      </c>
      <c r="F16" s="11">
        <v>5.4451032149999996</v>
      </c>
      <c r="G16" s="11">
        <v>5.5084864019999999</v>
      </c>
      <c r="H16" s="11">
        <v>5.477734635</v>
      </c>
      <c r="I16" s="11">
        <v>5.4778037040000003</v>
      </c>
      <c r="J16" s="11">
        <v>5.4964812539999999</v>
      </c>
      <c r="K16" s="11">
        <v>5.5929673439999998</v>
      </c>
      <c r="L16" s="15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5.4314934129458123</v>
      </c>
      <c r="E17" s="11">
        <v>5.5495551350000003</v>
      </c>
      <c r="F17" s="11">
        <v>5.4460326019999998</v>
      </c>
      <c r="G17" s="11">
        <v>5.5079982860000003</v>
      </c>
      <c r="H17" s="11">
        <v>5.3540730869999997</v>
      </c>
      <c r="I17" s="11">
        <v>5.6667754869999998</v>
      </c>
      <c r="J17" s="11">
        <v>5.4212828740000001</v>
      </c>
      <c r="K17" s="11">
        <v>5.4743472000000004</v>
      </c>
      <c r="L17" s="15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5.4171091838311751</v>
      </c>
      <c r="E18" s="11">
        <v>5.29</v>
      </c>
      <c r="F18" s="11">
        <v>5.5572489840000001</v>
      </c>
      <c r="G18" s="11">
        <v>5.4041230840000001</v>
      </c>
      <c r="H18" s="11"/>
      <c r="I18" s="11"/>
      <c r="J18" s="11"/>
      <c r="K18" s="11"/>
      <c r="L18" s="15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5.5049523906696001</v>
      </c>
      <c r="E19" s="11">
        <v>5.52</v>
      </c>
      <c r="F19" s="11">
        <v>5.5775505340000002</v>
      </c>
      <c r="G19" s="11">
        <v>5.4043144700000001</v>
      </c>
      <c r="H19" s="11"/>
      <c r="I19" s="11"/>
      <c r="J19" s="11"/>
      <c r="K19" s="11"/>
      <c r="L19" s="15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5.4741644201887496</v>
      </c>
      <c r="E20" s="11">
        <v>5.43</v>
      </c>
      <c r="F20" s="11">
        <v>5.3734493250000002</v>
      </c>
      <c r="G20" s="11">
        <v>5.4660066540000001</v>
      </c>
      <c r="H20" s="11"/>
      <c r="I20" s="11"/>
      <c r="J20" s="11"/>
      <c r="K20" s="11"/>
      <c r="L20" s="15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5.7107616368393588</v>
      </c>
      <c r="E21" s="11">
        <v>5.41</v>
      </c>
      <c r="F21" s="11">
        <v>5.6110053960000004</v>
      </c>
      <c r="G21" s="11">
        <v>5.4722755279999999</v>
      </c>
      <c r="H21" s="11"/>
      <c r="I21" s="11"/>
      <c r="J21" s="11"/>
      <c r="K21" s="11"/>
      <c r="L21" s="15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5.4510960228051637</v>
      </c>
      <c r="E22" s="11">
        <v>5.43</v>
      </c>
      <c r="F22" s="11">
        <v>5.6093445160000002</v>
      </c>
      <c r="G22" s="11">
        <v>5.5663474239999999</v>
      </c>
      <c r="H22" s="11"/>
      <c r="I22" s="11"/>
      <c r="J22" s="11"/>
      <c r="K22" s="11"/>
      <c r="L22" s="15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5.5476421579460879</v>
      </c>
      <c r="E23" s="11">
        <v>5.42</v>
      </c>
      <c r="F23" s="11">
        <v>5.5980470410000001</v>
      </c>
      <c r="G23" s="11">
        <v>5.4844505669999997</v>
      </c>
      <c r="H23" s="11"/>
      <c r="I23" s="11"/>
      <c r="J23" s="11"/>
      <c r="K23" s="11"/>
      <c r="L23" s="15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5.4680321664568901</v>
      </c>
      <c r="E24" s="11">
        <v>5.15</v>
      </c>
      <c r="F24" s="11">
        <v>5.66</v>
      </c>
      <c r="G24" s="11">
        <v>5.4366322919999996</v>
      </c>
      <c r="H24" s="11"/>
      <c r="I24" s="11"/>
      <c r="J24" s="11"/>
      <c r="K24" s="11"/>
      <c r="L24" s="15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5.5028194701036099</v>
      </c>
      <c r="E25" s="11">
        <v>5.5</v>
      </c>
      <c r="F25" s="11">
        <v>5.28</v>
      </c>
      <c r="G25" s="11">
        <v>5.2289350219999999</v>
      </c>
      <c r="H25" s="11"/>
      <c r="I25" s="11"/>
      <c r="J25" s="11"/>
      <c r="K25" s="11"/>
      <c r="L25" s="15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5.36</v>
      </c>
      <c r="F26" s="11">
        <v>5.39</v>
      </c>
      <c r="G26" s="11">
        <v>5.3801000019999998</v>
      </c>
      <c r="H26" s="11"/>
      <c r="I26" s="11"/>
      <c r="J26" s="11"/>
      <c r="K26" s="11"/>
      <c r="L26" s="15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48">
        <v>5.1100000000000003</v>
      </c>
      <c r="F27" s="11">
        <v>5.42</v>
      </c>
      <c r="G27" s="11">
        <v>5.170177518</v>
      </c>
      <c r="H27" s="11"/>
      <c r="I27" s="11"/>
      <c r="J27" s="11"/>
      <c r="K27" s="11"/>
      <c r="L27" s="15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5.57</v>
      </c>
      <c r="F28" s="11">
        <v>5.65</v>
      </c>
      <c r="G28" s="11">
        <v>5.2910417580000004</v>
      </c>
      <c r="H28" s="11"/>
      <c r="I28" s="11"/>
      <c r="J28" s="11"/>
      <c r="K28" s="11"/>
      <c r="L28" s="15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5.27</v>
      </c>
      <c r="F29" s="11">
        <v>5.46</v>
      </c>
      <c r="G29" s="11">
        <v>5.3532987920000004</v>
      </c>
      <c r="H29" s="11"/>
      <c r="I29" s="11"/>
      <c r="J29" s="11"/>
      <c r="K29" s="11"/>
      <c r="L29" s="15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5.48</v>
      </c>
      <c r="G30" s="11">
        <v>5.349137582</v>
      </c>
      <c r="H30" s="11"/>
      <c r="I30" s="11"/>
      <c r="J30" s="11"/>
      <c r="K30" s="11"/>
      <c r="L30" s="15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5.37</v>
      </c>
      <c r="G31" s="11">
        <v>5.4352725560000001</v>
      </c>
      <c r="H31" s="11"/>
      <c r="I31" s="11"/>
      <c r="J31" s="11"/>
      <c r="K31" s="11"/>
      <c r="L31" s="15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5.53</v>
      </c>
      <c r="G32" s="11">
        <v>5.375925058</v>
      </c>
      <c r="H32" s="11"/>
      <c r="I32" s="11"/>
      <c r="J32" s="11"/>
      <c r="K32" s="11"/>
      <c r="L32" s="15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5.41</v>
      </c>
      <c r="G33" s="11">
        <v>5.2963985940000002</v>
      </c>
      <c r="H33" s="11"/>
      <c r="I33" s="11"/>
      <c r="J33" s="11"/>
      <c r="K33" s="11"/>
      <c r="L33" s="15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5.42</v>
      </c>
      <c r="G34" s="11">
        <v>5.507551672</v>
      </c>
      <c r="H34" s="11"/>
      <c r="I34" s="11"/>
      <c r="J34" s="11"/>
      <c r="K34" s="11"/>
      <c r="L34" s="15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5.52</v>
      </c>
      <c r="G35" s="11">
        <v>5.3492885049999996</v>
      </c>
      <c r="H35" s="11"/>
      <c r="I35" s="11"/>
      <c r="J35" s="11"/>
      <c r="K35" s="11"/>
      <c r="L35" s="15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5.34</v>
      </c>
      <c r="G36" s="11">
        <v>5.5423248750000003</v>
      </c>
      <c r="H36" s="11"/>
      <c r="I36" s="11"/>
      <c r="J36" s="11"/>
      <c r="K36" s="11"/>
      <c r="L36" s="15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5.55</v>
      </c>
      <c r="G37" s="11">
        <v>5.5595786739999999</v>
      </c>
      <c r="H37" s="11"/>
      <c r="I37" s="11"/>
      <c r="J37" s="11"/>
      <c r="K37" s="11"/>
      <c r="L37" s="15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5.38</v>
      </c>
      <c r="G38" s="11">
        <v>5.5507167290000003</v>
      </c>
      <c r="H38" s="11"/>
      <c r="I38" s="11"/>
      <c r="J38" s="11"/>
      <c r="K38" s="11"/>
      <c r="L38" s="15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5.43</v>
      </c>
      <c r="G39" s="11">
        <v>5.3913468140000003</v>
      </c>
      <c r="H39" s="11"/>
      <c r="I39" s="11"/>
      <c r="J39" s="11"/>
      <c r="K39" s="11"/>
      <c r="L39" s="15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5.46</v>
      </c>
      <c r="G40" s="11">
        <v>5.4080452609999998</v>
      </c>
      <c r="H40" s="11"/>
      <c r="I40" s="11"/>
      <c r="J40" s="11"/>
      <c r="K40" s="11"/>
      <c r="L40" s="15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5.59</v>
      </c>
      <c r="G41" s="11">
        <v>5.5446078779999999</v>
      </c>
      <c r="H41" s="11"/>
      <c r="I41" s="11"/>
      <c r="J41" s="11"/>
      <c r="K41" s="11"/>
      <c r="L41" s="15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272</v>
      </c>
      <c r="C42" s="12"/>
      <c r="D42" s="23">
        <v>5.4624121714727991</v>
      </c>
      <c r="E42" s="23">
        <v>5.4282100509583353</v>
      </c>
      <c r="F42" s="23">
        <v>5.4935273502777777</v>
      </c>
      <c r="G42" s="23">
        <v>5.4304176059444451</v>
      </c>
      <c r="H42" s="23">
        <v>5.4236172649166656</v>
      </c>
      <c r="I42" s="23">
        <v>5.4795706819166661</v>
      </c>
      <c r="J42" s="23">
        <v>5.4841638539999993</v>
      </c>
      <c r="K42" s="23">
        <v>5.5248916719166665</v>
      </c>
      <c r="L42" s="15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273</v>
      </c>
      <c r="C43" s="29"/>
      <c r="D43" s="11">
        <v>5.4821538451002922</v>
      </c>
      <c r="E43" s="11">
        <v>5.4269771364999997</v>
      </c>
      <c r="F43" s="11">
        <v>5.4766654859999999</v>
      </c>
      <c r="G43" s="11">
        <v>5.4561554885000003</v>
      </c>
      <c r="H43" s="11">
        <v>5.4260106535000006</v>
      </c>
      <c r="I43" s="11">
        <v>5.4628977355000004</v>
      </c>
      <c r="J43" s="11">
        <v>5.5074660445000001</v>
      </c>
      <c r="K43" s="11">
        <v>5.501146716</v>
      </c>
      <c r="L43" s="15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274</v>
      </c>
      <c r="C44" s="29"/>
      <c r="D44" s="24">
        <v>0.12114194671270041</v>
      </c>
      <c r="E44" s="24">
        <v>0.15344910075321755</v>
      </c>
      <c r="F44" s="24">
        <v>0.10058605106562948</v>
      </c>
      <c r="G44" s="24">
        <v>0.10416772746088024</v>
      </c>
      <c r="H44" s="24">
        <v>8.5517961721800415E-2</v>
      </c>
      <c r="I44" s="24">
        <v>0.10308054514298803</v>
      </c>
      <c r="J44" s="24">
        <v>0.10476275157627889</v>
      </c>
      <c r="K44" s="24">
        <v>7.7000594970378256E-2</v>
      </c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2.2177371994255349E-2</v>
      </c>
      <c r="E45" s="13">
        <v>2.8268821455449487E-2</v>
      </c>
      <c r="F45" s="13">
        <v>1.8309920867244502E-2</v>
      </c>
      <c r="G45" s="13">
        <v>1.918226829311475E-2</v>
      </c>
      <c r="H45" s="13">
        <v>1.5767698483258371E-2</v>
      </c>
      <c r="I45" s="13">
        <v>1.881179222364408E-2</v>
      </c>
      <c r="J45" s="13">
        <v>1.910277562182388E-2</v>
      </c>
      <c r="K45" s="13">
        <v>1.3937032532561061E-2</v>
      </c>
      <c r="L45" s="15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275</v>
      </c>
      <c r="C46" s="29"/>
      <c r="D46" s="13">
        <v>-1.0802091745509834E-3</v>
      </c>
      <c r="E46" s="13">
        <v>-7.3348040307430473E-3</v>
      </c>
      <c r="F46" s="13">
        <v>4.609871860653092E-3</v>
      </c>
      <c r="G46" s="13">
        <v>-6.9311050245646211E-3</v>
      </c>
      <c r="H46" s="13">
        <v>-8.1746939416528219E-3</v>
      </c>
      <c r="I46" s="13">
        <v>2.0575942583309637E-3</v>
      </c>
      <c r="J46" s="13">
        <v>2.8975547652789757E-3</v>
      </c>
      <c r="K46" s="13">
        <v>1.0345514032535252E-2</v>
      </c>
      <c r="L46" s="15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276</v>
      </c>
      <c r="C47" s="47"/>
      <c r="D47" s="45" t="s">
        <v>277</v>
      </c>
      <c r="E47" s="45">
        <v>0.76</v>
      </c>
      <c r="F47" s="45">
        <v>0.21</v>
      </c>
      <c r="G47" s="45">
        <v>0.73</v>
      </c>
      <c r="H47" s="45">
        <v>0.83</v>
      </c>
      <c r="I47" s="45">
        <v>0</v>
      </c>
      <c r="J47" s="45">
        <v>7.0000000000000007E-2</v>
      </c>
      <c r="K47" s="45">
        <v>0.67</v>
      </c>
      <c r="L47" s="15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81D1-DBC3-4BF7-927B-15F7FD2D78B9}">
  <sheetPr codeName="Sheet15"/>
  <dimension ref="A1:BN1278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489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5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233</v>
      </c>
      <c r="E3" s="151" t="s">
        <v>234</v>
      </c>
      <c r="F3" s="151" t="s">
        <v>235</v>
      </c>
      <c r="G3" s="151" t="s">
        <v>236</v>
      </c>
      <c r="H3" s="151" t="s">
        <v>239</v>
      </c>
      <c r="I3" s="151" t="s">
        <v>240</v>
      </c>
      <c r="J3" s="151" t="s">
        <v>241</v>
      </c>
      <c r="K3" s="151" t="s">
        <v>242</v>
      </c>
      <c r="L3" s="151" t="s">
        <v>244</v>
      </c>
      <c r="M3" s="151" t="s">
        <v>245</v>
      </c>
      <c r="N3" s="151" t="s">
        <v>246</v>
      </c>
      <c r="O3" s="151" t="s">
        <v>247</v>
      </c>
      <c r="P3" s="151" t="s">
        <v>248</v>
      </c>
      <c r="Q3" s="151" t="s">
        <v>250</v>
      </c>
      <c r="R3" s="151" t="s">
        <v>251</v>
      </c>
      <c r="S3" s="151" t="s">
        <v>252</v>
      </c>
      <c r="T3" s="151" t="s">
        <v>253</v>
      </c>
      <c r="U3" s="151" t="s">
        <v>255</v>
      </c>
      <c r="V3" s="151" t="s">
        <v>257</v>
      </c>
      <c r="W3" s="151" t="s">
        <v>259</v>
      </c>
      <c r="X3" s="151" t="s">
        <v>260</v>
      </c>
      <c r="Y3" s="151" t="s">
        <v>261</v>
      </c>
      <c r="Z3" s="151" t="s">
        <v>262</v>
      </c>
      <c r="AA3" s="151" t="s">
        <v>263</v>
      </c>
      <c r="AB3" s="15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279</v>
      </c>
      <c r="E4" s="11" t="s">
        <v>279</v>
      </c>
      <c r="F4" s="11" t="s">
        <v>281</v>
      </c>
      <c r="G4" s="11" t="s">
        <v>281</v>
      </c>
      <c r="H4" s="11" t="s">
        <v>279</v>
      </c>
      <c r="I4" s="11" t="s">
        <v>279</v>
      </c>
      <c r="J4" s="11" t="s">
        <v>282</v>
      </c>
      <c r="K4" s="11" t="s">
        <v>279</v>
      </c>
      <c r="L4" s="11" t="s">
        <v>279</v>
      </c>
      <c r="M4" s="11" t="s">
        <v>282</v>
      </c>
      <c r="N4" s="11" t="s">
        <v>279</v>
      </c>
      <c r="O4" s="11" t="s">
        <v>279</v>
      </c>
      <c r="P4" s="11" t="s">
        <v>282</v>
      </c>
      <c r="Q4" s="11" t="s">
        <v>279</v>
      </c>
      <c r="R4" s="11" t="s">
        <v>279</v>
      </c>
      <c r="S4" s="11" t="s">
        <v>279</v>
      </c>
      <c r="T4" s="11" t="s">
        <v>282</v>
      </c>
      <c r="U4" s="11" t="s">
        <v>279</v>
      </c>
      <c r="V4" s="11" t="s">
        <v>282</v>
      </c>
      <c r="W4" s="11" t="s">
        <v>279</v>
      </c>
      <c r="X4" s="11" t="s">
        <v>282</v>
      </c>
      <c r="Y4" s="11" t="s">
        <v>279</v>
      </c>
      <c r="Z4" s="11" t="s">
        <v>282</v>
      </c>
      <c r="AA4" s="11" t="s">
        <v>279</v>
      </c>
      <c r="AB4" s="15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290</v>
      </c>
      <c r="E5" s="26" t="s">
        <v>291</v>
      </c>
      <c r="F5" s="26" t="s">
        <v>290</v>
      </c>
      <c r="G5" s="26" t="s">
        <v>292</v>
      </c>
      <c r="H5" s="26" t="s">
        <v>117</v>
      </c>
      <c r="I5" s="26" t="s">
        <v>269</v>
      </c>
      <c r="J5" s="26" t="s">
        <v>292</v>
      </c>
      <c r="K5" s="26" t="s">
        <v>290</v>
      </c>
      <c r="L5" s="26" t="s">
        <v>117</v>
      </c>
      <c r="M5" s="26" t="s">
        <v>293</v>
      </c>
      <c r="N5" s="26" t="s">
        <v>292</v>
      </c>
      <c r="O5" s="26" t="s">
        <v>293</v>
      </c>
      <c r="P5" s="26" t="s">
        <v>290</v>
      </c>
      <c r="Q5" s="26" t="s">
        <v>292</v>
      </c>
      <c r="R5" s="26" t="s">
        <v>294</v>
      </c>
      <c r="S5" s="26" t="s">
        <v>290</v>
      </c>
      <c r="T5" s="26" t="s">
        <v>293</v>
      </c>
      <c r="U5" s="26" t="s">
        <v>116</v>
      </c>
      <c r="V5" s="26" t="s">
        <v>290</v>
      </c>
      <c r="W5" s="26" t="s">
        <v>290</v>
      </c>
      <c r="X5" s="26" t="s">
        <v>295</v>
      </c>
      <c r="Y5" s="26" t="s">
        <v>290</v>
      </c>
      <c r="Z5" s="26" t="s">
        <v>290</v>
      </c>
      <c r="AA5" s="26" t="s">
        <v>290</v>
      </c>
      <c r="AB5" s="15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1.47</v>
      </c>
      <c r="E6" s="22">
        <v>1.25</v>
      </c>
      <c r="F6" s="22">
        <v>1.3</v>
      </c>
      <c r="G6" s="22">
        <v>1.2</v>
      </c>
      <c r="H6" s="22">
        <v>1.1000000000000001</v>
      </c>
      <c r="I6" s="22">
        <v>1.1000000000000001</v>
      </c>
      <c r="J6" s="22">
        <v>1.3</v>
      </c>
      <c r="K6" s="22">
        <v>1.41</v>
      </c>
      <c r="L6" s="154">
        <v>1.65</v>
      </c>
      <c r="M6" s="22">
        <v>1.2</v>
      </c>
      <c r="N6" s="22">
        <v>1.2050000000000001</v>
      </c>
      <c r="O6" s="22" t="s">
        <v>296</v>
      </c>
      <c r="P6" s="22">
        <v>1.45</v>
      </c>
      <c r="Q6" s="22">
        <v>1.36</v>
      </c>
      <c r="R6" s="22">
        <v>1.2</v>
      </c>
      <c r="S6" s="22">
        <v>1.38</v>
      </c>
      <c r="T6" s="22">
        <v>1.24</v>
      </c>
      <c r="U6" s="22">
        <v>1.327</v>
      </c>
      <c r="V6" s="154" t="s">
        <v>104</v>
      </c>
      <c r="W6" s="22">
        <v>1.3179999999999998</v>
      </c>
      <c r="X6" s="22">
        <v>1.1000000000000001</v>
      </c>
      <c r="Y6" s="22">
        <v>1.4</v>
      </c>
      <c r="Z6" s="22">
        <v>1.33</v>
      </c>
      <c r="AA6" s="22">
        <v>1.33</v>
      </c>
      <c r="AB6" s="15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1.38</v>
      </c>
      <c r="E7" s="11">
        <v>1.25</v>
      </c>
      <c r="F7" s="11">
        <v>1.3</v>
      </c>
      <c r="G7" s="11">
        <v>1.4</v>
      </c>
      <c r="H7" s="11">
        <v>1.3</v>
      </c>
      <c r="I7" s="11">
        <v>1.1000000000000001</v>
      </c>
      <c r="J7" s="11">
        <v>1.3</v>
      </c>
      <c r="K7" s="11">
        <v>1.4</v>
      </c>
      <c r="L7" s="155">
        <v>1.61</v>
      </c>
      <c r="M7" s="11">
        <v>1.21</v>
      </c>
      <c r="N7" s="11">
        <v>1.1679999999999999</v>
      </c>
      <c r="O7" s="11">
        <v>1.25</v>
      </c>
      <c r="P7" s="11">
        <v>1.37</v>
      </c>
      <c r="Q7" s="11">
        <v>1.36</v>
      </c>
      <c r="R7" s="11">
        <v>1.3</v>
      </c>
      <c r="S7" s="11">
        <v>1.41</v>
      </c>
      <c r="T7" s="11">
        <v>1.26</v>
      </c>
      <c r="U7" s="11">
        <v>1.35</v>
      </c>
      <c r="V7" s="155" t="s">
        <v>104</v>
      </c>
      <c r="W7" s="11">
        <v>1.2769999999999999</v>
      </c>
      <c r="X7" s="11">
        <v>1.3</v>
      </c>
      <c r="Y7" s="11">
        <v>1.38</v>
      </c>
      <c r="Z7" s="11">
        <v>1.32</v>
      </c>
      <c r="AA7" s="11">
        <v>1.35</v>
      </c>
      <c r="AB7" s="15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1.37</v>
      </c>
      <c r="E8" s="11">
        <v>1.25</v>
      </c>
      <c r="F8" s="11">
        <v>1.3</v>
      </c>
      <c r="G8" s="11">
        <v>1.4</v>
      </c>
      <c r="H8" s="11">
        <v>1.3</v>
      </c>
      <c r="I8" s="11">
        <v>1.1499999999999999</v>
      </c>
      <c r="J8" s="11">
        <v>1.3</v>
      </c>
      <c r="K8" s="11">
        <v>1.37</v>
      </c>
      <c r="L8" s="155">
        <v>1.61</v>
      </c>
      <c r="M8" s="11">
        <v>1.19</v>
      </c>
      <c r="N8" s="11">
        <v>1.173</v>
      </c>
      <c r="O8" s="11">
        <v>1.28</v>
      </c>
      <c r="P8" s="11">
        <v>1.42</v>
      </c>
      <c r="Q8" s="11">
        <v>1.36</v>
      </c>
      <c r="R8" s="11">
        <v>1.2</v>
      </c>
      <c r="S8" s="11">
        <v>1.37</v>
      </c>
      <c r="T8" s="11">
        <v>1.25</v>
      </c>
      <c r="U8" s="11">
        <v>1.3439999999999999</v>
      </c>
      <c r="V8" s="155" t="s">
        <v>104</v>
      </c>
      <c r="W8" s="11">
        <v>1.2769999999999999</v>
      </c>
      <c r="X8" s="11">
        <v>1.2</v>
      </c>
      <c r="Y8" s="11">
        <v>1.42</v>
      </c>
      <c r="Z8" s="11">
        <v>1.36</v>
      </c>
      <c r="AA8" s="11">
        <v>1.38</v>
      </c>
      <c r="AB8" s="15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1.4</v>
      </c>
      <c r="E9" s="11">
        <v>1.2</v>
      </c>
      <c r="F9" s="11">
        <v>1.3</v>
      </c>
      <c r="G9" s="11">
        <v>1.3</v>
      </c>
      <c r="H9" s="11">
        <v>1.2</v>
      </c>
      <c r="I9" s="11">
        <v>1.1000000000000001</v>
      </c>
      <c r="J9" s="11">
        <v>1.3</v>
      </c>
      <c r="K9" s="11">
        <v>1.39</v>
      </c>
      <c r="L9" s="155">
        <v>1.57</v>
      </c>
      <c r="M9" s="11">
        <v>1.2</v>
      </c>
      <c r="N9" s="11">
        <v>1.1870000000000001</v>
      </c>
      <c r="O9" s="11">
        <v>1.27</v>
      </c>
      <c r="P9" s="11">
        <v>1.41</v>
      </c>
      <c r="Q9" s="11">
        <v>1.38</v>
      </c>
      <c r="R9" s="11">
        <v>1.2</v>
      </c>
      <c r="S9" s="11">
        <v>1.39</v>
      </c>
      <c r="T9" s="148">
        <v>1.57</v>
      </c>
      <c r="U9" s="11">
        <v>1.3620000000000001</v>
      </c>
      <c r="V9" s="155" t="s">
        <v>104</v>
      </c>
      <c r="W9" s="11">
        <v>1.2979999999999998</v>
      </c>
      <c r="X9" s="11">
        <v>1.3</v>
      </c>
      <c r="Y9" s="11">
        <v>1.42</v>
      </c>
      <c r="Z9" s="11">
        <v>1.32</v>
      </c>
      <c r="AA9" s="11">
        <v>1.34</v>
      </c>
      <c r="AB9" s="15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1.3004469696969698</v>
      </c>
      <c r="BN9" s="28"/>
    </row>
    <row r="10" spans="1:66">
      <c r="A10" s="30"/>
      <c r="B10" s="19">
        <v>1</v>
      </c>
      <c r="C10" s="9">
        <v>5</v>
      </c>
      <c r="D10" s="11">
        <v>1.39</v>
      </c>
      <c r="E10" s="11">
        <v>1.25</v>
      </c>
      <c r="F10" s="11">
        <v>1.3</v>
      </c>
      <c r="G10" s="11">
        <v>1.3</v>
      </c>
      <c r="H10" s="11">
        <v>1.2</v>
      </c>
      <c r="I10" s="11">
        <v>1.1499999999999999</v>
      </c>
      <c r="J10" s="11">
        <v>1.3</v>
      </c>
      <c r="K10" s="11">
        <v>1.4</v>
      </c>
      <c r="L10" s="155">
        <v>1.6</v>
      </c>
      <c r="M10" s="11">
        <v>1.22</v>
      </c>
      <c r="N10" s="11">
        <v>1.1910000000000001</v>
      </c>
      <c r="O10" s="11">
        <v>1.26</v>
      </c>
      <c r="P10" s="11">
        <v>1.34</v>
      </c>
      <c r="Q10" s="11">
        <v>1.36</v>
      </c>
      <c r="R10" s="11">
        <v>1.2</v>
      </c>
      <c r="S10" s="11">
        <v>1.36</v>
      </c>
      <c r="T10" s="11">
        <v>1.35</v>
      </c>
      <c r="U10" s="11">
        <v>1.367</v>
      </c>
      <c r="V10" s="155" t="s">
        <v>104</v>
      </c>
      <c r="W10" s="11">
        <v>1.2979999999999998</v>
      </c>
      <c r="X10" s="11">
        <v>1.3</v>
      </c>
      <c r="Y10" s="11">
        <v>1.4</v>
      </c>
      <c r="Z10" s="11">
        <v>1.32</v>
      </c>
      <c r="AA10" s="11">
        <v>1.35</v>
      </c>
      <c r="AB10" s="15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1.42</v>
      </c>
      <c r="E11" s="11">
        <v>1.3</v>
      </c>
      <c r="F11" s="11">
        <v>1.2</v>
      </c>
      <c r="G11" s="11">
        <v>1.3</v>
      </c>
      <c r="H11" s="11">
        <v>1.2</v>
      </c>
      <c r="I11" s="11">
        <v>1.1499999999999999</v>
      </c>
      <c r="J11" s="11">
        <v>1.3</v>
      </c>
      <c r="K11" s="11">
        <v>1.39</v>
      </c>
      <c r="L11" s="155">
        <v>1.58</v>
      </c>
      <c r="M11" s="11">
        <v>1.23</v>
      </c>
      <c r="N11" s="11">
        <v>1.1639999999999999</v>
      </c>
      <c r="O11" s="11">
        <v>1.3</v>
      </c>
      <c r="P11" s="11">
        <v>1.4</v>
      </c>
      <c r="Q11" s="148">
        <v>1.31</v>
      </c>
      <c r="R11" s="11">
        <v>1.3</v>
      </c>
      <c r="S11" s="11">
        <v>1.42</v>
      </c>
      <c r="T11" s="11">
        <v>1.43</v>
      </c>
      <c r="U11" s="11">
        <v>1.3230000000000002</v>
      </c>
      <c r="V11" s="155" t="s">
        <v>104</v>
      </c>
      <c r="W11" s="11">
        <v>1.2979999999999998</v>
      </c>
      <c r="X11" s="11">
        <v>1.3</v>
      </c>
      <c r="Y11" s="11">
        <v>1.39</v>
      </c>
      <c r="Z11" s="11">
        <v>1.33</v>
      </c>
      <c r="AA11" s="11">
        <v>1.33</v>
      </c>
      <c r="AB11" s="15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272</v>
      </c>
      <c r="C12" s="12"/>
      <c r="D12" s="23">
        <v>1.405</v>
      </c>
      <c r="E12" s="23">
        <v>1.25</v>
      </c>
      <c r="F12" s="23">
        <v>1.2833333333333334</v>
      </c>
      <c r="G12" s="23">
        <v>1.3166666666666667</v>
      </c>
      <c r="H12" s="23">
        <v>1.2166666666666668</v>
      </c>
      <c r="I12" s="23">
        <v>1.125</v>
      </c>
      <c r="J12" s="23">
        <v>1.3</v>
      </c>
      <c r="K12" s="23">
        <v>1.3933333333333333</v>
      </c>
      <c r="L12" s="23">
        <v>1.6033333333333335</v>
      </c>
      <c r="M12" s="23">
        <v>1.2083333333333333</v>
      </c>
      <c r="N12" s="23">
        <v>1.1813333333333333</v>
      </c>
      <c r="O12" s="23">
        <v>1.272</v>
      </c>
      <c r="P12" s="23">
        <v>1.3983333333333334</v>
      </c>
      <c r="Q12" s="23">
        <v>1.3550000000000002</v>
      </c>
      <c r="R12" s="23">
        <v>1.2333333333333334</v>
      </c>
      <c r="S12" s="23">
        <v>1.3883333333333334</v>
      </c>
      <c r="T12" s="23">
        <v>1.3499999999999999</v>
      </c>
      <c r="U12" s="23">
        <v>1.3455000000000001</v>
      </c>
      <c r="V12" s="23" t="s">
        <v>680</v>
      </c>
      <c r="W12" s="23">
        <v>1.2943333333333333</v>
      </c>
      <c r="X12" s="23">
        <v>1.25</v>
      </c>
      <c r="Y12" s="23">
        <v>1.4016666666666666</v>
      </c>
      <c r="Z12" s="23">
        <v>1.3300000000000003</v>
      </c>
      <c r="AA12" s="23">
        <v>1.3466666666666667</v>
      </c>
      <c r="AB12" s="15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273</v>
      </c>
      <c r="C13" s="29"/>
      <c r="D13" s="11">
        <v>1.395</v>
      </c>
      <c r="E13" s="11">
        <v>1.25</v>
      </c>
      <c r="F13" s="11">
        <v>1.3</v>
      </c>
      <c r="G13" s="11">
        <v>1.3</v>
      </c>
      <c r="H13" s="11">
        <v>1.2</v>
      </c>
      <c r="I13" s="11">
        <v>1.125</v>
      </c>
      <c r="J13" s="11">
        <v>1.3</v>
      </c>
      <c r="K13" s="11">
        <v>1.395</v>
      </c>
      <c r="L13" s="11">
        <v>1.605</v>
      </c>
      <c r="M13" s="11">
        <v>1.2050000000000001</v>
      </c>
      <c r="N13" s="11">
        <v>1.1800000000000002</v>
      </c>
      <c r="O13" s="11">
        <v>1.27</v>
      </c>
      <c r="P13" s="11">
        <v>1.4049999999999998</v>
      </c>
      <c r="Q13" s="11">
        <v>1.36</v>
      </c>
      <c r="R13" s="11">
        <v>1.2</v>
      </c>
      <c r="S13" s="11">
        <v>1.3849999999999998</v>
      </c>
      <c r="T13" s="11">
        <v>1.3050000000000002</v>
      </c>
      <c r="U13" s="11">
        <v>1.347</v>
      </c>
      <c r="V13" s="11" t="s">
        <v>680</v>
      </c>
      <c r="W13" s="11">
        <v>1.2979999999999998</v>
      </c>
      <c r="X13" s="11">
        <v>1.3</v>
      </c>
      <c r="Y13" s="11">
        <v>1.4</v>
      </c>
      <c r="Z13" s="11">
        <v>1.3250000000000002</v>
      </c>
      <c r="AA13" s="11">
        <v>1.3450000000000002</v>
      </c>
      <c r="AB13" s="15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274</v>
      </c>
      <c r="C14" s="29"/>
      <c r="D14" s="24">
        <v>3.6193922141707704E-2</v>
      </c>
      <c r="E14" s="24">
        <v>3.1622776601683819E-2</v>
      </c>
      <c r="F14" s="24">
        <v>4.0824829046386339E-2</v>
      </c>
      <c r="G14" s="24">
        <v>7.527726527090807E-2</v>
      </c>
      <c r="H14" s="24">
        <v>7.5277265270908097E-2</v>
      </c>
      <c r="I14" s="24">
        <v>2.7386127875258206E-2</v>
      </c>
      <c r="J14" s="24">
        <v>0</v>
      </c>
      <c r="K14" s="24">
        <v>1.36626010212794E-2</v>
      </c>
      <c r="L14" s="24">
        <v>2.8047578623950124E-2</v>
      </c>
      <c r="M14" s="24">
        <v>1.4719601443879758E-2</v>
      </c>
      <c r="N14" s="24">
        <v>1.5705625319186386E-2</v>
      </c>
      <c r="O14" s="24">
        <v>1.923538406167136E-2</v>
      </c>
      <c r="P14" s="24">
        <v>3.8686776379877677E-2</v>
      </c>
      <c r="Q14" s="24">
        <v>2.3452078799117124E-2</v>
      </c>
      <c r="R14" s="24">
        <v>5.1639777949432274E-2</v>
      </c>
      <c r="S14" s="24">
        <v>2.3166067138525336E-2</v>
      </c>
      <c r="T14" s="24">
        <v>0.13038404810405299</v>
      </c>
      <c r="U14" s="24">
        <v>1.7919263377717279E-2</v>
      </c>
      <c r="V14" s="24" t="s">
        <v>680</v>
      </c>
      <c r="W14" s="24">
        <v>1.5500537625084672E-2</v>
      </c>
      <c r="X14" s="24">
        <v>8.3666002653407553E-2</v>
      </c>
      <c r="Y14" s="24">
        <v>1.6020819787597236E-2</v>
      </c>
      <c r="Z14" s="24">
        <v>1.5491933384829681E-2</v>
      </c>
      <c r="AA14" s="24">
        <v>1.8618986725025193E-2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2.5760798677372031E-2</v>
      </c>
      <c r="E15" s="13">
        <v>2.5298221281347056E-2</v>
      </c>
      <c r="F15" s="13">
        <v>3.1811555101080261E-2</v>
      </c>
      <c r="G15" s="13">
        <v>5.7172606534866888E-2</v>
      </c>
      <c r="H15" s="13">
        <v>6.1871724880198431E-2</v>
      </c>
      <c r="I15" s="13">
        <v>2.4343224778007294E-2</v>
      </c>
      <c r="J15" s="13">
        <v>0</v>
      </c>
      <c r="K15" s="13">
        <v>9.8056945128799523E-3</v>
      </c>
      <c r="L15" s="13">
        <v>1.7493292281049972E-2</v>
      </c>
      <c r="M15" s="13">
        <v>1.2181739125969456E-2</v>
      </c>
      <c r="N15" s="13">
        <v>1.3294829559130689E-2</v>
      </c>
      <c r="O15" s="13">
        <v>1.5122157281188176E-2</v>
      </c>
      <c r="P15" s="13">
        <v>2.7666347828279623E-2</v>
      </c>
      <c r="Q15" s="13">
        <v>1.7307807231820755E-2</v>
      </c>
      <c r="R15" s="13">
        <v>4.1870090229269408E-2</v>
      </c>
      <c r="S15" s="13">
        <v>1.6686242836872991E-2</v>
      </c>
      <c r="T15" s="13">
        <v>9.658077637337259E-2</v>
      </c>
      <c r="U15" s="13">
        <v>1.331792149960407E-2</v>
      </c>
      <c r="V15" s="13" t="s">
        <v>680</v>
      </c>
      <c r="W15" s="13">
        <v>1.1975692216135467E-2</v>
      </c>
      <c r="X15" s="13">
        <v>6.6932802122726037E-2</v>
      </c>
      <c r="Y15" s="13">
        <v>1.1429835758095532E-2</v>
      </c>
      <c r="Z15" s="13">
        <v>1.1648070214157653E-2</v>
      </c>
      <c r="AA15" s="13">
        <v>1.3825980241355342E-2</v>
      </c>
      <c r="AB15" s="15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8.0397765337092642E-2</v>
      </c>
      <c r="E16" s="13">
        <v>-3.8792023721447855E-2</v>
      </c>
      <c r="F16" s="13">
        <v>-1.3159811020686418E-2</v>
      </c>
      <c r="G16" s="13">
        <v>1.2472401680075018E-2</v>
      </c>
      <c r="H16" s="13">
        <v>-6.442423642220918E-2</v>
      </c>
      <c r="I16" s="13">
        <v>-0.13491282134930305</v>
      </c>
      <c r="J16" s="13">
        <v>-3.4370467030575558E-4</v>
      </c>
      <c r="K16" s="13">
        <v>7.1426490891826067E-2</v>
      </c>
      <c r="L16" s="13">
        <v>0.23290943090662308</v>
      </c>
      <c r="M16" s="13">
        <v>-7.0832289597399622E-2</v>
      </c>
      <c r="N16" s="13">
        <v>-9.159438188501634E-2</v>
      </c>
      <c r="O16" s="13">
        <v>-2.1874763338945336E-2</v>
      </c>
      <c r="P16" s="13">
        <v>7.5271322796940376E-2</v>
      </c>
      <c r="Q16" s="13">
        <v>4.1949446285950653E-2</v>
      </c>
      <c r="R16" s="13">
        <v>-5.1608130071828517E-2</v>
      </c>
      <c r="S16" s="13">
        <v>6.7581658986711979E-2</v>
      </c>
      <c r="T16" s="13">
        <v>3.8104614380836122E-2</v>
      </c>
      <c r="U16" s="13">
        <v>3.4644265666233576E-2</v>
      </c>
      <c r="V16" s="13" t="s">
        <v>680</v>
      </c>
      <c r="W16" s="13">
        <v>-4.7011808294351587E-3</v>
      </c>
      <c r="X16" s="13">
        <v>-3.8792023721447855E-2</v>
      </c>
      <c r="Y16" s="13">
        <v>7.7834544067016509E-2</v>
      </c>
      <c r="Z16" s="13">
        <v>2.272528676037977E-2</v>
      </c>
      <c r="AA16" s="13">
        <v>3.5541393110760211E-2</v>
      </c>
      <c r="AB16" s="1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0.98</v>
      </c>
      <c r="E17" s="45">
        <v>0.59</v>
      </c>
      <c r="F17" s="45">
        <v>0.25</v>
      </c>
      <c r="G17" s="45">
        <v>0.08</v>
      </c>
      <c r="H17" s="45">
        <v>0.93</v>
      </c>
      <c r="I17" s="45">
        <v>1.85</v>
      </c>
      <c r="J17" s="45">
        <v>0.08</v>
      </c>
      <c r="K17" s="45">
        <v>0.86</v>
      </c>
      <c r="L17" s="45">
        <v>2.98</v>
      </c>
      <c r="M17" s="45">
        <v>1.01</v>
      </c>
      <c r="N17" s="45">
        <v>1.28</v>
      </c>
      <c r="O17" s="45">
        <v>0.37</v>
      </c>
      <c r="P17" s="45">
        <v>0.91</v>
      </c>
      <c r="Q17" s="45">
        <v>0.47</v>
      </c>
      <c r="R17" s="45">
        <v>0.76</v>
      </c>
      <c r="S17" s="45">
        <v>0.81</v>
      </c>
      <c r="T17" s="45">
        <v>0.42</v>
      </c>
      <c r="U17" s="45">
        <v>0.38</v>
      </c>
      <c r="V17" s="45">
        <v>3.12</v>
      </c>
      <c r="W17" s="45">
        <v>0.14000000000000001</v>
      </c>
      <c r="X17" s="45">
        <v>0.59</v>
      </c>
      <c r="Y17" s="45">
        <v>0.94</v>
      </c>
      <c r="Z17" s="45">
        <v>0.22</v>
      </c>
      <c r="AA17" s="45">
        <v>0.39</v>
      </c>
      <c r="AB17" s="1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 ht="15">
      <c r="B19" s="8" t="s">
        <v>490</v>
      </c>
      <c r="BM19" s="28" t="s">
        <v>67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230</v>
      </c>
      <c r="E20" s="17" t="s">
        <v>230</v>
      </c>
      <c r="F20" s="17" t="s">
        <v>230</v>
      </c>
      <c r="G20" s="17" t="s">
        <v>230</v>
      </c>
      <c r="H20" s="17" t="s">
        <v>230</v>
      </c>
      <c r="I20" s="17" t="s">
        <v>230</v>
      </c>
      <c r="J20" s="17" t="s">
        <v>230</v>
      </c>
      <c r="K20" s="17" t="s">
        <v>230</v>
      </c>
      <c r="L20" s="17" t="s">
        <v>230</v>
      </c>
      <c r="M20" s="17" t="s">
        <v>230</v>
      </c>
      <c r="N20" s="17" t="s">
        <v>230</v>
      </c>
      <c r="O20" s="17" t="s">
        <v>230</v>
      </c>
      <c r="P20" s="17" t="s">
        <v>230</v>
      </c>
      <c r="Q20" s="17" t="s">
        <v>230</v>
      </c>
      <c r="R20" s="17" t="s">
        <v>230</v>
      </c>
      <c r="S20" s="17" t="s">
        <v>230</v>
      </c>
      <c r="T20" s="17" t="s">
        <v>230</v>
      </c>
      <c r="U20" s="17" t="s">
        <v>230</v>
      </c>
      <c r="V20" s="17" t="s">
        <v>230</v>
      </c>
      <c r="W20" s="17" t="s">
        <v>230</v>
      </c>
      <c r="X20" s="17" t="s">
        <v>230</v>
      </c>
      <c r="Y20" s="17" t="s">
        <v>230</v>
      </c>
      <c r="Z20" s="17" t="s">
        <v>230</v>
      </c>
      <c r="AA20" s="152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231</v>
      </c>
      <c r="C21" s="9" t="s">
        <v>231</v>
      </c>
      <c r="D21" s="150" t="s">
        <v>233</v>
      </c>
      <c r="E21" s="151" t="s">
        <v>234</v>
      </c>
      <c r="F21" s="151" t="s">
        <v>235</v>
      </c>
      <c r="G21" s="151" t="s">
        <v>236</v>
      </c>
      <c r="H21" s="151" t="s">
        <v>238</v>
      </c>
      <c r="I21" s="151" t="s">
        <v>239</v>
      </c>
      <c r="J21" s="151" t="s">
        <v>240</v>
      </c>
      <c r="K21" s="151" t="s">
        <v>241</v>
      </c>
      <c r="L21" s="151" t="s">
        <v>242</v>
      </c>
      <c r="M21" s="151" t="s">
        <v>245</v>
      </c>
      <c r="N21" s="151" t="s">
        <v>246</v>
      </c>
      <c r="O21" s="151" t="s">
        <v>247</v>
      </c>
      <c r="P21" s="151" t="s">
        <v>248</v>
      </c>
      <c r="Q21" s="151" t="s">
        <v>250</v>
      </c>
      <c r="R21" s="151" t="s">
        <v>251</v>
      </c>
      <c r="S21" s="151" t="s">
        <v>252</v>
      </c>
      <c r="T21" s="151" t="s">
        <v>253</v>
      </c>
      <c r="U21" s="151" t="s">
        <v>255</v>
      </c>
      <c r="V21" s="151" t="s">
        <v>259</v>
      </c>
      <c r="W21" s="151" t="s">
        <v>260</v>
      </c>
      <c r="X21" s="151" t="s">
        <v>261</v>
      </c>
      <c r="Y21" s="151" t="s">
        <v>262</v>
      </c>
      <c r="Z21" s="151" t="s">
        <v>263</v>
      </c>
      <c r="AA21" s="152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279</v>
      </c>
      <c r="E22" s="11" t="s">
        <v>281</v>
      </c>
      <c r="F22" s="11" t="s">
        <v>281</v>
      </c>
      <c r="G22" s="11" t="s">
        <v>281</v>
      </c>
      <c r="H22" s="11" t="s">
        <v>282</v>
      </c>
      <c r="I22" s="11" t="s">
        <v>279</v>
      </c>
      <c r="J22" s="11" t="s">
        <v>281</v>
      </c>
      <c r="K22" s="11" t="s">
        <v>282</v>
      </c>
      <c r="L22" s="11" t="s">
        <v>279</v>
      </c>
      <c r="M22" s="11" t="s">
        <v>282</v>
      </c>
      <c r="N22" s="11" t="s">
        <v>279</v>
      </c>
      <c r="O22" s="11" t="s">
        <v>281</v>
      </c>
      <c r="P22" s="11" t="s">
        <v>282</v>
      </c>
      <c r="Q22" s="11" t="s">
        <v>281</v>
      </c>
      <c r="R22" s="11" t="s">
        <v>281</v>
      </c>
      <c r="S22" s="11" t="s">
        <v>279</v>
      </c>
      <c r="T22" s="11" t="s">
        <v>282</v>
      </c>
      <c r="U22" s="11" t="s">
        <v>279</v>
      </c>
      <c r="V22" s="11" t="s">
        <v>279</v>
      </c>
      <c r="W22" s="11" t="s">
        <v>282</v>
      </c>
      <c r="X22" s="11" t="s">
        <v>279</v>
      </c>
      <c r="Y22" s="11" t="s">
        <v>282</v>
      </c>
      <c r="Z22" s="11" t="s">
        <v>279</v>
      </c>
      <c r="AA22" s="15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290</v>
      </c>
      <c r="E23" s="26" t="s">
        <v>291</v>
      </c>
      <c r="F23" s="26" t="s">
        <v>290</v>
      </c>
      <c r="G23" s="26" t="s">
        <v>292</v>
      </c>
      <c r="H23" s="26" t="s">
        <v>292</v>
      </c>
      <c r="I23" s="26" t="s">
        <v>117</v>
      </c>
      <c r="J23" s="26" t="s">
        <v>269</v>
      </c>
      <c r="K23" s="26" t="s">
        <v>292</v>
      </c>
      <c r="L23" s="26" t="s">
        <v>290</v>
      </c>
      <c r="M23" s="26" t="s">
        <v>293</v>
      </c>
      <c r="N23" s="26" t="s">
        <v>292</v>
      </c>
      <c r="O23" s="26" t="s">
        <v>293</v>
      </c>
      <c r="P23" s="26" t="s">
        <v>290</v>
      </c>
      <c r="Q23" s="26" t="s">
        <v>292</v>
      </c>
      <c r="R23" s="26" t="s">
        <v>294</v>
      </c>
      <c r="S23" s="26" t="s">
        <v>290</v>
      </c>
      <c r="T23" s="26" t="s">
        <v>293</v>
      </c>
      <c r="U23" s="26" t="s">
        <v>116</v>
      </c>
      <c r="V23" s="26" t="s">
        <v>290</v>
      </c>
      <c r="W23" s="26" t="s">
        <v>295</v>
      </c>
      <c r="X23" s="26" t="s">
        <v>290</v>
      </c>
      <c r="Y23" s="26" t="s">
        <v>290</v>
      </c>
      <c r="Z23" s="26" t="s">
        <v>290</v>
      </c>
      <c r="AA23" s="152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3.47</v>
      </c>
      <c r="E24" s="22">
        <v>3.2099999999999995</v>
      </c>
      <c r="F24" s="22">
        <v>3.42</v>
      </c>
      <c r="G24" s="22">
        <v>3.26</v>
      </c>
      <c r="H24" s="22">
        <v>3.09</v>
      </c>
      <c r="I24" s="154">
        <v>2.5205000000000002</v>
      </c>
      <c r="J24" s="22">
        <v>3.4299999999999997</v>
      </c>
      <c r="K24" s="22">
        <v>3.3000000000000003</v>
      </c>
      <c r="L24" s="22">
        <v>2.9510000000000001</v>
      </c>
      <c r="M24" s="22">
        <v>3.7859999999999996</v>
      </c>
      <c r="N24" s="22">
        <v>3.4610000000000003</v>
      </c>
      <c r="O24" s="22" t="s">
        <v>296</v>
      </c>
      <c r="P24" s="154">
        <v>4.22</v>
      </c>
      <c r="Q24" s="22">
        <v>3.4099999999999997</v>
      </c>
      <c r="R24" s="22">
        <v>3.3099999999999996</v>
      </c>
      <c r="S24" s="22">
        <v>3.32</v>
      </c>
      <c r="T24" s="154">
        <v>4.03</v>
      </c>
      <c r="U24" s="22">
        <v>3.2799999999999994</v>
      </c>
      <c r="V24" s="22">
        <v>3.15</v>
      </c>
      <c r="W24" s="22">
        <v>3.53</v>
      </c>
      <c r="X24" s="22">
        <v>3.38</v>
      </c>
      <c r="Y24" s="22">
        <v>3.45</v>
      </c>
      <c r="Z24" s="22">
        <v>3.26</v>
      </c>
      <c r="AA24" s="152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3.5900000000000003</v>
      </c>
      <c r="E25" s="11">
        <v>3.17</v>
      </c>
      <c r="F25" s="11">
        <v>3.42</v>
      </c>
      <c r="G25" s="11">
        <v>3.2099999999999995</v>
      </c>
      <c r="H25" s="11">
        <v>3.2300000000000004</v>
      </c>
      <c r="I25" s="155">
        <v>2.6870000000000003</v>
      </c>
      <c r="J25" s="11">
        <v>3.46</v>
      </c>
      <c r="K25" s="11">
        <v>3.25</v>
      </c>
      <c r="L25" s="11">
        <v>2.9910000000000001</v>
      </c>
      <c r="M25" s="148">
        <v>3.964</v>
      </c>
      <c r="N25" s="11">
        <v>3.4917999999999996</v>
      </c>
      <c r="O25" s="11">
        <v>3.2972000000000001</v>
      </c>
      <c r="P25" s="155">
        <v>3.9800000000000004</v>
      </c>
      <c r="Q25" s="11">
        <v>3.46</v>
      </c>
      <c r="R25" s="11">
        <v>3.25</v>
      </c>
      <c r="S25" s="11">
        <v>3.39</v>
      </c>
      <c r="T25" s="155">
        <v>4.0199999999999996</v>
      </c>
      <c r="U25" s="11">
        <v>3.34</v>
      </c>
      <c r="V25" s="11">
        <v>3.12</v>
      </c>
      <c r="W25" s="11">
        <v>3.52</v>
      </c>
      <c r="X25" s="11">
        <v>3.3300000000000005</v>
      </c>
      <c r="Y25" s="11">
        <v>3.39</v>
      </c>
      <c r="Z25" s="11">
        <v>3.34</v>
      </c>
      <c r="AA25" s="152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3.54</v>
      </c>
      <c r="E26" s="11">
        <v>3.18</v>
      </c>
      <c r="F26" s="11">
        <v>3.45</v>
      </c>
      <c r="G26" s="11">
        <v>3.2300000000000004</v>
      </c>
      <c r="H26" s="11">
        <v>3.11</v>
      </c>
      <c r="I26" s="155">
        <v>2.613</v>
      </c>
      <c r="J26" s="11">
        <v>3.34</v>
      </c>
      <c r="K26" s="11">
        <v>3.3000000000000003</v>
      </c>
      <c r="L26" s="11">
        <v>2.9780000000000002</v>
      </c>
      <c r="M26" s="148">
        <v>3.9750000000000001</v>
      </c>
      <c r="N26" s="11">
        <v>3.4512</v>
      </c>
      <c r="O26" s="11">
        <v>3.3099999999999996</v>
      </c>
      <c r="P26" s="155">
        <v>3.92</v>
      </c>
      <c r="Q26" s="11">
        <v>3.51</v>
      </c>
      <c r="R26" s="11">
        <v>3.1199999999999997</v>
      </c>
      <c r="S26" s="11">
        <v>3.51</v>
      </c>
      <c r="T26" s="155">
        <v>3.9699999999999998</v>
      </c>
      <c r="U26" s="11">
        <v>3.3099999999999996</v>
      </c>
      <c r="V26" s="11">
        <v>3</v>
      </c>
      <c r="W26" s="11">
        <v>3.56</v>
      </c>
      <c r="X26" s="11">
        <v>3.4000000000000004</v>
      </c>
      <c r="Y26" s="11">
        <v>3.39</v>
      </c>
      <c r="Z26" s="11">
        <v>3.3099999999999996</v>
      </c>
      <c r="AA26" s="152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3.54</v>
      </c>
      <c r="E27" s="11">
        <v>3.27</v>
      </c>
      <c r="F27" s="11">
        <v>3.37</v>
      </c>
      <c r="G27" s="11">
        <v>3.2199999999999998</v>
      </c>
      <c r="H27" s="11">
        <v>3.1300000000000003</v>
      </c>
      <c r="I27" s="155">
        <v>2.645</v>
      </c>
      <c r="J27" s="11">
        <v>3.39</v>
      </c>
      <c r="K27" s="11">
        <v>3.3300000000000005</v>
      </c>
      <c r="L27" s="11">
        <v>3.004</v>
      </c>
      <c r="M27" s="11">
        <v>3.8660000000000001</v>
      </c>
      <c r="N27" s="11">
        <v>3.4455</v>
      </c>
      <c r="O27" s="11">
        <v>3.4407000000000001</v>
      </c>
      <c r="P27" s="155">
        <v>3.9699999999999998</v>
      </c>
      <c r="Q27" s="11">
        <v>3.42</v>
      </c>
      <c r="R27" s="11">
        <v>3.29</v>
      </c>
      <c r="S27" s="11">
        <v>3.46</v>
      </c>
      <c r="T27" s="155">
        <v>3.9800000000000004</v>
      </c>
      <c r="U27" s="11">
        <v>3.3000000000000003</v>
      </c>
      <c r="V27" s="11">
        <v>3.1</v>
      </c>
      <c r="W27" s="11">
        <v>3.52</v>
      </c>
      <c r="X27" s="11">
        <v>3.39</v>
      </c>
      <c r="Y27" s="11">
        <v>3.4300000000000006</v>
      </c>
      <c r="Z27" s="11">
        <v>3.3300000000000005</v>
      </c>
      <c r="AA27" s="152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3.3501571666666665</v>
      </c>
    </row>
    <row r="28" spans="1:65">
      <c r="A28" s="30"/>
      <c r="B28" s="19">
        <v>1</v>
      </c>
      <c r="C28" s="9">
        <v>5</v>
      </c>
      <c r="D28" s="11">
        <v>3.61</v>
      </c>
      <c r="E28" s="11">
        <v>3.2199999999999998</v>
      </c>
      <c r="F28" s="11">
        <v>3.38</v>
      </c>
      <c r="G28" s="11">
        <v>3.2199999999999998</v>
      </c>
      <c r="H28" s="11">
        <v>3.2099999999999995</v>
      </c>
      <c r="I28" s="155">
        <v>2.5780000000000003</v>
      </c>
      <c r="J28" s="11">
        <v>3.4000000000000004</v>
      </c>
      <c r="K28" s="11">
        <v>3.26</v>
      </c>
      <c r="L28" s="11">
        <v>2.9630000000000001</v>
      </c>
      <c r="M28" s="11">
        <v>3.8170000000000002</v>
      </c>
      <c r="N28" s="11">
        <v>3.4632000000000005</v>
      </c>
      <c r="O28" s="11">
        <v>3.4242000000000004</v>
      </c>
      <c r="P28" s="155">
        <v>3.92</v>
      </c>
      <c r="Q28" s="11">
        <v>3.3300000000000005</v>
      </c>
      <c r="R28" s="11">
        <v>2.92</v>
      </c>
      <c r="S28" s="11">
        <v>3.4799999999999995</v>
      </c>
      <c r="T28" s="155">
        <v>3.9600000000000004</v>
      </c>
      <c r="U28" s="11">
        <v>3.3000000000000003</v>
      </c>
      <c r="V28" s="11">
        <v>3.12</v>
      </c>
      <c r="W28" s="11">
        <v>3.55</v>
      </c>
      <c r="X28" s="11">
        <v>3.4300000000000006</v>
      </c>
      <c r="Y28" s="11">
        <v>3.4099999999999997</v>
      </c>
      <c r="Z28" s="11">
        <v>3.35</v>
      </c>
      <c r="AA28" s="152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3.5699999999999994</v>
      </c>
      <c r="E29" s="11">
        <v>3.3099999999999996</v>
      </c>
      <c r="F29" s="11">
        <v>3.39</v>
      </c>
      <c r="G29" s="11">
        <v>3.18</v>
      </c>
      <c r="H29" s="11">
        <v>3.1300000000000003</v>
      </c>
      <c r="I29" s="155">
        <v>2.5935000000000001</v>
      </c>
      <c r="J29" s="148">
        <v>3.04</v>
      </c>
      <c r="K29" s="11">
        <v>3.32</v>
      </c>
      <c r="L29" s="11">
        <v>2.9510000000000001</v>
      </c>
      <c r="M29" s="11">
        <v>3.9140000000000001</v>
      </c>
      <c r="N29" s="11">
        <v>3.4713000000000003</v>
      </c>
      <c r="O29" s="11">
        <v>3.2632000000000003</v>
      </c>
      <c r="P29" s="155">
        <v>4.1100000000000003</v>
      </c>
      <c r="Q29" s="11">
        <v>3.39</v>
      </c>
      <c r="R29" s="11">
        <v>3.2</v>
      </c>
      <c r="S29" s="11">
        <v>3.47</v>
      </c>
      <c r="T29" s="155">
        <v>4.04</v>
      </c>
      <c r="U29" s="148">
        <v>3.2</v>
      </c>
      <c r="V29" s="11">
        <v>3.19</v>
      </c>
      <c r="W29" s="11">
        <v>3.52</v>
      </c>
      <c r="X29" s="11">
        <v>3.47</v>
      </c>
      <c r="Y29" s="11">
        <v>3.5000000000000004</v>
      </c>
      <c r="Z29" s="11">
        <v>3.2099999999999995</v>
      </c>
      <c r="AA29" s="152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272</v>
      </c>
      <c r="C30" s="12"/>
      <c r="D30" s="23">
        <v>3.5533333333333332</v>
      </c>
      <c r="E30" s="23">
        <v>3.2266666666666661</v>
      </c>
      <c r="F30" s="23">
        <v>3.4049999999999998</v>
      </c>
      <c r="G30" s="23">
        <v>3.2199999999999993</v>
      </c>
      <c r="H30" s="23">
        <v>3.15</v>
      </c>
      <c r="I30" s="23">
        <v>2.6061666666666672</v>
      </c>
      <c r="J30" s="23">
        <v>3.3433333333333337</v>
      </c>
      <c r="K30" s="23">
        <v>3.2933333333333334</v>
      </c>
      <c r="L30" s="23">
        <v>2.9730000000000003</v>
      </c>
      <c r="M30" s="23">
        <v>3.8870000000000005</v>
      </c>
      <c r="N30" s="23">
        <v>3.464</v>
      </c>
      <c r="O30" s="23">
        <v>3.3470600000000004</v>
      </c>
      <c r="P30" s="23">
        <v>4.0199999999999996</v>
      </c>
      <c r="Q30" s="23">
        <v>3.42</v>
      </c>
      <c r="R30" s="23">
        <v>3.1816666666666666</v>
      </c>
      <c r="S30" s="23">
        <v>3.438333333333333</v>
      </c>
      <c r="T30" s="23">
        <v>4</v>
      </c>
      <c r="U30" s="23">
        <v>3.2883333333333336</v>
      </c>
      <c r="V30" s="23">
        <v>3.1133333333333333</v>
      </c>
      <c r="W30" s="23">
        <v>3.5333333333333332</v>
      </c>
      <c r="X30" s="23">
        <v>3.4000000000000004</v>
      </c>
      <c r="Y30" s="23">
        <v>3.4283333333333332</v>
      </c>
      <c r="Z30" s="23">
        <v>3.3000000000000003</v>
      </c>
      <c r="AA30" s="15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273</v>
      </c>
      <c r="C31" s="29"/>
      <c r="D31" s="11">
        <v>3.5549999999999997</v>
      </c>
      <c r="E31" s="11">
        <v>3.2149999999999999</v>
      </c>
      <c r="F31" s="11">
        <v>3.4050000000000002</v>
      </c>
      <c r="G31" s="11">
        <v>3.2199999999999998</v>
      </c>
      <c r="H31" s="11">
        <v>3.1300000000000003</v>
      </c>
      <c r="I31" s="11">
        <v>2.6032500000000001</v>
      </c>
      <c r="J31" s="11">
        <v>3.3950000000000005</v>
      </c>
      <c r="K31" s="11">
        <v>3.3000000000000003</v>
      </c>
      <c r="L31" s="11">
        <v>2.9705000000000004</v>
      </c>
      <c r="M31" s="11">
        <v>3.89</v>
      </c>
      <c r="N31" s="11">
        <v>3.4621000000000004</v>
      </c>
      <c r="O31" s="11">
        <v>3.3099999999999996</v>
      </c>
      <c r="P31" s="11">
        <v>3.9750000000000001</v>
      </c>
      <c r="Q31" s="11">
        <v>3.415</v>
      </c>
      <c r="R31" s="11">
        <v>3.2250000000000001</v>
      </c>
      <c r="S31" s="11">
        <v>3.4649999999999999</v>
      </c>
      <c r="T31" s="11">
        <v>4</v>
      </c>
      <c r="U31" s="11">
        <v>3.3000000000000003</v>
      </c>
      <c r="V31" s="11">
        <v>3.12</v>
      </c>
      <c r="W31" s="11">
        <v>3.5249999999999999</v>
      </c>
      <c r="X31" s="11">
        <v>3.3950000000000005</v>
      </c>
      <c r="Y31" s="11">
        <v>3.42</v>
      </c>
      <c r="Z31" s="11">
        <v>3.3200000000000003</v>
      </c>
      <c r="AA31" s="152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274</v>
      </c>
      <c r="C32" s="29"/>
      <c r="D32" s="24">
        <v>4.9261208538429684E-2</v>
      </c>
      <c r="E32" s="24">
        <v>5.3913510984415186E-2</v>
      </c>
      <c r="F32" s="24">
        <v>3.0166206257996729E-2</v>
      </c>
      <c r="G32" s="24">
        <v>2.6076809620810552E-2</v>
      </c>
      <c r="H32" s="24">
        <v>5.6568542494923824E-2</v>
      </c>
      <c r="I32" s="24">
        <v>5.7238681559472218E-2</v>
      </c>
      <c r="J32" s="24">
        <v>0.15396969398770222</v>
      </c>
      <c r="K32" s="24">
        <v>3.2041639575194597E-2</v>
      </c>
      <c r="L32" s="24">
        <v>2.180825531765436E-2</v>
      </c>
      <c r="M32" s="24">
        <v>7.7387337465505399E-2</v>
      </c>
      <c r="N32" s="24">
        <v>1.6382063362104154E-2</v>
      </c>
      <c r="O32" s="24">
        <v>8.0017173156766846E-2</v>
      </c>
      <c r="P32" s="24">
        <v>0.12016655108639841</v>
      </c>
      <c r="Q32" s="24">
        <v>6.1318838867023343E-2</v>
      </c>
      <c r="R32" s="24">
        <v>0.14524691620363808</v>
      </c>
      <c r="S32" s="24">
        <v>7.0261416628663698E-2</v>
      </c>
      <c r="T32" s="24">
        <v>3.4058772731852698E-2</v>
      </c>
      <c r="U32" s="24">
        <v>4.7504385762439434E-2</v>
      </c>
      <c r="V32" s="24">
        <v>6.3770421565696622E-2</v>
      </c>
      <c r="W32" s="24">
        <v>1.7511900715418246E-2</v>
      </c>
      <c r="X32" s="24">
        <v>4.7328638264796913E-2</v>
      </c>
      <c r="Y32" s="24">
        <v>4.2150523919243045E-2</v>
      </c>
      <c r="Z32" s="24">
        <v>5.4405882034942003E-2</v>
      </c>
      <c r="AA32" s="205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30"/>
      <c r="B33" s="3" t="s">
        <v>87</v>
      </c>
      <c r="C33" s="29"/>
      <c r="D33" s="13">
        <v>1.3863379513629367E-2</v>
      </c>
      <c r="E33" s="13">
        <v>1.6708732743103884E-2</v>
      </c>
      <c r="F33" s="13">
        <v>8.8593850977963969E-3</v>
      </c>
      <c r="G33" s="13">
        <v>8.0983880809970682E-3</v>
      </c>
      <c r="H33" s="13">
        <v>1.7958267458705976E-2</v>
      </c>
      <c r="I33" s="13">
        <v>2.1962786298959727E-2</v>
      </c>
      <c r="J33" s="13">
        <v>4.6052749946471246E-2</v>
      </c>
      <c r="K33" s="13">
        <v>9.7292427859902615E-3</v>
      </c>
      <c r="L33" s="13">
        <v>7.3354373755985056E-3</v>
      </c>
      <c r="M33" s="13">
        <v>1.9909271280037406E-2</v>
      </c>
      <c r="N33" s="13">
        <v>4.7292330722009685E-3</v>
      </c>
      <c r="O33" s="13">
        <v>2.3906704139384068E-2</v>
      </c>
      <c r="P33" s="13">
        <v>2.9892176887163786E-2</v>
      </c>
      <c r="Q33" s="13">
        <v>1.7929485048837235E-2</v>
      </c>
      <c r="R33" s="13">
        <v>4.5651204673746906E-2</v>
      </c>
      <c r="S33" s="13">
        <v>2.0434730963256532E-2</v>
      </c>
      <c r="T33" s="13">
        <v>8.5146931829631744E-3</v>
      </c>
      <c r="U33" s="13">
        <v>1.4446341336778338E-2</v>
      </c>
      <c r="V33" s="13">
        <v>2.0483004785555661E-2</v>
      </c>
      <c r="W33" s="13">
        <v>4.9561983156844094E-3</v>
      </c>
      <c r="X33" s="13">
        <v>1.3920187724940266E-2</v>
      </c>
      <c r="Y33" s="13">
        <v>1.2294756612321744E-2</v>
      </c>
      <c r="Z33" s="13">
        <v>1.6486630919679394E-2</v>
      </c>
      <c r="AA33" s="152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275</v>
      </c>
      <c r="C34" s="29"/>
      <c r="D34" s="13">
        <v>6.0646756721811634E-2</v>
      </c>
      <c r="E34" s="13">
        <v>-3.6861106466497762E-2</v>
      </c>
      <c r="F34" s="13">
        <v>1.637022700875268E-2</v>
      </c>
      <c r="G34" s="13">
        <v>-3.8851062858095919E-2</v>
      </c>
      <c r="H34" s="13">
        <v>-5.9745604969876243E-2</v>
      </c>
      <c r="I34" s="13">
        <v>-0.22207629761449477</v>
      </c>
      <c r="J34" s="13">
        <v>-2.0368696135298903E-3</v>
      </c>
      <c r="K34" s="13">
        <v>-1.6961542550516073E-2</v>
      </c>
      <c r="L34" s="13">
        <v>-0.11257894716680694</v>
      </c>
      <c r="M34" s="13">
        <v>0.16024407412129893</v>
      </c>
      <c r="N34" s="13">
        <v>3.3981341074396321E-2</v>
      </c>
      <c r="O34" s="13">
        <v>-9.2448399062650122E-4</v>
      </c>
      <c r="P34" s="13">
        <v>0.19994370413368157</v>
      </c>
      <c r="Q34" s="13">
        <v>2.0847628889848702E-2</v>
      </c>
      <c r="R34" s="13">
        <v>-5.0293312109785049E-2</v>
      </c>
      <c r="S34" s="13">
        <v>2.6320008966743469E-2</v>
      </c>
      <c r="T34" s="13">
        <v>0.19397383495888731</v>
      </c>
      <c r="U34" s="13">
        <v>-1.8454009844214636E-2</v>
      </c>
      <c r="V34" s="13">
        <v>-7.069036512366611E-2</v>
      </c>
      <c r="W34" s="13">
        <v>5.4676887547017161E-2</v>
      </c>
      <c r="X34" s="13">
        <v>1.4877759715054228E-2</v>
      </c>
      <c r="Y34" s="13">
        <v>2.3335074379346343E-2</v>
      </c>
      <c r="Z34" s="13">
        <v>-1.4971586158917916E-2</v>
      </c>
      <c r="AA34" s="152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276</v>
      </c>
      <c r="C35" s="47"/>
      <c r="D35" s="45">
        <v>1.1599999999999999</v>
      </c>
      <c r="E35" s="45">
        <v>0.67</v>
      </c>
      <c r="F35" s="45">
        <v>0.32</v>
      </c>
      <c r="G35" s="45">
        <v>0.71</v>
      </c>
      <c r="H35" s="45">
        <v>1.1000000000000001</v>
      </c>
      <c r="I35" s="45">
        <v>4.1500000000000004</v>
      </c>
      <c r="J35" s="45">
        <v>0.02</v>
      </c>
      <c r="K35" s="45">
        <v>0.3</v>
      </c>
      <c r="L35" s="45">
        <v>2.1</v>
      </c>
      <c r="M35" s="45">
        <v>3.02</v>
      </c>
      <c r="N35" s="45">
        <v>0.65</v>
      </c>
      <c r="O35" s="45">
        <v>0</v>
      </c>
      <c r="P35" s="45">
        <v>3.77</v>
      </c>
      <c r="Q35" s="45">
        <v>0.41</v>
      </c>
      <c r="R35" s="45">
        <v>0.93</v>
      </c>
      <c r="S35" s="45">
        <v>0.51</v>
      </c>
      <c r="T35" s="45">
        <v>3.66</v>
      </c>
      <c r="U35" s="45">
        <v>0.33</v>
      </c>
      <c r="V35" s="45">
        <v>1.31</v>
      </c>
      <c r="W35" s="45">
        <v>1.04</v>
      </c>
      <c r="X35" s="45">
        <v>0.3</v>
      </c>
      <c r="Y35" s="45">
        <v>0.46</v>
      </c>
      <c r="Z35" s="45">
        <v>0.26</v>
      </c>
      <c r="AA35" s="152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BM36" s="55"/>
    </row>
    <row r="37" spans="1:65" ht="15">
      <c r="B37" s="8" t="s">
        <v>491</v>
      </c>
      <c r="BM37" s="28" t="s">
        <v>67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230</v>
      </c>
      <c r="E38" s="17" t="s">
        <v>230</v>
      </c>
      <c r="F38" s="17" t="s">
        <v>230</v>
      </c>
      <c r="G38" s="17" t="s">
        <v>230</v>
      </c>
      <c r="H38" s="17" t="s">
        <v>230</v>
      </c>
      <c r="I38" s="17" t="s">
        <v>230</v>
      </c>
      <c r="J38" s="17" t="s">
        <v>230</v>
      </c>
      <c r="K38" s="17" t="s">
        <v>230</v>
      </c>
      <c r="L38" s="17" t="s">
        <v>230</v>
      </c>
      <c r="M38" s="17" t="s">
        <v>230</v>
      </c>
      <c r="N38" s="17" t="s">
        <v>230</v>
      </c>
      <c r="O38" s="17" t="s">
        <v>230</v>
      </c>
      <c r="P38" s="17" t="s">
        <v>230</v>
      </c>
      <c r="Q38" s="17" t="s">
        <v>230</v>
      </c>
      <c r="R38" s="17" t="s">
        <v>230</v>
      </c>
      <c r="S38" s="17" t="s">
        <v>230</v>
      </c>
      <c r="T38" s="17" t="s">
        <v>230</v>
      </c>
      <c r="U38" s="17" t="s">
        <v>230</v>
      </c>
      <c r="V38" s="17" t="s">
        <v>230</v>
      </c>
      <c r="W38" s="17" t="s">
        <v>230</v>
      </c>
      <c r="X38" s="17" t="s">
        <v>230</v>
      </c>
      <c r="Y38" s="17" t="s">
        <v>230</v>
      </c>
      <c r="Z38" s="17" t="s">
        <v>230</v>
      </c>
      <c r="AA38" s="17" t="s">
        <v>230</v>
      </c>
      <c r="AB38" s="17" t="s">
        <v>230</v>
      </c>
      <c r="AC38" s="15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231</v>
      </c>
      <c r="C39" s="9" t="s">
        <v>231</v>
      </c>
      <c r="D39" s="150" t="s">
        <v>233</v>
      </c>
      <c r="E39" s="151" t="s">
        <v>234</v>
      </c>
      <c r="F39" s="151" t="s">
        <v>235</v>
      </c>
      <c r="G39" s="151" t="s">
        <v>236</v>
      </c>
      <c r="H39" s="151" t="s">
        <v>238</v>
      </c>
      <c r="I39" s="151" t="s">
        <v>239</v>
      </c>
      <c r="J39" s="151" t="s">
        <v>240</v>
      </c>
      <c r="K39" s="151" t="s">
        <v>241</v>
      </c>
      <c r="L39" s="151" t="s">
        <v>242</v>
      </c>
      <c r="M39" s="151" t="s">
        <v>244</v>
      </c>
      <c r="N39" s="151" t="s">
        <v>245</v>
      </c>
      <c r="O39" s="151" t="s">
        <v>246</v>
      </c>
      <c r="P39" s="151" t="s">
        <v>247</v>
      </c>
      <c r="Q39" s="151" t="s">
        <v>248</v>
      </c>
      <c r="R39" s="151" t="s">
        <v>250</v>
      </c>
      <c r="S39" s="151" t="s">
        <v>251</v>
      </c>
      <c r="T39" s="151" t="s">
        <v>252</v>
      </c>
      <c r="U39" s="151" t="s">
        <v>253</v>
      </c>
      <c r="V39" s="151" t="s">
        <v>255</v>
      </c>
      <c r="W39" s="151" t="s">
        <v>257</v>
      </c>
      <c r="X39" s="151" t="s">
        <v>259</v>
      </c>
      <c r="Y39" s="151" t="s">
        <v>260</v>
      </c>
      <c r="Z39" s="151" t="s">
        <v>261</v>
      </c>
      <c r="AA39" s="151" t="s">
        <v>262</v>
      </c>
      <c r="AB39" s="151" t="s">
        <v>263</v>
      </c>
      <c r="AC39" s="152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279</v>
      </c>
      <c r="E40" s="11" t="s">
        <v>279</v>
      </c>
      <c r="F40" s="11" t="s">
        <v>281</v>
      </c>
      <c r="G40" s="11" t="s">
        <v>282</v>
      </c>
      <c r="H40" s="11" t="s">
        <v>282</v>
      </c>
      <c r="I40" s="11" t="s">
        <v>279</v>
      </c>
      <c r="J40" s="11" t="s">
        <v>279</v>
      </c>
      <c r="K40" s="11" t="s">
        <v>282</v>
      </c>
      <c r="L40" s="11" t="s">
        <v>279</v>
      </c>
      <c r="M40" s="11" t="s">
        <v>279</v>
      </c>
      <c r="N40" s="11" t="s">
        <v>282</v>
      </c>
      <c r="O40" s="11" t="s">
        <v>279</v>
      </c>
      <c r="P40" s="11" t="s">
        <v>281</v>
      </c>
      <c r="Q40" s="11" t="s">
        <v>282</v>
      </c>
      <c r="R40" s="11" t="s">
        <v>279</v>
      </c>
      <c r="S40" s="11" t="s">
        <v>281</v>
      </c>
      <c r="T40" s="11" t="s">
        <v>279</v>
      </c>
      <c r="U40" s="11" t="s">
        <v>282</v>
      </c>
      <c r="V40" s="11" t="s">
        <v>279</v>
      </c>
      <c r="W40" s="11" t="s">
        <v>282</v>
      </c>
      <c r="X40" s="11" t="s">
        <v>279</v>
      </c>
      <c r="Y40" s="11" t="s">
        <v>282</v>
      </c>
      <c r="Z40" s="11" t="s">
        <v>279</v>
      </c>
      <c r="AA40" s="11" t="s">
        <v>282</v>
      </c>
      <c r="AB40" s="11" t="s">
        <v>279</v>
      </c>
      <c r="AC40" s="152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290</v>
      </c>
      <c r="E41" s="26" t="s">
        <v>291</v>
      </c>
      <c r="F41" s="26" t="s">
        <v>290</v>
      </c>
      <c r="G41" s="26" t="s">
        <v>292</v>
      </c>
      <c r="H41" s="26" t="s">
        <v>292</v>
      </c>
      <c r="I41" s="26" t="s">
        <v>117</v>
      </c>
      <c r="J41" s="26" t="s">
        <v>269</v>
      </c>
      <c r="K41" s="26" t="s">
        <v>292</v>
      </c>
      <c r="L41" s="26" t="s">
        <v>290</v>
      </c>
      <c r="M41" s="26" t="s">
        <v>117</v>
      </c>
      <c r="N41" s="26" t="s">
        <v>293</v>
      </c>
      <c r="O41" s="26" t="s">
        <v>292</v>
      </c>
      <c r="P41" s="26" t="s">
        <v>293</v>
      </c>
      <c r="Q41" s="26" t="s">
        <v>290</v>
      </c>
      <c r="R41" s="26" t="s">
        <v>292</v>
      </c>
      <c r="S41" s="26" t="s">
        <v>294</v>
      </c>
      <c r="T41" s="26" t="s">
        <v>290</v>
      </c>
      <c r="U41" s="26" t="s">
        <v>293</v>
      </c>
      <c r="V41" s="26" t="s">
        <v>116</v>
      </c>
      <c r="W41" s="26" t="s">
        <v>290</v>
      </c>
      <c r="X41" s="26" t="s">
        <v>290</v>
      </c>
      <c r="Y41" s="26" t="s">
        <v>295</v>
      </c>
      <c r="Z41" s="26" t="s">
        <v>290</v>
      </c>
      <c r="AA41" s="26" t="s">
        <v>290</v>
      </c>
      <c r="AB41" s="26" t="s">
        <v>290</v>
      </c>
      <c r="AC41" s="152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4">
        <v>67.400000000000006</v>
      </c>
      <c r="E42" s="214">
        <v>62</v>
      </c>
      <c r="F42" s="214">
        <v>61</v>
      </c>
      <c r="G42" s="214">
        <v>66</v>
      </c>
      <c r="H42" s="215">
        <v>84.6</v>
      </c>
      <c r="I42" s="214">
        <v>60</v>
      </c>
      <c r="J42" s="214">
        <v>61.500000000000007</v>
      </c>
      <c r="K42" s="214">
        <v>59.7</v>
      </c>
      <c r="L42" s="214">
        <v>63.930000000000007</v>
      </c>
      <c r="M42" s="214">
        <v>68.7</v>
      </c>
      <c r="N42" s="214">
        <v>65</v>
      </c>
      <c r="O42" s="214">
        <v>63.18</v>
      </c>
      <c r="P42" s="214" t="s">
        <v>296</v>
      </c>
      <c r="Q42" s="215">
        <v>78.3</v>
      </c>
      <c r="R42" s="214">
        <v>65</v>
      </c>
      <c r="S42" s="214">
        <v>67</v>
      </c>
      <c r="T42" s="216">
        <v>73.900000000000006</v>
      </c>
      <c r="U42" s="214">
        <v>60</v>
      </c>
      <c r="V42" s="214">
        <v>65.2</v>
      </c>
      <c r="W42" s="215">
        <v>79</v>
      </c>
      <c r="X42" s="214">
        <v>63.79999999999999</v>
      </c>
      <c r="Y42" s="214">
        <v>63</v>
      </c>
      <c r="Z42" s="214">
        <v>61.70000000000001</v>
      </c>
      <c r="AA42" s="216">
        <v>62.5</v>
      </c>
      <c r="AB42" s="214">
        <v>68.900000000000006</v>
      </c>
      <c r="AC42" s="217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9">
        <v>1</v>
      </c>
    </row>
    <row r="43" spans="1:65">
      <c r="A43" s="30"/>
      <c r="B43" s="19">
        <v>1</v>
      </c>
      <c r="C43" s="9">
        <v>2</v>
      </c>
      <c r="D43" s="220">
        <v>66.400000000000006</v>
      </c>
      <c r="E43" s="220">
        <v>62.4</v>
      </c>
      <c r="F43" s="220">
        <v>61</v>
      </c>
      <c r="G43" s="220">
        <v>66</v>
      </c>
      <c r="H43" s="221">
        <v>80.5</v>
      </c>
      <c r="I43" s="220">
        <v>62</v>
      </c>
      <c r="J43" s="220">
        <v>64.5</v>
      </c>
      <c r="K43" s="220">
        <v>59.9</v>
      </c>
      <c r="L43" s="220">
        <v>62.84</v>
      </c>
      <c r="M43" s="220">
        <v>67.400000000000006</v>
      </c>
      <c r="N43" s="220">
        <v>66</v>
      </c>
      <c r="O43" s="220">
        <v>62.72999999999999</v>
      </c>
      <c r="P43" s="220">
        <v>63</v>
      </c>
      <c r="Q43" s="221">
        <v>73.099999999999994</v>
      </c>
      <c r="R43" s="220">
        <v>64</v>
      </c>
      <c r="S43" s="220">
        <v>63</v>
      </c>
      <c r="T43" s="222">
        <v>74.3</v>
      </c>
      <c r="U43" s="220">
        <v>63</v>
      </c>
      <c r="V43" s="220">
        <v>65.5</v>
      </c>
      <c r="W43" s="221">
        <v>79</v>
      </c>
      <c r="X43" s="220">
        <v>60.4</v>
      </c>
      <c r="Y43" s="220">
        <v>64</v>
      </c>
      <c r="Z43" s="220">
        <v>60.5</v>
      </c>
      <c r="AA43" s="220">
        <v>61.4</v>
      </c>
      <c r="AB43" s="220">
        <v>63.899999999999991</v>
      </c>
      <c r="AC43" s="217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9">
        <v>19</v>
      </c>
    </row>
    <row r="44" spans="1:65">
      <c r="A44" s="30"/>
      <c r="B44" s="19">
        <v>1</v>
      </c>
      <c r="C44" s="9">
        <v>3</v>
      </c>
      <c r="D44" s="220">
        <v>63.899999999999991</v>
      </c>
      <c r="E44" s="220">
        <v>62</v>
      </c>
      <c r="F44" s="220">
        <v>63</v>
      </c>
      <c r="G44" s="220">
        <v>66</v>
      </c>
      <c r="H44" s="221">
        <v>86.7</v>
      </c>
      <c r="I44" s="220">
        <v>63</v>
      </c>
      <c r="J44" s="220">
        <v>63</v>
      </c>
      <c r="K44" s="220">
        <v>58.8</v>
      </c>
      <c r="L44" s="220">
        <v>63.78</v>
      </c>
      <c r="M44" s="220">
        <v>68.5</v>
      </c>
      <c r="N44" s="220">
        <v>65</v>
      </c>
      <c r="O44" s="220">
        <v>62.149999999999991</v>
      </c>
      <c r="P44" s="220">
        <v>62</v>
      </c>
      <c r="Q44" s="221">
        <v>73.099999999999994</v>
      </c>
      <c r="R44" s="220">
        <v>65</v>
      </c>
      <c r="S44" s="220">
        <v>65</v>
      </c>
      <c r="T44" s="220">
        <v>72.2</v>
      </c>
      <c r="U44" s="220">
        <v>61</v>
      </c>
      <c r="V44" s="220">
        <v>66.099999999999994</v>
      </c>
      <c r="W44" s="221">
        <v>80.2</v>
      </c>
      <c r="X44" s="220">
        <v>60.3</v>
      </c>
      <c r="Y44" s="220">
        <v>67</v>
      </c>
      <c r="Z44" s="220">
        <v>60.9</v>
      </c>
      <c r="AA44" s="220">
        <v>60.3</v>
      </c>
      <c r="AB44" s="220">
        <v>62.3</v>
      </c>
      <c r="AC44" s="217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9">
        <v>16</v>
      </c>
    </row>
    <row r="45" spans="1:65">
      <c r="A45" s="30"/>
      <c r="B45" s="19">
        <v>1</v>
      </c>
      <c r="C45" s="9">
        <v>4</v>
      </c>
      <c r="D45" s="220">
        <v>67.5</v>
      </c>
      <c r="E45" s="220">
        <v>62.20000000000001</v>
      </c>
      <c r="F45" s="220">
        <v>63</v>
      </c>
      <c r="G45" s="222">
        <v>69</v>
      </c>
      <c r="H45" s="221">
        <v>82.4</v>
      </c>
      <c r="I45" s="220">
        <v>63</v>
      </c>
      <c r="J45" s="220">
        <v>62.5</v>
      </c>
      <c r="K45" s="220">
        <v>59.8</v>
      </c>
      <c r="L45" s="220">
        <v>63.529999999999994</v>
      </c>
      <c r="M45" s="220">
        <v>66</v>
      </c>
      <c r="N45" s="220">
        <v>65</v>
      </c>
      <c r="O45" s="220">
        <v>62.329999999999991</v>
      </c>
      <c r="P45" s="220">
        <v>63</v>
      </c>
      <c r="Q45" s="221">
        <v>75.099999999999994</v>
      </c>
      <c r="R45" s="220">
        <v>65</v>
      </c>
      <c r="S45" s="220">
        <v>66</v>
      </c>
      <c r="T45" s="222">
        <v>73.3</v>
      </c>
      <c r="U45" s="220">
        <v>62</v>
      </c>
      <c r="V45" s="220">
        <v>65.5</v>
      </c>
      <c r="W45" s="221">
        <v>81.3</v>
      </c>
      <c r="X45" s="220">
        <v>61.4</v>
      </c>
      <c r="Y45" s="220">
        <v>66</v>
      </c>
      <c r="Z45" s="220">
        <v>61.199999999999996</v>
      </c>
      <c r="AA45" s="220">
        <v>60.5</v>
      </c>
      <c r="AB45" s="220">
        <v>69.2</v>
      </c>
      <c r="AC45" s="217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9">
        <v>63.931363636363614</v>
      </c>
    </row>
    <row r="46" spans="1:65">
      <c r="A46" s="30"/>
      <c r="B46" s="19">
        <v>1</v>
      </c>
      <c r="C46" s="9">
        <v>5</v>
      </c>
      <c r="D46" s="220">
        <v>67.8</v>
      </c>
      <c r="E46" s="220">
        <v>62.4</v>
      </c>
      <c r="F46" s="220">
        <v>62</v>
      </c>
      <c r="G46" s="220">
        <v>65</v>
      </c>
      <c r="H46" s="221">
        <v>80.599999999999994</v>
      </c>
      <c r="I46" s="220">
        <v>64</v>
      </c>
      <c r="J46" s="220">
        <v>65</v>
      </c>
      <c r="K46" s="220">
        <v>60.4</v>
      </c>
      <c r="L46" s="220">
        <v>62.97</v>
      </c>
      <c r="M46" s="220">
        <v>67</v>
      </c>
      <c r="N46" s="220">
        <v>64</v>
      </c>
      <c r="O46" s="220">
        <v>62.249999999999993</v>
      </c>
      <c r="P46" s="220">
        <v>62</v>
      </c>
      <c r="Q46" s="221">
        <v>71.7</v>
      </c>
      <c r="R46" s="220">
        <v>65</v>
      </c>
      <c r="S46" s="220">
        <v>62</v>
      </c>
      <c r="T46" s="220">
        <v>70.5</v>
      </c>
      <c r="U46" s="220">
        <v>61</v>
      </c>
      <c r="V46" s="220">
        <v>65.7</v>
      </c>
      <c r="W46" s="221">
        <v>82.2</v>
      </c>
      <c r="X46" s="220">
        <v>61.600000000000009</v>
      </c>
      <c r="Y46" s="220">
        <v>62</v>
      </c>
      <c r="Z46" s="220">
        <v>60.6</v>
      </c>
      <c r="AA46" s="220">
        <v>60.2</v>
      </c>
      <c r="AB46" s="220">
        <v>67.8</v>
      </c>
      <c r="AC46" s="217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9">
        <v>17</v>
      </c>
    </row>
    <row r="47" spans="1:65">
      <c r="A47" s="30"/>
      <c r="B47" s="19">
        <v>1</v>
      </c>
      <c r="C47" s="9">
        <v>6</v>
      </c>
      <c r="D47" s="220">
        <v>69.599999999999994</v>
      </c>
      <c r="E47" s="220">
        <v>62</v>
      </c>
      <c r="F47" s="220">
        <v>62</v>
      </c>
      <c r="G47" s="220">
        <v>65</v>
      </c>
      <c r="H47" s="221">
        <v>83.6</v>
      </c>
      <c r="I47" s="220">
        <v>61</v>
      </c>
      <c r="J47" s="220">
        <v>63.5</v>
      </c>
      <c r="K47" s="220">
        <v>60.3</v>
      </c>
      <c r="L47" s="220">
        <v>63.620000000000005</v>
      </c>
      <c r="M47" s="220">
        <v>66.8</v>
      </c>
      <c r="N47" s="220">
        <v>66</v>
      </c>
      <c r="O47" s="220">
        <v>62.41</v>
      </c>
      <c r="P47" s="220">
        <v>62</v>
      </c>
      <c r="Q47" s="221">
        <v>76.3</v>
      </c>
      <c r="R47" s="220">
        <v>64</v>
      </c>
      <c r="S47" s="220">
        <v>68</v>
      </c>
      <c r="T47" s="220">
        <v>72.900000000000006</v>
      </c>
      <c r="U47" s="220">
        <v>62</v>
      </c>
      <c r="V47" s="220">
        <v>64.3</v>
      </c>
      <c r="W47" s="221">
        <v>80</v>
      </c>
      <c r="X47" s="220">
        <v>63.3</v>
      </c>
      <c r="Y47" s="220">
        <v>65</v>
      </c>
      <c r="Z47" s="220">
        <v>61.8</v>
      </c>
      <c r="AA47" s="220">
        <v>60.7</v>
      </c>
      <c r="AB47" s="220">
        <v>68.5</v>
      </c>
      <c r="AC47" s="217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23"/>
    </row>
    <row r="48" spans="1:65">
      <c r="A48" s="30"/>
      <c r="B48" s="20" t="s">
        <v>272</v>
      </c>
      <c r="C48" s="12"/>
      <c r="D48" s="224">
        <v>67.100000000000009</v>
      </c>
      <c r="E48" s="224">
        <v>62.166666666666664</v>
      </c>
      <c r="F48" s="224">
        <v>62</v>
      </c>
      <c r="G48" s="224">
        <v>66.166666666666671</v>
      </c>
      <c r="H48" s="224">
        <v>83.066666666666677</v>
      </c>
      <c r="I48" s="224">
        <v>62.166666666666664</v>
      </c>
      <c r="J48" s="224">
        <v>63.333333333333336</v>
      </c>
      <c r="K48" s="224">
        <v>59.816666666666663</v>
      </c>
      <c r="L48" s="224">
        <v>63.445</v>
      </c>
      <c r="M48" s="224">
        <v>67.400000000000006</v>
      </c>
      <c r="N48" s="224">
        <v>65.166666666666671</v>
      </c>
      <c r="O48" s="224">
        <v>62.508333333333326</v>
      </c>
      <c r="P48" s="224">
        <v>62.4</v>
      </c>
      <c r="Q48" s="224">
        <v>74.599999999999994</v>
      </c>
      <c r="R48" s="224">
        <v>64.666666666666671</v>
      </c>
      <c r="S48" s="224">
        <v>65.166666666666671</v>
      </c>
      <c r="T48" s="224">
        <v>72.850000000000009</v>
      </c>
      <c r="U48" s="224">
        <v>61.5</v>
      </c>
      <c r="V48" s="224">
        <v>65.383333333333326</v>
      </c>
      <c r="W48" s="224">
        <v>80.283333333333331</v>
      </c>
      <c r="X48" s="224">
        <v>61.800000000000004</v>
      </c>
      <c r="Y48" s="224">
        <v>64.5</v>
      </c>
      <c r="Z48" s="224">
        <v>61.116666666666674</v>
      </c>
      <c r="AA48" s="224">
        <v>60.93333333333333</v>
      </c>
      <c r="AB48" s="224">
        <v>66.766666666666666</v>
      </c>
      <c r="AC48" s="217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23"/>
    </row>
    <row r="49" spans="1:65">
      <c r="A49" s="30"/>
      <c r="B49" s="3" t="s">
        <v>273</v>
      </c>
      <c r="C49" s="29"/>
      <c r="D49" s="220">
        <v>67.45</v>
      </c>
      <c r="E49" s="220">
        <v>62.100000000000009</v>
      </c>
      <c r="F49" s="220">
        <v>62</v>
      </c>
      <c r="G49" s="220">
        <v>66</v>
      </c>
      <c r="H49" s="220">
        <v>83</v>
      </c>
      <c r="I49" s="220">
        <v>62.5</v>
      </c>
      <c r="J49" s="220">
        <v>63.25</v>
      </c>
      <c r="K49" s="220">
        <v>59.849999999999994</v>
      </c>
      <c r="L49" s="220">
        <v>63.575000000000003</v>
      </c>
      <c r="M49" s="220">
        <v>67.2</v>
      </c>
      <c r="N49" s="220">
        <v>65</v>
      </c>
      <c r="O49" s="220">
        <v>62.36999999999999</v>
      </c>
      <c r="P49" s="220">
        <v>62</v>
      </c>
      <c r="Q49" s="220">
        <v>74.099999999999994</v>
      </c>
      <c r="R49" s="220">
        <v>65</v>
      </c>
      <c r="S49" s="220">
        <v>65.5</v>
      </c>
      <c r="T49" s="220">
        <v>73.099999999999994</v>
      </c>
      <c r="U49" s="220">
        <v>61.5</v>
      </c>
      <c r="V49" s="220">
        <v>65.5</v>
      </c>
      <c r="W49" s="220">
        <v>80.099999999999994</v>
      </c>
      <c r="X49" s="220">
        <v>61.5</v>
      </c>
      <c r="Y49" s="220">
        <v>64.5</v>
      </c>
      <c r="Z49" s="220">
        <v>61.05</v>
      </c>
      <c r="AA49" s="220">
        <v>60.6</v>
      </c>
      <c r="AB49" s="220">
        <v>68.150000000000006</v>
      </c>
      <c r="AC49" s="217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23"/>
    </row>
    <row r="50" spans="1:65">
      <c r="A50" s="30"/>
      <c r="B50" s="3" t="s">
        <v>274</v>
      </c>
      <c r="C50" s="29"/>
      <c r="D50" s="211">
        <v>1.8825514601200157</v>
      </c>
      <c r="E50" s="211">
        <v>0.19663841605003465</v>
      </c>
      <c r="F50" s="211">
        <v>0.89442719099991586</v>
      </c>
      <c r="G50" s="211">
        <v>1.4719601443879744</v>
      </c>
      <c r="H50" s="211">
        <v>2.4063804077216617</v>
      </c>
      <c r="I50" s="211">
        <v>1.4719601443879744</v>
      </c>
      <c r="J50" s="211">
        <v>1.2909944487358036</v>
      </c>
      <c r="K50" s="211">
        <v>0.57067211835402198</v>
      </c>
      <c r="L50" s="211">
        <v>0.44202941078620661</v>
      </c>
      <c r="M50" s="211">
        <v>1.0373041983911961</v>
      </c>
      <c r="N50" s="211">
        <v>0.752772652709081</v>
      </c>
      <c r="O50" s="211">
        <v>0.38389668749113792</v>
      </c>
      <c r="P50" s="211">
        <v>0.54772255750516607</v>
      </c>
      <c r="Q50" s="211">
        <v>2.4388521890430335</v>
      </c>
      <c r="R50" s="211">
        <v>0.5163977794943222</v>
      </c>
      <c r="S50" s="211">
        <v>2.3166067138525404</v>
      </c>
      <c r="T50" s="211">
        <v>1.3678450204610169</v>
      </c>
      <c r="U50" s="211">
        <v>1.0488088481701516</v>
      </c>
      <c r="V50" s="211">
        <v>0.60800219297850111</v>
      </c>
      <c r="W50" s="211">
        <v>1.2718752559377307</v>
      </c>
      <c r="X50" s="211">
        <v>1.4601369798755157</v>
      </c>
      <c r="Y50" s="211">
        <v>1.8708286933869707</v>
      </c>
      <c r="Z50" s="211">
        <v>0.54924190177613719</v>
      </c>
      <c r="AA50" s="211">
        <v>0.87787622514034747</v>
      </c>
      <c r="AB50" s="211">
        <v>2.9227840609026674</v>
      </c>
      <c r="AC50" s="208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2"/>
    </row>
    <row r="51" spans="1:65">
      <c r="A51" s="30"/>
      <c r="B51" s="3" t="s">
        <v>87</v>
      </c>
      <c r="C51" s="29"/>
      <c r="D51" s="13">
        <v>2.805590849657251E-2</v>
      </c>
      <c r="E51" s="13">
        <v>3.1630844404831313E-3</v>
      </c>
      <c r="F51" s="13">
        <v>1.4426245016127675E-2</v>
      </c>
      <c r="G51" s="13">
        <v>2.2246249033571398E-2</v>
      </c>
      <c r="H51" s="13">
        <v>2.8969266545605877E-2</v>
      </c>
      <c r="I51" s="13">
        <v>2.3677643073265003E-2</v>
      </c>
      <c r="J51" s="13">
        <v>2.0384122874775847E-2</v>
      </c>
      <c r="K51" s="13">
        <v>9.5403530513350019E-3</v>
      </c>
      <c r="L51" s="13">
        <v>6.96712760321864E-3</v>
      </c>
      <c r="M51" s="13">
        <v>1.5390270005804096E-2</v>
      </c>
      <c r="N51" s="13">
        <v>1.1551498507044721E-2</v>
      </c>
      <c r="O51" s="13">
        <v>6.1415281294409487E-3</v>
      </c>
      <c r="P51" s="13">
        <v>8.7776050882238162E-3</v>
      </c>
      <c r="Q51" s="13">
        <v>3.2692388593070158E-2</v>
      </c>
      <c r="R51" s="13">
        <v>7.9855326725926101E-3</v>
      </c>
      <c r="S51" s="13">
        <v>3.5548952130729519E-2</v>
      </c>
      <c r="T51" s="13">
        <v>1.8776184220466941E-2</v>
      </c>
      <c r="U51" s="13">
        <v>1.7053802409270759E-2</v>
      </c>
      <c r="V51" s="13">
        <v>9.2990394031889044E-3</v>
      </c>
      <c r="W51" s="13">
        <v>1.584233243850194E-2</v>
      </c>
      <c r="X51" s="13">
        <v>2.3626811972095721E-2</v>
      </c>
      <c r="Y51" s="13">
        <v>2.9005096021503422E-2</v>
      </c>
      <c r="Z51" s="13">
        <v>8.9867777765389213E-3</v>
      </c>
      <c r="AA51" s="13">
        <v>1.4407159055913799E-2</v>
      </c>
      <c r="AB51" s="13">
        <v>4.3776096768387431E-2</v>
      </c>
      <c r="AC51" s="152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275</v>
      </c>
      <c r="C52" s="29"/>
      <c r="D52" s="13">
        <v>4.9563096787037741E-2</v>
      </c>
      <c r="E52" s="13">
        <v>-2.7602992792933434E-2</v>
      </c>
      <c r="F52" s="13">
        <v>-3.020995527874315E-2</v>
      </c>
      <c r="G52" s="13">
        <v>3.4964106866502531E-2</v>
      </c>
      <c r="H52" s="13">
        <v>0.2993101029276195</v>
      </c>
      <c r="I52" s="13">
        <v>-2.7602992792933434E-2</v>
      </c>
      <c r="J52" s="13">
        <v>-9.3542553922645322E-3</v>
      </c>
      <c r="K52" s="13">
        <v>-6.4361163842852065E-2</v>
      </c>
      <c r="L52" s="13">
        <v>-7.6075905267719568E-3</v>
      </c>
      <c r="M52" s="13">
        <v>5.4255629261495297E-2</v>
      </c>
      <c r="N52" s="13">
        <v>1.9322331951643568E-2</v>
      </c>
      <c r="O52" s="13">
        <v>-2.225871969702331E-2</v>
      </c>
      <c r="P52" s="13">
        <v>-2.3953245312799631E-2</v>
      </c>
      <c r="Q52" s="13">
        <v>0.16687640864847997</v>
      </c>
      <c r="R52" s="13">
        <v>1.1501444494214086E-2</v>
      </c>
      <c r="S52" s="13">
        <v>1.9322331951643568E-2</v>
      </c>
      <c r="T52" s="13">
        <v>0.13950330254747678</v>
      </c>
      <c r="U52" s="13">
        <v>-3.8030842736172632E-2</v>
      </c>
      <c r="V52" s="13">
        <v>2.271138318319621E-2</v>
      </c>
      <c r="W52" s="13">
        <v>0.25577382941459503</v>
      </c>
      <c r="X52" s="13">
        <v>-3.3338310261714965E-2</v>
      </c>
      <c r="Y52" s="13">
        <v>8.8944820084042586E-3</v>
      </c>
      <c r="Z52" s="13">
        <v>-4.4026856453535212E-2</v>
      </c>
      <c r="AA52" s="13">
        <v>-4.68945151879262E-2</v>
      </c>
      <c r="AB52" s="13">
        <v>4.4349171815417865E-2</v>
      </c>
      <c r="AC52" s="152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276</v>
      </c>
      <c r="C53" s="47"/>
      <c r="D53" s="45">
        <v>0.75</v>
      </c>
      <c r="E53" s="45">
        <v>0.67</v>
      </c>
      <c r="F53" s="45">
        <v>0.72</v>
      </c>
      <c r="G53" s="45">
        <v>0.48</v>
      </c>
      <c r="H53" s="45">
        <v>5.37</v>
      </c>
      <c r="I53" s="45">
        <v>0.67</v>
      </c>
      <c r="J53" s="45">
        <v>0.34</v>
      </c>
      <c r="K53" s="45">
        <v>1.35</v>
      </c>
      <c r="L53" s="45">
        <v>0.3</v>
      </c>
      <c r="M53" s="45">
        <v>0.84</v>
      </c>
      <c r="N53" s="45">
        <v>0.19</v>
      </c>
      <c r="O53" s="45">
        <v>0.57999999999999996</v>
      </c>
      <c r="P53" s="45">
        <v>0.61</v>
      </c>
      <c r="Q53" s="45">
        <v>2.92</v>
      </c>
      <c r="R53" s="45">
        <v>0.05</v>
      </c>
      <c r="S53" s="45">
        <v>0.19</v>
      </c>
      <c r="T53" s="45">
        <v>2.41</v>
      </c>
      <c r="U53" s="45">
        <v>0.87</v>
      </c>
      <c r="V53" s="45">
        <v>0.26</v>
      </c>
      <c r="W53" s="45">
        <v>4.5599999999999996</v>
      </c>
      <c r="X53" s="45">
        <v>0.78</v>
      </c>
      <c r="Y53" s="45">
        <v>0</v>
      </c>
      <c r="Z53" s="45">
        <v>0.98</v>
      </c>
      <c r="AA53" s="45">
        <v>1.03</v>
      </c>
      <c r="AB53" s="45">
        <v>0.66</v>
      </c>
      <c r="AC53" s="15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BM54" s="55"/>
    </row>
    <row r="55" spans="1:65" ht="15">
      <c r="B55" s="8" t="s">
        <v>492</v>
      </c>
      <c r="BM55" s="28" t="s">
        <v>67</v>
      </c>
    </row>
    <row r="56" spans="1:65" ht="15">
      <c r="A56" s="25" t="s">
        <v>49</v>
      </c>
      <c r="B56" s="18" t="s">
        <v>111</v>
      </c>
      <c r="C56" s="15" t="s">
        <v>112</v>
      </c>
      <c r="D56" s="16" t="s">
        <v>230</v>
      </c>
      <c r="E56" s="17" t="s">
        <v>230</v>
      </c>
      <c r="F56" s="17" t="s">
        <v>230</v>
      </c>
      <c r="G56" s="17" t="s">
        <v>230</v>
      </c>
      <c r="H56" s="17" t="s">
        <v>230</v>
      </c>
      <c r="I56" s="17" t="s">
        <v>230</v>
      </c>
      <c r="J56" s="17" t="s">
        <v>230</v>
      </c>
      <c r="K56" s="17" t="s">
        <v>230</v>
      </c>
      <c r="L56" s="17" t="s">
        <v>230</v>
      </c>
      <c r="M56" s="17" t="s">
        <v>230</v>
      </c>
      <c r="N56" s="17" t="s">
        <v>230</v>
      </c>
      <c r="O56" s="17" t="s">
        <v>230</v>
      </c>
      <c r="P56" s="17" t="s">
        <v>230</v>
      </c>
      <c r="Q56" s="15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231</v>
      </c>
      <c r="C57" s="9" t="s">
        <v>231</v>
      </c>
      <c r="D57" s="150" t="s">
        <v>233</v>
      </c>
      <c r="E57" s="151" t="s">
        <v>235</v>
      </c>
      <c r="F57" s="151" t="s">
        <v>236</v>
      </c>
      <c r="G57" s="151" t="s">
        <v>242</v>
      </c>
      <c r="H57" s="151" t="s">
        <v>245</v>
      </c>
      <c r="I57" s="151" t="s">
        <v>248</v>
      </c>
      <c r="J57" s="151" t="s">
        <v>251</v>
      </c>
      <c r="K57" s="151" t="s">
        <v>252</v>
      </c>
      <c r="L57" s="151" t="s">
        <v>255</v>
      </c>
      <c r="M57" s="151" t="s">
        <v>259</v>
      </c>
      <c r="N57" s="151" t="s">
        <v>261</v>
      </c>
      <c r="O57" s="151" t="s">
        <v>262</v>
      </c>
      <c r="P57" s="151" t="s">
        <v>263</v>
      </c>
      <c r="Q57" s="15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279</v>
      </c>
      <c r="E58" s="11" t="s">
        <v>281</v>
      </c>
      <c r="F58" s="11" t="s">
        <v>282</v>
      </c>
      <c r="G58" s="11" t="s">
        <v>279</v>
      </c>
      <c r="H58" s="11" t="s">
        <v>282</v>
      </c>
      <c r="I58" s="11" t="s">
        <v>282</v>
      </c>
      <c r="J58" s="11" t="s">
        <v>281</v>
      </c>
      <c r="K58" s="11" t="s">
        <v>279</v>
      </c>
      <c r="L58" s="11" t="s">
        <v>279</v>
      </c>
      <c r="M58" s="11" t="s">
        <v>279</v>
      </c>
      <c r="N58" s="11" t="s">
        <v>279</v>
      </c>
      <c r="O58" s="11" t="s">
        <v>282</v>
      </c>
      <c r="P58" s="11" t="s">
        <v>279</v>
      </c>
      <c r="Q58" s="15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290</v>
      </c>
      <c r="E59" s="26" t="s">
        <v>290</v>
      </c>
      <c r="F59" s="26" t="s">
        <v>292</v>
      </c>
      <c r="G59" s="26" t="s">
        <v>290</v>
      </c>
      <c r="H59" s="26" t="s">
        <v>293</v>
      </c>
      <c r="I59" s="26" t="s">
        <v>290</v>
      </c>
      <c r="J59" s="26" t="s">
        <v>294</v>
      </c>
      <c r="K59" s="26" t="s">
        <v>290</v>
      </c>
      <c r="L59" s="26" t="s">
        <v>116</v>
      </c>
      <c r="M59" s="26" t="s">
        <v>290</v>
      </c>
      <c r="N59" s="26" t="s">
        <v>290</v>
      </c>
      <c r="O59" s="26" t="s">
        <v>290</v>
      </c>
      <c r="P59" s="26" t="s">
        <v>290</v>
      </c>
      <c r="Q59" s="15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07">
        <v>20</v>
      </c>
      <c r="E60" s="225">
        <v>44</v>
      </c>
      <c r="F60" s="207">
        <v>11</v>
      </c>
      <c r="G60" s="207">
        <v>16</v>
      </c>
      <c r="H60" s="207">
        <v>25</v>
      </c>
      <c r="I60" s="207">
        <v>31</v>
      </c>
      <c r="J60" s="207"/>
      <c r="K60" s="207">
        <v>20</v>
      </c>
      <c r="L60" s="207">
        <v>15</v>
      </c>
      <c r="M60" s="225" t="s">
        <v>297</v>
      </c>
      <c r="N60" s="207">
        <v>20</v>
      </c>
      <c r="O60" s="207">
        <v>23</v>
      </c>
      <c r="P60" s="207">
        <v>20</v>
      </c>
      <c r="Q60" s="208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1</v>
      </c>
    </row>
    <row r="61" spans="1:65">
      <c r="A61" s="30"/>
      <c r="B61" s="19">
        <v>1</v>
      </c>
      <c r="C61" s="9">
        <v>2</v>
      </c>
      <c r="D61" s="211">
        <v>20</v>
      </c>
      <c r="E61" s="226">
        <v>44</v>
      </c>
      <c r="F61" s="226" t="s">
        <v>96</v>
      </c>
      <c r="G61" s="211">
        <v>16</v>
      </c>
      <c r="H61" s="211">
        <v>25</v>
      </c>
      <c r="I61" s="211">
        <v>30</v>
      </c>
      <c r="J61" s="211"/>
      <c r="K61" s="211">
        <v>20</v>
      </c>
      <c r="L61" s="211">
        <v>15</v>
      </c>
      <c r="M61" s="226" t="s">
        <v>297</v>
      </c>
      <c r="N61" s="211">
        <v>20</v>
      </c>
      <c r="O61" s="211">
        <v>19</v>
      </c>
      <c r="P61" s="211">
        <v>20</v>
      </c>
      <c r="Q61" s="208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11</v>
      </c>
    </row>
    <row r="62" spans="1:65">
      <c r="A62" s="30"/>
      <c r="B62" s="19">
        <v>1</v>
      </c>
      <c r="C62" s="9">
        <v>3</v>
      </c>
      <c r="D62" s="211">
        <v>20</v>
      </c>
      <c r="E62" s="226">
        <v>45</v>
      </c>
      <c r="F62" s="226" t="s">
        <v>96</v>
      </c>
      <c r="G62" s="211">
        <v>17</v>
      </c>
      <c r="H62" s="211">
        <v>26</v>
      </c>
      <c r="I62" s="211">
        <v>30</v>
      </c>
      <c r="J62" s="211"/>
      <c r="K62" s="211">
        <v>20</v>
      </c>
      <c r="L62" s="211">
        <v>14</v>
      </c>
      <c r="M62" s="226" t="s">
        <v>297</v>
      </c>
      <c r="N62" s="211">
        <v>20</v>
      </c>
      <c r="O62" s="211">
        <v>20</v>
      </c>
      <c r="P62" s="211">
        <v>20</v>
      </c>
      <c r="Q62" s="208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16</v>
      </c>
    </row>
    <row r="63" spans="1:65">
      <c r="A63" s="30"/>
      <c r="B63" s="19">
        <v>1</v>
      </c>
      <c r="C63" s="9">
        <v>4</v>
      </c>
      <c r="D63" s="211">
        <v>20</v>
      </c>
      <c r="E63" s="226">
        <v>43</v>
      </c>
      <c r="F63" s="226" t="s">
        <v>96</v>
      </c>
      <c r="G63" s="211">
        <v>17</v>
      </c>
      <c r="H63" s="211">
        <v>27</v>
      </c>
      <c r="I63" s="211">
        <v>29</v>
      </c>
      <c r="J63" s="211"/>
      <c r="K63" s="211">
        <v>20</v>
      </c>
      <c r="L63" s="211">
        <v>13</v>
      </c>
      <c r="M63" s="226" t="s">
        <v>297</v>
      </c>
      <c r="N63" s="211">
        <v>20</v>
      </c>
      <c r="O63" s="211">
        <v>20</v>
      </c>
      <c r="P63" s="211">
        <v>20</v>
      </c>
      <c r="Q63" s="208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19.8</v>
      </c>
    </row>
    <row r="64" spans="1:65">
      <c r="A64" s="30"/>
      <c r="B64" s="19">
        <v>1</v>
      </c>
      <c r="C64" s="9">
        <v>5</v>
      </c>
      <c r="D64" s="211">
        <v>20</v>
      </c>
      <c r="E64" s="226">
        <v>43</v>
      </c>
      <c r="F64" s="226" t="s">
        <v>96</v>
      </c>
      <c r="G64" s="211">
        <v>17</v>
      </c>
      <c r="H64" s="211">
        <v>25</v>
      </c>
      <c r="I64" s="211">
        <v>29</v>
      </c>
      <c r="J64" s="211"/>
      <c r="K64" s="211">
        <v>20</v>
      </c>
      <c r="L64" s="211">
        <v>15</v>
      </c>
      <c r="M64" s="226" t="s">
        <v>297</v>
      </c>
      <c r="N64" s="211">
        <v>20</v>
      </c>
      <c r="O64" s="211">
        <v>18</v>
      </c>
      <c r="P64" s="211">
        <v>20</v>
      </c>
      <c r="Q64" s="208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18</v>
      </c>
    </row>
    <row r="65" spans="1:65">
      <c r="A65" s="30"/>
      <c r="B65" s="19">
        <v>1</v>
      </c>
      <c r="C65" s="9">
        <v>6</v>
      </c>
      <c r="D65" s="211">
        <v>20</v>
      </c>
      <c r="E65" s="226">
        <v>45</v>
      </c>
      <c r="F65" s="226" t="s">
        <v>96</v>
      </c>
      <c r="G65" s="211">
        <v>15</v>
      </c>
      <c r="H65" s="211">
        <v>27</v>
      </c>
      <c r="I65" s="211">
        <v>31</v>
      </c>
      <c r="J65" s="211"/>
      <c r="K65" s="211">
        <v>20</v>
      </c>
      <c r="L65" s="211">
        <v>15</v>
      </c>
      <c r="M65" s="226" t="s">
        <v>297</v>
      </c>
      <c r="N65" s="211">
        <v>20</v>
      </c>
      <c r="O65" s="211">
        <v>22</v>
      </c>
      <c r="P65" s="211">
        <v>20</v>
      </c>
      <c r="Q65" s="208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2"/>
    </row>
    <row r="66" spans="1:65">
      <c r="A66" s="30"/>
      <c r="B66" s="20" t="s">
        <v>272</v>
      </c>
      <c r="C66" s="12"/>
      <c r="D66" s="213">
        <v>20</v>
      </c>
      <c r="E66" s="213">
        <v>44</v>
      </c>
      <c r="F66" s="213">
        <v>11</v>
      </c>
      <c r="G66" s="213">
        <v>16.333333333333332</v>
      </c>
      <c r="H66" s="213">
        <v>25.833333333333332</v>
      </c>
      <c r="I66" s="213">
        <v>30</v>
      </c>
      <c r="J66" s="213" t="s">
        <v>680</v>
      </c>
      <c r="K66" s="213">
        <v>20</v>
      </c>
      <c r="L66" s="213">
        <v>14.5</v>
      </c>
      <c r="M66" s="213" t="s">
        <v>680</v>
      </c>
      <c r="N66" s="213">
        <v>20</v>
      </c>
      <c r="O66" s="213">
        <v>20.333333333333332</v>
      </c>
      <c r="P66" s="213">
        <v>20</v>
      </c>
      <c r="Q66" s="208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3" t="s">
        <v>273</v>
      </c>
      <c r="C67" s="29"/>
      <c r="D67" s="211">
        <v>20</v>
      </c>
      <c r="E67" s="211">
        <v>44</v>
      </c>
      <c r="F67" s="211">
        <v>11</v>
      </c>
      <c r="G67" s="211">
        <v>16.5</v>
      </c>
      <c r="H67" s="211">
        <v>25.5</v>
      </c>
      <c r="I67" s="211">
        <v>30</v>
      </c>
      <c r="J67" s="211" t="s">
        <v>680</v>
      </c>
      <c r="K67" s="211">
        <v>20</v>
      </c>
      <c r="L67" s="211">
        <v>15</v>
      </c>
      <c r="M67" s="211" t="s">
        <v>680</v>
      </c>
      <c r="N67" s="211">
        <v>20</v>
      </c>
      <c r="O67" s="211">
        <v>20</v>
      </c>
      <c r="P67" s="211">
        <v>20</v>
      </c>
      <c r="Q67" s="208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274</v>
      </c>
      <c r="C68" s="29"/>
      <c r="D68" s="211">
        <v>0</v>
      </c>
      <c r="E68" s="211">
        <v>0.89442719099991586</v>
      </c>
      <c r="F68" s="211" t="s">
        <v>680</v>
      </c>
      <c r="G68" s="211">
        <v>0.81649658092772603</v>
      </c>
      <c r="H68" s="211">
        <v>0.98319208025017502</v>
      </c>
      <c r="I68" s="211">
        <v>0.89442719099991586</v>
      </c>
      <c r="J68" s="211" t="s">
        <v>680</v>
      </c>
      <c r="K68" s="211">
        <v>0</v>
      </c>
      <c r="L68" s="211">
        <v>0.83666002653407556</v>
      </c>
      <c r="M68" s="211" t="s">
        <v>680</v>
      </c>
      <c r="N68" s="211">
        <v>0</v>
      </c>
      <c r="O68" s="211">
        <v>1.8618986725025257</v>
      </c>
      <c r="P68" s="211">
        <v>0</v>
      </c>
      <c r="Q68" s="208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87</v>
      </c>
      <c r="C69" s="29"/>
      <c r="D69" s="13">
        <v>0</v>
      </c>
      <c r="E69" s="13">
        <v>2.0327890704543543E-2</v>
      </c>
      <c r="F69" s="13" t="s">
        <v>680</v>
      </c>
      <c r="G69" s="13">
        <v>4.9989586587411802E-2</v>
      </c>
      <c r="H69" s="13">
        <v>3.805904826774871E-2</v>
      </c>
      <c r="I69" s="13">
        <v>2.9814239699997195E-2</v>
      </c>
      <c r="J69" s="13" t="s">
        <v>680</v>
      </c>
      <c r="K69" s="13">
        <v>0</v>
      </c>
      <c r="L69" s="13">
        <v>5.770069148510866E-2</v>
      </c>
      <c r="M69" s="13" t="s">
        <v>680</v>
      </c>
      <c r="N69" s="13">
        <v>0</v>
      </c>
      <c r="O69" s="13">
        <v>9.1568787172255375E-2</v>
      </c>
      <c r="P69" s="13">
        <v>0</v>
      </c>
      <c r="Q69" s="15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275</v>
      </c>
      <c r="C70" s="29"/>
      <c r="D70" s="13">
        <v>1.0101010101010166E-2</v>
      </c>
      <c r="E70" s="13">
        <v>1.2222222222222223</v>
      </c>
      <c r="F70" s="13">
        <v>-0.44444444444444442</v>
      </c>
      <c r="G70" s="13">
        <v>-0.17508417508417518</v>
      </c>
      <c r="H70" s="13">
        <v>0.30471380471380471</v>
      </c>
      <c r="I70" s="13">
        <v>0.51515151515151514</v>
      </c>
      <c r="J70" s="13" t="s">
        <v>680</v>
      </c>
      <c r="K70" s="13">
        <v>1.0101010101010166E-2</v>
      </c>
      <c r="L70" s="13">
        <v>-0.26767676767676774</v>
      </c>
      <c r="M70" s="13" t="s">
        <v>680</v>
      </c>
      <c r="N70" s="13">
        <v>1.0101010101010166E-2</v>
      </c>
      <c r="O70" s="13">
        <v>2.6936026936026813E-2</v>
      </c>
      <c r="P70" s="13">
        <v>1.0101010101010166E-2</v>
      </c>
      <c r="Q70" s="15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276</v>
      </c>
      <c r="C71" s="47"/>
      <c r="D71" s="45">
        <v>0</v>
      </c>
      <c r="E71" s="45">
        <v>3.53</v>
      </c>
      <c r="F71" s="45">
        <v>2.06</v>
      </c>
      <c r="G71" s="45">
        <v>0.54</v>
      </c>
      <c r="H71" s="45">
        <v>0.86</v>
      </c>
      <c r="I71" s="45">
        <v>1.47</v>
      </c>
      <c r="J71" s="45" t="s">
        <v>277</v>
      </c>
      <c r="K71" s="45">
        <v>0</v>
      </c>
      <c r="L71" s="45">
        <v>0.81</v>
      </c>
      <c r="M71" s="45">
        <v>1.47</v>
      </c>
      <c r="N71" s="45">
        <v>0</v>
      </c>
      <c r="O71" s="45">
        <v>0.05</v>
      </c>
      <c r="P71" s="45">
        <v>0</v>
      </c>
      <c r="Q71" s="152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 ht="15">
      <c r="B73" s="8" t="s">
        <v>493</v>
      </c>
      <c r="BM73" s="28" t="s">
        <v>67</v>
      </c>
    </row>
    <row r="74" spans="1:65" ht="15">
      <c r="A74" s="25" t="s">
        <v>10</v>
      </c>
      <c r="B74" s="18" t="s">
        <v>111</v>
      </c>
      <c r="C74" s="15" t="s">
        <v>112</v>
      </c>
      <c r="D74" s="16" t="s">
        <v>230</v>
      </c>
      <c r="E74" s="17" t="s">
        <v>230</v>
      </c>
      <c r="F74" s="17" t="s">
        <v>230</v>
      </c>
      <c r="G74" s="17" t="s">
        <v>230</v>
      </c>
      <c r="H74" s="17" t="s">
        <v>230</v>
      </c>
      <c r="I74" s="17" t="s">
        <v>230</v>
      </c>
      <c r="J74" s="17" t="s">
        <v>230</v>
      </c>
      <c r="K74" s="17" t="s">
        <v>230</v>
      </c>
      <c r="L74" s="17" t="s">
        <v>230</v>
      </c>
      <c r="M74" s="17" t="s">
        <v>230</v>
      </c>
      <c r="N74" s="17" t="s">
        <v>230</v>
      </c>
      <c r="O74" s="17" t="s">
        <v>230</v>
      </c>
      <c r="P74" s="17" t="s">
        <v>230</v>
      </c>
      <c r="Q74" s="17" t="s">
        <v>230</v>
      </c>
      <c r="R74" s="17" t="s">
        <v>230</v>
      </c>
      <c r="S74" s="17" t="s">
        <v>230</v>
      </c>
      <c r="T74" s="17" t="s">
        <v>230</v>
      </c>
      <c r="U74" s="17" t="s">
        <v>230</v>
      </c>
      <c r="V74" s="17" t="s">
        <v>230</v>
      </c>
      <c r="W74" s="17" t="s">
        <v>230</v>
      </c>
      <c r="X74" s="17" t="s">
        <v>230</v>
      </c>
      <c r="Y74" s="152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231</v>
      </c>
      <c r="C75" s="9" t="s">
        <v>231</v>
      </c>
      <c r="D75" s="150" t="s">
        <v>233</v>
      </c>
      <c r="E75" s="151" t="s">
        <v>235</v>
      </c>
      <c r="F75" s="151" t="s">
        <v>236</v>
      </c>
      <c r="G75" s="151" t="s">
        <v>239</v>
      </c>
      <c r="H75" s="151" t="s">
        <v>241</v>
      </c>
      <c r="I75" s="151" t="s">
        <v>242</v>
      </c>
      <c r="J75" s="151" t="s">
        <v>244</v>
      </c>
      <c r="K75" s="151" t="s">
        <v>245</v>
      </c>
      <c r="L75" s="151" t="s">
        <v>246</v>
      </c>
      <c r="M75" s="151" t="s">
        <v>247</v>
      </c>
      <c r="N75" s="151" t="s">
        <v>248</v>
      </c>
      <c r="O75" s="151" t="s">
        <v>250</v>
      </c>
      <c r="P75" s="151" t="s">
        <v>251</v>
      </c>
      <c r="Q75" s="151" t="s">
        <v>252</v>
      </c>
      <c r="R75" s="151" t="s">
        <v>253</v>
      </c>
      <c r="S75" s="151" t="s">
        <v>255</v>
      </c>
      <c r="T75" s="151" t="s">
        <v>259</v>
      </c>
      <c r="U75" s="151" t="s">
        <v>260</v>
      </c>
      <c r="V75" s="151" t="s">
        <v>261</v>
      </c>
      <c r="W75" s="151" t="s">
        <v>262</v>
      </c>
      <c r="X75" s="151" t="s">
        <v>263</v>
      </c>
      <c r="Y75" s="152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279</v>
      </c>
      <c r="E76" s="11" t="s">
        <v>281</v>
      </c>
      <c r="F76" s="11" t="s">
        <v>281</v>
      </c>
      <c r="G76" s="11" t="s">
        <v>279</v>
      </c>
      <c r="H76" s="11" t="s">
        <v>282</v>
      </c>
      <c r="I76" s="11" t="s">
        <v>279</v>
      </c>
      <c r="J76" s="11" t="s">
        <v>279</v>
      </c>
      <c r="K76" s="11" t="s">
        <v>282</v>
      </c>
      <c r="L76" s="11" t="s">
        <v>279</v>
      </c>
      <c r="M76" s="11" t="s">
        <v>279</v>
      </c>
      <c r="N76" s="11" t="s">
        <v>282</v>
      </c>
      <c r="O76" s="11" t="s">
        <v>281</v>
      </c>
      <c r="P76" s="11" t="s">
        <v>281</v>
      </c>
      <c r="Q76" s="11" t="s">
        <v>279</v>
      </c>
      <c r="R76" s="11" t="s">
        <v>282</v>
      </c>
      <c r="S76" s="11" t="s">
        <v>279</v>
      </c>
      <c r="T76" s="11" t="s">
        <v>279</v>
      </c>
      <c r="U76" s="11" t="s">
        <v>282</v>
      </c>
      <c r="V76" s="11" t="s">
        <v>279</v>
      </c>
      <c r="W76" s="11" t="s">
        <v>282</v>
      </c>
      <c r="X76" s="11" t="s">
        <v>279</v>
      </c>
      <c r="Y76" s="152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 t="s">
        <v>290</v>
      </c>
      <c r="E77" s="26" t="s">
        <v>290</v>
      </c>
      <c r="F77" s="26" t="s">
        <v>292</v>
      </c>
      <c r="G77" s="26" t="s">
        <v>117</v>
      </c>
      <c r="H77" s="26" t="s">
        <v>292</v>
      </c>
      <c r="I77" s="26" t="s">
        <v>290</v>
      </c>
      <c r="J77" s="26" t="s">
        <v>117</v>
      </c>
      <c r="K77" s="26" t="s">
        <v>293</v>
      </c>
      <c r="L77" s="26" t="s">
        <v>292</v>
      </c>
      <c r="M77" s="26" t="s">
        <v>293</v>
      </c>
      <c r="N77" s="26" t="s">
        <v>290</v>
      </c>
      <c r="O77" s="26" t="s">
        <v>292</v>
      </c>
      <c r="P77" s="26" t="s">
        <v>294</v>
      </c>
      <c r="Q77" s="26" t="s">
        <v>290</v>
      </c>
      <c r="R77" s="26" t="s">
        <v>293</v>
      </c>
      <c r="S77" s="26" t="s">
        <v>116</v>
      </c>
      <c r="T77" s="26" t="s">
        <v>290</v>
      </c>
      <c r="U77" s="26" t="s">
        <v>295</v>
      </c>
      <c r="V77" s="26" t="s">
        <v>290</v>
      </c>
      <c r="W77" s="26" t="s">
        <v>290</v>
      </c>
      <c r="X77" s="26" t="s">
        <v>290</v>
      </c>
      <c r="Y77" s="152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5">
        <v>30</v>
      </c>
      <c r="E78" s="225">
        <v>41</v>
      </c>
      <c r="F78" s="207">
        <v>33</v>
      </c>
      <c r="G78" s="207">
        <v>25</v>
      </c>
      <c r="H78" s="207">
        <v>29</v>
      </c>
      <c r="I78" s="207">
        <v>33.61</v>
      </c>
      <c r="J78" s="207">
        <v>34</v>
      </c>
      <c r="K78" s="207">
        <v>34</v>
      </c>
      <c r="L78" s="207">
        <v>29.27</v>
      </c>
      <c r="M78" s="207" t="s">
        <v>296</v>
      </c>
      <c r="N78" s="207">
        <v>35</v>
      </c>
      <c r="O78" s="207">
        <v>32</v>
      </c>
      <c r="P78" s="207">
        <v>31</v>
      </c>
      <c r="Q78" s="225">
        <v>30</v>
      </c>
      <c r="R78" s="207">
        <v>36</v>
      </c>
      <c r="S78" s="207">
        <v>30.9</v>
      </c>
      <c r="T78" s="207">
        <v>31.7</v>
      </c>
      <c r="U78" s="207">
        <v>35</v>
      </c>
      <c r="V78" s="225">
        <v>30</v>
      </c>
      <c r="W78" s="207">
        <v>32</v>
      </c>
      <c r="X78" s="225">
        <v>30</v>
      </c>
      <c r="Y78" s="208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</v>
      </c>
    </row>
    <row r="79" spans="1:65">
      <c r="A79" s="30"/>
      <c r="B79" s="19">
        <v>1</v>
      </c>
      <c r="C79" s="9">
        <v>2</v>
      </c>
      <c r="D79" s="226">
        <v>30</v>
      </c>
      <c r="E79" s="226">
        <v>42</v>
      </c>
      <c r="F79" s="211">
        <v>31</v>
      </c>
      <c r="G79" s="211">
        <v>26</v>
      </c>
      <c r="H79" s="211">
        <v>29</v>
      </c>
      <c r="I79" s="211">
        <v>33.49</v>
      </c>
      <c r="J79" s="211">
        <v>33</v>
      </c>
      <c r="K79" s="211">
        <v>35</v>
      </c>
      <c r="L79" s="211">
        <v>29.34</v>
      </c>
      <c r="M79" s="211">
        <v>32</v>
      </c>
      <c r="N79" s="211">
        <v>33.299999999999997</v>
      </c>
      <c r="O79" s="211">
        <v>32</v>
      </c>
      <c r="P79" s="211">
        <v>31</v>
      </c>
      <c r="Q79" s="226">
        <v>30</v>
      </c>
      <c r="R79" s="211">
        <v>35</v>
      </c>
      <c r="S79" s="211">
        <v>30.4</v>
      </c>
      <c r="T79" s="211">
        <v>30.5</v>
      </c>
      <c r="U79" s="211">
        <v>35</v>
      </c>
      <c r="V79" s="226">
        <v>30</v>
      </c>
      <c r="W79" s="211">
        <v>31</v>
      </c>
      <c r="X79" s="226">
        <v>30</v>
      </c>
      <c r="Y79" s="208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20</v>
      </c>
    </row>
    <row r="80" spans="1:65">
      <c r="A80" s="30"/>
      <c r="B80" s="19">
        <v>1</v>
      </c>
      <c r="C80" s="9">
        <v>3</v>
      </c>
      <c r="D80" s="226">
        <v>30</v>
      </c>
      <c r="E80" s="226">
        <v>43</v>
      </c>
      <c r="F80" s="211">
        <v>32</v>
      </c>
      <c r="G80" s="211">
        <v>26</v>
      </c>
      <c r="H80" s="211">
        <v>29</v>
      </c>
      <c r="I80" s="211">
        <v>33.29</v>
      </c>
      <c r="J80" s="211">
        <v>34</v>
      </c>
      <c r="K80" s="211">
        <v>35</v>
      </c>
      <c r="L80" s="211">
        <v>28.14</v>
      </c>
      <c r="M80" s="211">
        <v>32</v>
      </c>
      <c r="N80" s="211">
        <v>33.200000000000003</v>
      </c>
      <c r="O80" s="211">
        <v>33</v>
      </c>
      <c r="P80" s="211">
        <v>31</v>
      </c>
      <c r="Q80" s="226">
        <v>30</v>
      </c>
      <c r="R80" s="211">
        <v>35</v>
      </c>
      <c r="S80" s="211">
        <v>30.9</v>
      </c>
      <c r="T80" s="211">
        <v>30.800000000000004</v>
      </c>
      <c r="U80" s="211">
        <v>35</v>
      </c>
      <c r="V80" s="226">
        <v>30</v>
      </c>
      <c r="W80" s="211">
        <v>31</v>
      </c>
      <c r="X80" s="226">
        <v>30</v>
      </c>
      <c r="Y80" s="208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16</v>
      </c>
    </row>
    <row r="81" spans="1:65">
      <c r="A81" s="30"/>
      <c r="B81" s="19">
        <v>1</v>
      </c>
      <c r="C81" s="9">
        <v>4</v>
      </c>
      <c r="D81" s="226">
        <v>30</v>
      </c>
      <c r="E81" s="226">
        <v>41</v>
      </c>
      <c r="F81" s="211">
        <v>30</v>
      </c>
      <c r="G81" s="211">
        <v>26</v>
      </c>
      <c r="H81" s="211">
        <v>30</v>
      </c>
      <c r="I81" s="211">
        <v>33.82</v>
      </c>
      <c r="J81" s="211">
        <v>32</v>
      </c>
      <c r="K81" s="211">
        <v>34</v>
      </c>
      <c r="L81" s="211">
        <v>29.22</v>
      </c>
      <c r="M81" s="211">
        <v>33</v>
      </c>
      <c r="N81" s="211">
        <v>33.6</v>
      </c>
      <c r="O81" s="211">
        <v>31</v>
      </c>
      <c r="P81" s="211">
        <v>31</v>
      </c>
      <c r="Q81" s="226">
        <v>30</v>
      </c>
      <c r="R81" s="211">
        <v>34</v>
      </c>
      <c r="S81" s="211">
        <v>31.100000000000005</v>
      </c>
      <c r="T81" s="211">
        <v>31.2</v>
      </c>
      <c r="U81" s="211">
        <v>34</v>
      </c>
      <c r="V81" s="226">
        <v>30</v>
      </c>
      <c r="W81" s="211">
        <v>32</v>
      </c>
      <c r="X81" s="226">
        <v>30</v>
      </c>
      <c r="Y81" s="208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31.776666666666667</v>
      </c>
    </row>
    <row r="82" spans="1:65">
      <c r="A82" s="30"/>
      <c r="B82" s="19">
        <v>1</v>
      </c>
      <c r="C82" s="9">
        <v>5</v>
      </c>
      <c r="D82" s="226">
        <v>30</v>
      </c>
      <c r="E82" s="226">
        <v>41</v>
      </c>
      <c r="F82" s="211">
        <v>32</v>
      </c>
      <c r="G82" s="211">
        <v>25</v>
      </c>
      <c r="H82" s="211">
        <v>29</v>
      </c>
      <c r="I82" s="211">
        <v>33.76</v>
      </c>
      <c r="J82" s="211">
        <v>32</v>
      </c>
      <c r="K82" s="211">
        <v>35</v>
      </c>
      <c r="L82" s="211">
        <v>28.26</v>
      </c>
      <c r="M82" s="211">
        <v>32</v>
      </c>
      <c r="N82" s="211">
        <v>35.5</v>
      </c>
      <c r="O82" s="211">
        <v>31</v>
      </c>
      <c r="P82" s="211">
        <v>29</v>
      </c>
      <c r="Q82" s="226">
        <v>30</v>
      </c>
      <c r="R82" s="211">
        <v>34</v>
      </c>
      <c r="S82" s="211">
        <v>29.6</v>
      </c>
      <c r="T82" s="211">
        <v>31</v>
      </c>
      <c r="U82" s="211">
        <v>35</v>
      </c>
      <c r="V82" s="226">
        <v>30</v>
      </c>
      <c r="W82" s="211">
        <v>32</v>
      </c>
      <c r="X82" s="226">
        <v>30</v>
      </c>
      <c r="Y82" s="208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19</v>
      </c>
    </row>
    <row r="83" spans="1:65">
      <c r="A83" s="30"/>
      <c r="B83" s="19">
        <v>1</v>
      </c>
      <c r="C83" s="9">
        <v>6</v>
      </c>
      <c r="D83" s="226">
        <v>30</v>
      </c>
      <c r="E83" s="226">
        <v>43</v>
      </c>
      <c r="F83" s="211">
        <v>31</v>
      </c>
      <c r="G83" s="211">
        <v>25</v>
      </c>
      <c r="H83" s="211">
        <v>30</v>
      </c>
      <c r="I83" s="211">
        <v>33.44</v>
      </c>
      <c r="J83" s="211">
        <v>32</v>
      </c>
      <c r="K83" s="211">
        <v>35</v>
      </c>
      <c r="L83" s="211">
        <v>28.62</v>
      </c>
      <c r="M83" s="211">
        <v>32</v>
      </c>
      <c r="N83" s="211">
        <v>35.9</v>
      </c>
      <c r="O83" s="211">
        <v>30</v>
      </c>
      <c r="P83" s="211">
        <v>31</v>
      </c>
      <c r="Q83" s="226">
        <v>30</v>
      </c>
      <c r="R83" s="211">
        <v>36</v>
      </c>
      <c r="S83" s="211">
        <v>30.5</v>
      </c>
      <c r="T83" s="211">
        <v>32</v>
      </c>
      <c r="U83" s="211">
        <v>35</v>
      </c>
      <c r="V83" s="226">
        <v>30</v>
      </c>
      <c r="W83" s="211">
        <v>33</v>
      </c>
      <c r="X83" s="226">
        <v>30</v>
      </c>
      <c r="Y83" s="208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2"/>
    </row>
    <row r="84" spans="1:65">
      <c r="A84" s="30"/>
      <c r="B84" s="20" t="s">
        <v>272</v>
      </c>
      <c r="C84" s="12"/>
      <c r="D84" s="213">
        <v>30</v>
      </c>
      <c r="E84" s="213">
        <v>41.833333333333336</v>
      </c>
      <c r="F84" s="213">
        <v>31.5</v>
      </c>
      <c r="G84" s="213">
        <v>25.5</v>
      </c>
      <c r="H84" s="213">
        <v>29.333333333333332</v>
      </c>
      <c r="I84" s="213">
        <v>33.568333333333328</v>
      </c>
      <c r="J84" s="213">
        <v>32.833333333333336</v>
      </c>
      <c r="K84" s="213">
        <v>34.666666666666664</v>
      </c>
      <c r="L84" s="213">
        <v>28.808333333333334</v>
      </c>
      <c r="M84" s="213">
        <v>32.200000000000003</v>
      </c>
      <c r="N84" s="213">
        <v>34.416666666666664</v>
      </c>
      <c r="O84" s="213">
        <v>31.5</v>
      </c>
      <c r="P84" s="213">
        <v>30.666666666666668</v>
      </c>
      <c r="Q84" s="213">
        <v>30</v>
      </c>
      <c r="R84" s="213">
        <v>35</v>
      </c>
      <c r="S84" s="213">
        <v>30.566666666666666</v>
      </c>
      <c r="T84" s="213">
        <v>31.2</v>
      </c>
      <c r="U84" s="213">
        <v>34.833333333333336</v>
      </c>
      <c r="V84" s="213">
        <v>30</v>
      </c>
      <c r="W84" s="213">
        <v>31.833333333333332</v>
      </c>
      <c r="X84" s="213">
        <v>30</v>
      </c>
      <c r="Y84" s="208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2"/>
    </row>
    <row r="85" spans="1:65">
      <c r="A85" s="30"/>
      <c r="B85" s="3" t="s">
        <v>273</v>
      </c>
      <c r="C85" s="29"/>
      <c r="D85" s="211">
        <v>30</v>
      </c>
      <c r="E85" s="211">
        <v>41.5</v>
      </c>
      <c r="F85" s="211">
        <v>31.5</v>
      </c>
      <c r="G85" s="211">
        <v>25.5</v>
      </c>
      <c r="H85" s="211">
        <v>29</v>
      </c>
      <c r="I85" s="211">
        <v>33.549999999999997</v>
      </c>
      <c r="J85" s="211">
        <v>32.5</v>
      </c>
      <c r="K85" s="211">
        <v>35</v>
      </c>
      <c r="L85" s="211">
        <v>28.92</v>
      </c>
      <c r="M85" s="211">
        <v>32</v>
      </c>
      <c r="N85" s="211">
        <v>34.299999999999997</v>
      </c>
      <c r="O85" s="211">
        <v>31.5</v>
      </c>
      <c r="P85" s="211">
        <v>31</v>
      </c>
      <c r="Q85" s="211">
        <v>30</v>
      </c>
      <c r="R85" s="211">
        <v>35</v>
      </c>
      <c r="S85" s="211">
        <v>30.7</v>
      </c>
      <c r="T85" s="211">
        <v>31.1</v>
      </c>
      <c r="U85" s="211">
        <v>35</v>
      </c>
      <c r="V85" s="211">
        <v>30</v>
      </c>
      <c r="W85" s="211">
        <v>32</v>
      </c>
      <c r="X85" s="211">
        <v>30</v>
      </c>
      <c r="Y85" s="208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2"/>
    </row>
    <row r="86" spans="1:65">
      <c r="A86" s="30"/>
      <c r="B86" s="3" t="s">
        <v>274</v>
      </c>
      <c r="C86" s="29"/>
      <c r="D86" s="24">
        <v>0</v>
      </c>
      <c r="E86" s="24">
        <v>0.98319208025017502</v>
      </c>
      <c r="F86" s="24">
        <v>1.0488088481701516</v>
      </c>
      <c r="G86" s="24">
        <v>0.54772255750516607</v>
      </c>
      <c r="H86" s="24">
        <v>0.5163977794943222</v>
      </c>
      <c r="I86" s="24">
        <v>0.20093946020298423</v>
      </c>
      <c r="J86" s="24">
        <v>0.98319208025017502</v>
      </c>
      <c r="K86" s="24">
        <v>0.51639777949432231</v>
      </c>
      <c r="L86" s="24">
        <v>0.53816044695487031</v>
      </c>
      <c r="M86" s="24">
        <v>0.44721359549995793</v>
      </c>
      <c r="N86" s="24">
        <v>1.1923366415013275</v>
      </c>
      <c r="O86" s="24">
        <v>1.0488088481701516</v>
      </c>
      <c r="P86" s="24">
        <v>0.81649658092772603</v>
      </c>
      <c r="Q86" s="24">
        <v>0</v>
      </c>
      <c r="R86" s="24">
        <v>0.89442719099991586</v>
      </c>
      <c r="S86" s="24">
        <v>0.5428320796219277</v>
      </c>
      <c r="T86" s="24">
        <v>0.56213877290220715</v>
      </c>
      <c r="U86" s="24">
        <v>0.40824829046386302</v>
      </c>
      <c r="V86" s="24">
        <v>0</v>
      </c>
      <c r="W86" s="24">
        <v>0.752772652709081</v>
      </c>
      <c r="X86" s="24">
        <v>0</v>
      </c>
      <c r="Y86" s="152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87</v>
      </c>
      <c r="C87" s="29"/>
      <c r="D87" s="13">
        <v>0</v>
      </c>
      <c r="E87" s="13">
        <v>2.3502599527892628E-2</v>
      </c>
      <c r="F87" s="13">
        <v>3.3295518989528622E-2</v>
      </c>
      <c r="G87" s="13">
        <v>2.1479315980594747E-2</v>
      </c>
      <c r="H87" s="13">
        <v>1.7604469755488256E-2</v>
      </c>
      <c r="I87" s="13">
        <v>5.9859826285581924E-3</v>
      </c>
      <c r="J87" s="13">
        <v>2.9944936454320049E-2</v>
      </c>
      <c r="K87" s="13">
        <v>1.4896089793105452E-2</v>
      </c>
      <c r="L87" s="13">
        <v>1.8680721329066948E-2</v>
      </c>
      <c r="M87" s="13">
        <v>1.3888620978259561E-2</v>
      </c>
      <c r="N87" s="13">
        <v>3.4644163917714119E-2</v>
      </c>
      <c r="O87" s="13">
        <v>3.3295518989528622E-2</v>
      </c>
      <c r="P87" s="13">
        <v>2.6624888508512804E-2</v>
      </c>
      <c r="Q87" s="13">
        <v>0</v>
      </c>
      <c r="R87" s="13">
        <v>2.5555062599997597E-2</v>
      </c>
      <c r="S87" s="13">
        <v>1.7758955712822062E-2</v>
      </c>
      <c r="T87" s="13">
        <v>1.8017268362250229E-2</v>
      </c>
      <c r="U87" s="13">
        <v>1.1720046616187455E-2</v>
      </c>
      <c r="V87" s="13">
        <v>0</v>
      </c>
      <c r="W87" s="13">
        <v>2.3647308462065374E-2</v>
      </c>
      <c r="X87" s="13">
        <v>0</v>
      </c>
      <c r="Y87" s="152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275</v>
      </c>
      <c r="C88" s="29"/>
      <c r="D88" s="13">
        <v>-5.5911045840763673E-2</v>
      </c>
      <c r="E88" s="13">
        <v>0.31647959718871288</v>
      </c>
      <c r="F88" s="13">
        <v>-8.7065981328018349E-3</v>
      </c>
      <c r="G88" s="13">
        <v>-0.19752438896464908</v>
      </c>
      <c r="H88" s="13">
        <v>-7.6890800377635626E-2</v>
      </c>
      <c r="I88" s="13">
        <v>5.6383090317843054E-2</v>
      </c>
      <c r="J88" s="13">
        <v>3.3252910940942071E-2</v>
      </c>
      <c r="K88" s="13">
        <v>9.0947235917339775E-2</v>
      </c>
      <c r="L88" s="13">
        <v>-9.3412357075422281E-2</v>
      </c>
      <c r="M88" s="13">
        <v>1.3322144130913705E-2</v>
      </c>
      <c r="N88" s="13">
        <v>8.3079827966012765E-2</v>
      </c>
      <c r="O88" s="13">
        <v>-8.7065981328018349E-3</v>
      </c>
      <c r="P88" s="13">
        <v>-3.4931291303891721E-2</v>
      </c>
      <c r="Q88" s="13">
        <v>-5.5911045840763673E-2</v>
      </c>
      <c r="R88" s="13">
        <v>0.10143711318577564</v>
      </c>
      <c r="S88" s="13">
        <v>-3.8078254484422591E-2</v>
      </c>
      <c r="T88" s="13">
        <v>-1.8147487674394225E-2</v>
      </c>
      <c r="U88" s="13">
        <v>9.6192174551557708E-2</v>
      </c>
      <c r="V88" s="13">
        <v>-5.5911045840763673E-2</v>
      </c>
      <c r="W88" s="13">
        <v>1.7832791356340305E-3</v>
      </c>
      <c r="X88" s="13">
        <v>-5.5911045840763673E-2</v>
      </c>
      <c r="Y88" s="152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276</v>
      </c>
      <c r="C89" s="47"/>
      <c r="D89" s="45" t="s">
        <v>277</v>
      </c>
      <c r="E89" s="45">
        <v>3.89</v>
      </c>
      <c r="F89" s="45">
        <v>0.13</v>
      </c>
      <c r="G89" s="45">
        <v>2.46</v>
      </c>
      <c r="H89" s="45">
        <v>0.97</v>
      </c>
      <c r="I89" s="45">
        <v>0.67</v>
      </c>
      <c r="J89" s="45">
        <v>0.39</v>
      </c>
      <c r="K89" s="45">
        <v>1.1000000000000001</v>
      </c>
      <c r="L89" s="45">
        <v>1.18</v>
      </c>
      <c r="M89" s="45">
        <v>0.14000000000000001</v>
      </c>
      <c r="N89" s="45">
        <v>1</v>
      </c>
      <c r="O89" s="45">
        <v>0.13</v>
      </c>
      <c r="P89" s="45">
        <v>0.45</v>
      </c>
      <c r="Q89" s="45" t="s">
        <v>277</v>
      </c>
      <c r="R89" s="45">
        <v>1.23</v>
      </c>
      <c r="S89" s="45">
        <v>0.49</v>
      </c>
      <c r="T89" s="45">
        <v>0.25</v>
      </c>
      <c r="U89" s="45">
        <v>1.17</v>
      </c>
      <c r="V89" s="45" t="s">
        <v>277</v>
      </c>
      <c r="W89" s="45">
        <v>0</v>
      </c>
      <c r="X89" s="45" t="s">
        <v>277</v>
      </c>
      <c r="Y89" s="152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298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BM90" s="55"/>
    </row>
    <row r="91" spans="1:65">
      <c r="BM91" s="55"/>
    </row>
    <row r="92" spans="1:65" ht="15">
      <c r="B92" s="8" t="s">
        <v>494</v>
      </c>
      <c r="BM92" s="28" t="s">
        <v>67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230</v>
      </c>
      <c r="E93" s="17" t="s">
        <v>230</v>
      </c>
      <c r="F93" s="17" t="s">
        <v>230</v>
      </c>
      <c r="G93" s="17" t="s">
        <v>230</v>
      </c>
      <c r="H93" s="17" t="s">
        <v>230</v>
      </c>
      <c r="I93" s="17" t="s">
        <v>230</v>
      </c>
      <c r="J93" s="17" t="s">
        <v>230</v>
      </c>
      <c r="K93" s="17" t="s">
        <v>230</v>
      </c>
      <c r="L93" s="17" t="s">
        <v>230</v>
      </c>
      <c r="M93" s="17" t="s">
        <v>230</v>
      </c>
      <c r="N93" s="17" t="s">
        <v>230</v>
      </c>
      <c r="O93" s="17" t="s">
        <v>230</v>
      </c>
      <c r="P93" s="17" t="s">
        <v>230</v>
      </c>
      <c r="Q93" s="17" t="s">
        <v>230</v>
      </c>
      <c r="R93" s="17" t="s">
        <v>230</v>
      </c>
      <c r="S93" s="17" t="s">
        <v>230</v>
      </c>
      <c r="T93" s="17" t="s">
        <v>230</v>
      </c>
      <c r="U93" s="17" t="s">
        <v>230</v>
      </c>
      <c r="V93" s="17" t="s">
        <v>230</v>
      </c>
      <c r="W93" s="152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231</v>
      </c>
      <c r="C94" s="9" t="s">
        <v>231</v>
      </c>
      <c r="D94" s="150" t="s">
        <v>233</v>
      </c>
      <c r="E94" s="151" t="s">
        <v>235</v>
      </c>
      <c r="F94" s="151" t="s">
        <v>236</v>
      </c>
      <c r="G94" s="151" t="s">
        <v>238</v>
      </c>
      <c r="H94" s="151" t="s">
        <v>239</v>
      </c>
      <c r="I94" s="151" t="s">
        <v>241</v>
      </c>
      <c r="J94" s="151" t="s">
        <v>242</v>
      </c>
      <c r="K94" s="151" t="s">
        <v>244</v>
      </c>
      <c r="L94" s="151" t="s">
        <v>245</v>
      </c>
      <c r="M94" s="151" t="s">
        <v>246</v>
      </c>
      <c r="N94" s="151" t="s">
        <v>247</v>
      </c>
      <c r="O94" s="151" t="s">
        <v>248</v>
      </c>
      <c r="P94" s="151" t="s">
        <v>250</v>
      </c>
      <c r="Q94" s="151" t="s">
        <v>251</v>
      </c>
      <c r="R94" s="151" t="s">
        <v>252</v>
      </c>
      <c r="S94" s="151" t="s">
        <v>253</v>
      </c>
      <c r="T94" s="151" t="s">
        <v>261</v>
      </c>
      <c r="U94" s="151" t="s">
        <v>262</v>
      </c>
      <c r="V94" s="151" t="s">
        <v>263</v>
      </c>
      <c r="W94" s="15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279</v>
      </c>
      <c r="E95" s="11" t="s">
        <v>281</v>
      </c>
      <c r="F95" s="11" t="s">
        <v>281</v>
      </c>
      <c r="G95" s="11" t="s">
        <v>282</v>
      </c>
      <c r="H95" s="11" t="s">
        <v>279</v>
      </c>
      <c r="I95" s="11" t="s">
        <v>282</v>
      </c>
      <c r="J95" s="11" t="s">
        <v>279</v>
      </c>
      <c r="K95" s="11" t="s">
        <v>279</v>
      </c>
      <c r="L95" s="11" t="s">
        <v>282</v>
      </c>
      <c r="M95" s="11" t="s">
        <v>279</v>
      </c>
      <c r="N95" s="11" t="s">
        <v>279</v>
      </c>
      <c r="O95" s="11" t="s">
        <v>282</v>
      </c>
      <c r="P95" s="11" t="s">
        <v>279</v>
      </c>
      <c r="Q95" s="11" t="s">
        <v>279</v>
      </c>
      <c r="R95" s="11" t="s">
        <v>279</v>
      </c>
      <c r="S95" s="11" t="s">
        <v>282</v>
      </c>
      <c r="T95" s="11" t="s">
        <v>279</v>
      </c>
      <c r="U95" s="11" t="s">
        <v>282</v>
      </c>
      <c r="V95" s="11" t="s">
        <v>279</v>
      </c>
      <c r="W95" s="15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290</v>
      </c>
      <c r="E96" s="26" t="s">
        <v>290</v>
      </c>
      <c r="F96" s="26" t="s">
        <v>292</v>
      </c>
      <c r="G96" s="26" t="s">
        <v>292</v>
      </c>
      <c r="H96" s="26" t="s">
        <v>117</v>
      </c>
      <c r="I96" s="26" t="s">
        <v>292</v>
      </c>
      <c r="J96" s="26" t="s">
        <v>290</v>
      </c>
      <c r="K96" s="26" t="s">
        <v>117</v>
      </c>
      <c r="L96" s="26" t="s">
        <v>293</v>
      </c>
      <c r="M96" s="26" t="s">
        <v>292</v>
      </c>
      <c r="N96" s="26" t="s">
        <v>293</v>
      </c>
      <c r="O96" s="26" t="s">
        <v>290</v>
      </c>
      <c r="P96" s="26" t="s">
        <v>292</v>
      </c>
      <c r="Q96" s="26" t="s">
        <v>294</v>
      </c>
      <c r="R96" s="26" t="s">
        <v>290</v>
      </c>
      <c r="S96" s="26" t="s">
        <v>293</v>
      </c>
      <c r="T96" s="26" t="s">
        <v>290</v>
      </c>
      <c r="U96" s="26" t="s">
        <v>290</v>
      </c>
      <c r="V96" s="26" t="s">
        <v>290</v>
      </c>
      <c r="W96" s="15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0.28999999999999998</v>
      </c>
      <c r="E97" s="154" t="s">
        <v>105</v>
      </c>
      <c r="F97" s="154">
        <v>0.5</v>
      </c>
      <c r="G97" s="154">
        <v>0.4</v>
      </c>
      <c r="H97" s="154">
        <v>0.2</v>
      </c>
      <c r="I97" s="154" t="s">
        <v>103</v>
      </c>
      <c r="J97" s="22">
        <v>0.25</v>
      </c>
      <c r="K97" s="22">
        <v>0.27</v>
      </c>
      <c r="L97" s="154" t="s">
        <v>299</v>
      </c>
      <c r="M97" s="22">
        <v>0.311</v>
      </c>
      <c r="N97" s="22" t="s">
        <v>296</v>
      </c>
      <c r="O97" s="154">
        <v>0.3</v>
      </c>
      <c r="P97" s="154">
        <v>0.2</v>
      </c>
      <c r="Q97" s="154">
        <v>0.3</v>
      </c>
      <c r="R97" s="22">
        <v>0.28000000000000003</v>
      </c>
      <c r="S97" s="154" t="s">
        <v>299</v>
      </c>
      <c r="T97" s="22">
        <v>0.24</v>
      </c>
      <c r="U97" s="22">
        <v>0.26</v>
      </c>
      <c r="V97" s="22">
        <v>0.25</v>
      </c>
      <c r="W97" s="15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0.3</v>
      </c>
      <c r="E98" s="155" t="s">
        <v>105</v>
      </c>
      <c r="F98" s="155" t="s">
        <v>299</v>
      </c>
      <c r="G98" s="155">
        <v>0.3</v>
      </c>
      <c r="H98" s="155">
        <v>0.2</v>
      </c>
      <c r="I98" s="155" t="s">
        <v>103</v>
      </c>
      <c r="J98" s="11">
        <v>0.25</v>
      </c>
      <c r="K98" s="11">
        <v>0.24</v>
      </c>
      <c r="L98" s="155" t="s">
        <v>299</v>
      </c>
      <c r="M98" s="11">
        <v>0.32600000000000001</v>
      </c>
      <c r="N98" s="11">
        <v>0.27</v>
      </c>
      <c r="O98" s="155">
        <v>0.3</v>
      </c>
      <c r="P98" s="155">
        <v>0.3</v>
      </c>
      <c r="Q98" s="155">
        <v>0.3</v>
      </c>
      <c r="R98" s="11">
        <v>0.26</v>
      </c>
      <c r="S98" s="155" t="s">
        <v>299</v>
      </c>
      <c r="T98" s="11">
        <v>0.21</v>
      </c>
      <c r="U98" s="11">
        <v>0.25</v>
      </c>
      <c r="V98" s="11">
        <v>0.25</v>
      </c>
      <c r="W98" s="15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1">
        <v>0.3</v>
      </c>
      <c r="E99" s="155" t="s">
        <v>105</v>
      </c>
      <c r="F99" s="155" t="s">
        <v>299</v>
      </c>
      <c r="G99" s="155">
        <v>0.3</v>
      </c>
      <c r="H99" s="155">
        <v>0.2</v>
      </c>
      <c r="I99" s="155" t="s">
        <v>103</v>
      </c>
      <c r="J99" s="11">
        <v>0.25</v>
      </c>
      <c r="K99" s="11">
        <v>0.31</v>
      </c>
      <c r="L99" s="155" t="s">
        <v>299</v>
      </c>
      <c r="M99" s="11">
        <v>0.314</v>
      </c>
      <c r="N99" s="11">
        <v>0.27</v>
      </c>
      <c r="O99" s="155">
        <v>0.3</v>
      </c>
      <c r="P99" s="155">
        <v>0.3</v>
      </c>
      <c r="Q99" s="155">
        <v>0.3</v>
      </c>
      <c r="R99" s="11">
        <v>0.26</v>
      </c>
      <c r="S99" s="155" t="s">
        <v>299</v>
      </c>
      <c r="T99" s="11">
        <v>0.22</v>
      </c>
      <c r="U99" s="11">
        <v>0.26</v>
      </c>
      <c r="V99" s="11">
        <v>0.24</v>
      </c>
      <c r="W99" s="15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0.27</v>
      </c>
      <c r="E100" s="155" t="s">
        <v>105</v>
      </c>
      <c r="F100" s="155" t="s">
        <v>299</v>
      </c>
      <c r="G100" s="155">
        <v>0.3</v>
      </c>
      <c r="H100" s="155">
        <v>0.2</v>
      </c>
      <c r="I100" s="155" t="s">
        <v>103</v>
      </c>
      <c r="J100" s="11">
        <v>0.24</v>
      </c>
      <c r="K100" s="11">
        <v>0.32</v>
      </c>
      <c r="L100" s="155" t="s">
        <v>299</v>
      </c>
      <c r="M100" s="11">
        <v>0.32</v>
      </c>
      <c r="N100" s="11">
        <v>0.26</v>
      </c>
      <c r="O100" s="155">
        <v>0.3</v>
      </c>
      <c r="P100" s="155">
        <v>0.3</v>
      </c>
      <c r="Q100" s="155">
        <v>0.3</v>
      </c>
      <c r="R100" s="11">
        <v>0.3</v>
      </c>
      <c r="S100" s="155" t="s">
        <v>299</v>
      </c>
      <c r="T100" s="11">
        <v>0.23</v>
      </c>
      <c r="U100" s="11">
        <v>0.25</v>
      </c>
      <c r="V100" s="11">
        <v>0.27</v>
      </c>
      <c r="W100" s="15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0.26753703703703702</v>
      </c>
    </row>
    <row r="101" spans="1:65">
      <c r="A101" s="30"/>
      <c r="B101" s="19">
        <v>1</v>
      </c>
      <c r="C101" s="9">
        <v>5</v>
      </c>
      <c r="D101" s="11">
        <v>0.28999999999999998</v>
      </c>
      <c r="E101" s="155" t="s">
        <v>105</v>
      </c>
      <c r="F101" s="155" t="s">
        <v>299</v>
      </c>
      <c r="G101" s="155">
        <v>0.4</v>
      </c>
      <c r="H101" s="155">
        <v>0.2</v>
      </c>
      <c r="I101" s="155" t="s">
        <v>103</v>
      </c>
      <c r="J101" s="11">
        <v>0.25</v>
      </c>
      <c r="K101" s="11">
        <v>0.28999999999999998</v>
      </c>
      <c r="L101" s="155" t="s">
        <v>299</v>
      </c>
      <c r="M101" s="11">
        <v>0.315</v>
      </c>
      <c r="N101" s="11">
        <v>0.26</v>
      </c>
      <c r="O101" s="155">
        <v>0.3</v>
      </c>
      <c r="P101" s="155">
        <v>0.2</v>
      </c>
      <c r="Q101" s="155">
        <v>0.2</v>
      </c>
      <c r="R101" s="11">
        <v>0.27</v>
      </c>
      <c r="S101" s="155" t="s">
        <v>299</v>
      </c>
      <c r="T101" s="11">
        <v>0.22</v>
      </c>
      <c r="U101" s="11">
        <v>0.25</v>
      </c>
      <c r="V101" s="11">
        <v>0.28000000000000003</v>
      </c>
      <c r="W101" s="15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0.28000000000000003</v>
      </c>
      <c r="E102" s="155" t="s">
        <v>105</v>
      </c>
      <c r="F102" s="155" t="s">
        <v>299</v>
      </c>
      <c r="G102" s="155">
        <v>0.4</v>
      </c>
      <c r="H102" s="155">
        <v>0.2</v>
      </c>
      <c r="I102" s="155" t="s">
        <v>103</v>
      </c>
      <c r="J102" s="11">
        <v>0.24</v>
      </c>
      <c r="K102" s="11">
        <v>0.25</v>
      </c>
      <c r="L102" s="155" t="s">
        <v>299</v>
      </c>
      <c r="M102" s="11">
        <v>0.317</v>
      </c>
      <c r="N102" s="11">
        <v>0.26</v>
      </c>
      <c r="O102" s="155">
        <v>0.3</v>
      </c>
      <c r="P102" s="155">
        <v>0.2</v>
      </c>
      <c r="Q102" s="155">
        <v>0.2</v>
      </c>
      <c r="R102" s="11">
        <v>0.26</v>
      </c>
      <c r="S102" s="155" t="s">
        <v>299</v>
      </c>
      <c r="T102" s="11">
        <v>0.26</v>
      </c>
      <c r="U102" s="11">
        <v>0.25</v>
      </c>
      <c r="V102" s="11">
        <v>0.25</v>
      </c>
      <c r="W102" s="15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0.28833333333333333</v>
      </c>
      <c r="E103" s="23" t="s">
        <v>680</v>
      </c>
      <c r="F103" s="23">
        <v>0.5</v>
      </c>
      <c r="G103" s="23">
        <v>0.35000000000000003</v>
      </c>
      <c r="H103" s="23">
        <v>0.19999999999999998</v>
      </c>
      <c r="I103" s="23" t="s">
        <v>680</v>
      </c>
      <c r="J103" s="23">
        <v>0.24666666666666667</v>
      </c>
      <c r="K103" s="23">
        <v>0.28000000000000003</v>
      </c>
      <c r="L103" s="23" t="s">
        <v>680</v>
      </c>
      <c r="M103" s="23">
        <v>0.31716666666666665</v>
      </c>
      <c r="N103" s="23">
        <v>0.26400000000000001</v>
      </c>
      <c r="O103" s="23">
        <v>0.3</v>
      </c>
      <c r="P103" s="23">
        <v>0.25</v>
      </c>
      <c r="Q103" s="23">
        <v>0.26666666666666666</v>
      </c>
      <c r="R103" s="23">
        <v>0.27166666666666667</v>
      </c>
      <c r="S103" s="23" t="s">
        <v>680</v>
      </c>
      <c r="T103" s="23">
        <v>0.22999999999999998</v>
      </c>
      <c r="U103" s="23">
        <v>0.25333333333333335</v>
      </c>
      <c r="V103" s="23">
        <v>0.25666666666666665</v>
      </c>
      <c r="W103" s="15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0.28999999999999998</v>
      </c>
      <c r="E104" s="11" t="s">
        <v>680</v>
      </c>
      <c r="F104" s="11">
        <v>0.5</v>
      </c>
      <c r="G104" s="11">
        <v>0.35</v>
      </c>
      <c r="H104" s="11">
        <v>0.2</v>
      </c>
      <c r="I104" s="11" t="s">
        <v>680</v>
      </c>
      <c r="J104" s="11">
        <v>0.25</v>
      </c>
      <c r="K104" s="11">
        <v>0.28000000000000003</v>
      </c>
      <c r="L104" s="11" t="s">
        <v>680</v>
      </c>
      <c r="M104" s="11">
        <v>0.316</v>
      </c>
      <c r="N104" s="11">
        <v>0.26</v>
      </c>
      <c r="O104" s="11">
        <v>0.3</v>
      </c>
      <c r="P104" s="11">
        <v>0.25</v>
      </c>
      <c r="Q104" s="11">
        <v>0.3</v>
      </c>
      <c r="R104" s="11">
        <v>0.26500000000000001</v>
      </c>
      <c r="S104" s="11" t="s">
        <v>680</v>
      </c>
      <c r="T104" s="11">
        <v>0.22500000000000001</v>
      </c>
      <c r="U104" s="11">
        <v>0.25</v>
      </c>
      <c r="V104" s="11">
        <v>0.25</v>
      </c>
      <c r="W104" s="152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1.1690451944500104E-2</v>
      </c>
      <c r="E105" s="24" t="s">
        <v>680</v>
      </c>
      <c r="F105" s="24" t="s">
        <v>680</v>
      </c>
      <c r="G105" s="24">
        <v>5.4772255750516634E-2</v>
      </c>
      <c r="H105" s="24">
        <v>3.0404709722440586E-17</v>
      </c>
      <c r="I105" s="24" t="s">
        <v>680</v>
      </c>
      <c r="J105" s="24">
        <v>5.1639777949432268E-3</v>
      </c>
      <c r="K105" s="24">
        <v>3.2249030993193969E-2</v>
      </c>
      <c r="L105" s="24" t="s">
        <v>680</v>
      </c>
      <c r="M105" s="24">
        <v>5.2694085689635722E-3</v>
      </c>
      <c r="N105" s="24">
        <v>5.4772255750516665E-3</v>
      </c>
      <c r="O105" s="24">
        <v>0</v>
      </c>
      <c r="P105" s="24">
        <v>5.4772255750516634E-2</v>
      </c>
      <c r="Q105" s="24">
        <v>5.1639777949432496E-2</v>
      </c>
      <c r="R105" s="24">
        <v>1.6020819787597215E-2</v>
      </c>
      <c r="S105" s="24" t="s">
        <v>680</v>
      </c>
      <c r="T105" s="24">
        <v>1.7888543819998323E-2</v>
      </c>
      <c r="U105" s="24">
        <v>5.1639777949432277E-3</v>
      </c>
      <c r="V105" s="24">
        <v>1.5055453054181631E-2</v>
      </c>
      <c r="W105" s="152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4.0544920038728685E-2</v>
      </c>
      <c r="E106" s="13" t="s">
        <v>680</v>
      </c>
      <c r="F106" s="13" t="s">
        <v>680</v>
      </c>
      <c r="G106" s="13">
        <v>0.15649215928719037</v>
      </c>
      <c r="H106" s="13">
        <v>1.5202354861220294E-16</v>
      </c>
      <c r="I106" s="13" t="s">
        <v>680</v>
      </c>
      <c r="J106" s="13">
        <v>2.0935045114634704E-2</v>
      </c>
      <c r="K106" s="13">
        <v>0.11517511068997845</v>
      </c>
      <c r="L106" s="13" t="s">
        <v>680</v>
      </c>
      <c r="M106" s="13">
        <v>1.6614004946811055E-2</v>
      </c>
      <c r="N106" s="13">
        <v>2.0747066572165403E-2</v>
      </c>
      <c r="O106" s="13">
        <v>0</v>
      </c>
      <c r="P106" s="13">
        <v>0.21908902300206654</v>
      </c>
      <c r="Q106" s="13">
        <v>0.19364916731037185</v>
      </c>
      <c r="R106" s="13">
        <v>5.8972342776431465E-2</v>
      </c>
      <c r="S106" s="13" t="s">
        <v>680</v>
      </c>
      <c r="T106" s="13">
        <v>7.777627747825358E-2</v>
      </c>
      <c r="U106" s="13">
        <v>2.0384122874775899E-2</v>
      </c>
      <c r="V106" s="13">
        <v>5.8657609302006357E-2</v>
      </c>
      <c r="W106" s="152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7.7732401190558686E-2</v>
      </c>
      <c r="E107" s="13" t="s">
        <v>680</v>
      </c>
      <c r="F107" s="13">
        <v>0.868900117671489</v>
      </c>
      <c r="G107" s="13">
        <v>0.30823008237004235</v>
      </c>
      <c r="H107" s="13">
        <v>-0.25243995293140442</v>
      </c>
      <c r="I107" s="13" t="s">
        <v>680</v>
      </c>
      <c r="J107" s="13">
        <v>-7.800927528206536E-2</v>
      </c>
      <c r="K107" s="13">
        <v>4.6584065896033922E-2</v>
      </c>
      <c r="L107" s="13" t="s">
        <v>680</v>
      </c>
      <c r="M107" s="13">
        <v>0.18550564130961456</v>
      </c>
      <c r="N107" s="13">
        <v>-1.3220737869453769E-2</v>
      </c>
      <c r="O107" s="13">
        <v>0.12134007060289331</v>
      </c>
      <c r="P107" s="13">
        <v>-6.5549941164255499E-2</v>
      </c>
      <c r="Q107" s="13">
        <v>-3.2532705752058577E-3</v>
      </c>
      <c r="R107" s="13">
        <v>1.5435730601508935E-2</v>
      </c>
      <c r="S107" s="13" t="s">
        <v>680</v>
      </c>
      <c r="T107" s="13">
        <v>-0.14030594587111511</v>
      </c>
      <c r="U107" s="13">
        <v>-5.3090607046445526E-2</v>
      </c>
      <c r="V107" s="13">
        <v>-4.0631272928635664E-2</v>
      </c>
      <c r="W107" s="15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>
        <v>0.72</v>
      </c>
      <c r="E108" s="45">
        <v>78.53</v>
      </c>
      <c r="F108" s="45">
        <v>0.84</v>
      </c>
      <c r="G108" s="45" t="s">
        <v>277</v>
      </c>
      <c r="H108" s="45" t="s">
        <v>277</v>
      </c>
      <c r="I108" s="45">
        <v>8.17</v>
      </c>
      <c r="J108" s="45">
        <v>0.74</v>
      </c>
      <c r="K108" s="45">
        <v>0.43</v>
      </c>
      <c r="L108" s="45">
        <v>0.63</v>
      </c>
      <c r="M108" s="45">
        <v>1.74</v>
      </c>
      <c r="N108" s="45">
        <v>0.13</v>
      </c>
      <c r="O108" s="45" t="s">
        <v>277</v>
      </c>
      <c r="P108" s="45" t="s">
        <v>277</v>
      </c>
      <c r="Q108" s="45" t="s">
        <v>277</v>
      </c>
      <c r="R108" s="45">
        <v>0.13</v>
      </c>
      <c r="S108" s="45">
        <v>0.63</v>
      </c>
      <c r="T108" s="45">
        <v>1.33</v>
      </c>
      <c r="U108" s="45">
        <v>0.51</v>
      </c>
      <c r="V108" s="45">
        <v>0.39</v>
      </c>
      <c r="W108" s="152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300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BM109" s="55"/>
    </row>
    <row r="110" spans="1:65">
      <c r="BM110" s="55"/>
    </row>
    <row r="111" spans="1:65" ht="15">
      <c r="B111" s="8" t="s">
        <v>495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230</v>
      </c>
      <c r="E112" s="17" t="s">
        <v>230</v>
      </c>
      <c r="F112" s="17" t="s">
        <v>230</v>
      </c>
      <c r="G112" s="17" t="s">
        <v>230</v>
      </c>
      <c r="H112" s="17" t="s">
        <v>230</v>
      </c>
      <c r="I112" s="17" t="s">
        <v>230</v>
      </c>
      <c r="J112" s="17" t="s">
        <v>230</v>
      </c>
      <c r="K112" s="17" t="s">
        <v>230</v>
      </c>
      <c r="L112" s="17" t="s">
        <v>230</v>
      </c>
      <c r="M112" s="17" t="s">
        <v>230</v>
      </c>
      <c r="N112" s="17" t="s">
        <v>230</v>
      </c>
      <c r="O112" s="17" t="s">
        <v>230</v>
      </c>
      <c r="P112" s="17" t="s">
        <v>230</v>
      </c>
      <c r="Q112" s="17" t="s">
        <v>230</v>
      </c>
      <c r="R112" s="17" t="s">
        <v>230</v>
      </c>
      <c r="S112" s="17" t="s">
        <v>230</v>
      </c>
      <c r="T112" s="17" t="s">
        <v>230</v>
      </c>
      <c r="U112" s="17" t="s">
        <v>230</v>
      </c>
      <c r="V112" s="17" t="s">
        <v>230</v>
      </c>
      <c r="W112" s="17" t="s">
        <v>230</v>
      </c>
      <c r="X112" s="17" t="s">
        <v>230</v>
      </c>
      <c r="Y112" s="17" t="s">
        <v>230</v>
      </c>
      <c r="Z112" s="17" t="s">
        <v>230</v>
      </c>
      <c r="AA112" s="17" t="s">
        <v>230</v>
      </c>
      <c r="AB112" s="15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231</v>
      </c>
      <c r="C113" s="9" t="s">
        <v>231</v>
      </c>
      <c r="D113" s="150" t="s">
        <v>233</v>
      </c>
      <c r="E113" s="151" t="s">
        <v>234</v>
      </c>
      <c r="F113" s="151" t="s">
        <v>235</v>
      </c>
      <c r="G113" s="151" t="s">
        <v>236</v>
      </c>
      <c r="H113" s="151" t="s">
        <v>238</v>
      </c>
      <c r="I113" s="151" t="s">
        <v>239</v>
      </c>
      <c r="J113" s="151" t="s">
        <v>240</v>
      </c>
      <c r="K113" s="151" t="s">
        <v>241</v>
      </c>
      <c r="L113" s="151" t="s">
        <v>242</v>
      </c>
      <c r="M113" s="151" t="s">
        <v>244</v>
      </c>
      <c r="N113" s="151" t="s">
        <v>245</v>
      </c>
      <c r="O113" s="151" t="s">
        <v>246</v>
      </c>
      <c r="P113" s="151" t="s">
        <v>247</v>
      </c>
      <c r="Q113" s="151" t="s">
        <v>248</v>
      </c>
      <c r="R113" s="151" t="s">
        <v>250</v>
      </c>
      <c r="S113" s="151" t="s">
        <v>251</v>
      </c>
      <c r="T113" s="151" t="s">
        <v>252</v>
      </c>
      <c r="U113" s="151" t="s">
        <v>253</v>
      </c>
      <c r="V113" s="151" t="s">
        <v>255</v>
      </c>
      <c r="W113" s="151" t="s">
        <v>259</v>
      </c>
      <c r="X113" s="151" t="s">
        <v>260</v>
      </c>
      <c r="Y113" s="151" t="s">
        <v>261</v>
      </c>
      <c r="Z113" s="151" t="s">
        <v>262</v>
      </c>
      <c r="AA113" s="151" t="s">
        <v>263</v>
      </c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279</v>
      </c>
      <c r="E114" s="11" t="s">
        <v>279</v>
      </c>
      <c r="F114" s="11" t="s">
        <v>281</v>
      </c>
      <c r="G114" s="11" t="s">
        <v>282</v>
      </c>
      <c r="H114" s="11" t="s">
        <v>282</v>
      </c>
      <c r="I114" s="11" t="s">
        <v>279</v>
      </c>
      <c r="J114" s="11" t="s">
        <v>279</v>
      </c>
      <c r="K114" s="11" t="s">
        <v>282</v>
      </c>
      <c r="L114" s="11" t="s">
        <v>279</v>
      </c>
      <c r="M114" s="11" t="s">
        <v>279</v>
      </c>
      <c r="N114" s="11" t="s">
        <v>282</v>
      </c>
      <c r="O114" s="11" t="s">
        <v>279</v>
      </c>
      <c r="P114" s="11" t="s">
        <v>279</v>
      </c>
      <c r="Q114" s="11" t="s">
        <v>282</v>
      </c>
      <c r="R114" s="11" t="s">
        <v>279</v>
      </c>
      <c r="S114" s="11" t="s">
        <v>279</v>
      </c>
      <c r="T114" s="11" t="s">
        <v>279</v>
      </c>
      <c r="U114" s="11" t="s">
        <v>282</v>
      </c>
      <c r="V114" s="11" t="s">
        <v>279</v>
      </c>
      <c r="W114" s="11" t="s">
        <v>279</v>
      </c>
      <c r="X114" s="11" t="s">
        <v>282</v>
      </c>
      <c r="Y114" s="11" t="s">
        <v>279</v>
      </c>
      <c r="Z114" s="11" t="s">
        <v>282</v>
      </c>
      <c r="AA114" s="11" t="s">
        <v>279</v>
      </c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 t="s">
        <v>290</v>
      </c>
      <c r="E115" s="26" t="s">
        <v>291</v>
      </c>
      <c r="F115" s="26" t="s">
        <v>290</v>
      </c>
      <c r="G115" s="26" t="s">
        <v>292</v>
      </c>
      <c r="H115" s="26" t="s">
        <v>292</v>
      </c>
      <c r="I115" s="26" t="s">
        <v>117</v>
      </c>
      <c r="J115" s="26" t="s">
        <v>269</v>
      </c>
      <c r="K115" s="26" t="s">
        <v>292</v>
      </c>
      <c r="L115" s="26" t="s">
        <v>290</v>
      </c>
      <c r="M115" s="26" t="s">
        <v>117</v>
      </c>
      <c r="N115" s="26" t="s">
        <v>293</v>
      </c>
      <c r="O115" s="26" t="s">
        <v>292</v>
      </c>
      <c r="P115" s="26" t="s">
        <v>293</v>
      </c>
      <c r="Q115" s="26" t="s">
        <v>290</v>
      </c>
      <c r="R115" s="26" t="s">
        <v>292</v>
      </c>
      <c r="S115" s="26" t="s">
        <v>294</v>
      </c>
      <c r="T115" s="26" t="s">
        <v>290</v>
      </c>
      <c r="U115" s="26" t="s">
        <v>293</v>
      </c>
      <c r="V115" s="26" t="s">
        <v>116</v>
      </c>
      <c r="W115" s="26" t="s">
        <v>290</v>
      </c>
      <c r="X115" s="26" t="s">
        <v>295</v>
      </c>
      <c r="Y115" s="26" t="s">
        <v>290</v>
      </c>
      <c r="Z115" s="26" t="s">
        <v>290</v>
      </c>
      <c r="AA115" s="26" t="s">
        <v>290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7">
        <v>0.06</v>
      </c>
      <c r="E116" s="228">
        <v>0.04</v>
      </c>
      <c r="F116" s="228" t="s">
        <v>105</v>
      </c>
      <c r="G116" s="228" t="s">
        <v>301</v>
      </c>
      <c r="H116" s="228">
        <v>0.18</v>
      </c>
      <c r="I116" s="228" t="s">
        <v>106</v>
      </c>
      <c r="J116" s="228" t="s">
        <v>106</v>
      </c>
      <c r="K116" s="228" t="s">
        <v>106</v>
      </c>
      <c r="L116" s="229">
        <v>0.05</v>
      </c>
      <c r="M116" s="227">
        <v>0.06</v>
      </c>
      <c r="N116" s="229">
        <v>0.05</v>
      </c>
      <c r="O116" s="229">
        <v>5.1999999999999998E-2</v>
      </c>
      <c r="P116" s="229" t="s">
        <v>296</v>
      </c>
      <c r="Q116" s="229">
        <v>0.05</v>
      </c>
      <c r="R116" s="228">
        <v>0.03</v>
      </c>
      <c r="S116" s="228" t="s">
        <v>106</v>
      </c>
      <c r="T116" s="229">
        <v>0.05</v>
      </c>
      <c r="U116" s="229">
        <v>0.05</v>
      </c>
      <c r="V116" s="228">
        <v>0.03</v>
      </c>
      <c r="W116" s="229">
        <v>0.05</v>
      </c>
      <c r="X116" s="228" t="s">
        <v>105</v>
      </c>
      <c r="Y116" s="229">
        <v>0.05</v>
      </c>
      <c r="Z116" s="229">
        <v>0.05</v>
      </c>
      <c r="AA116" s="229">
        <v>0.05</v>
      </c>
      <c r="AB116" s="205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30">
        <v>1</v>
      </c>
    </row>
    <row r="117" spans="1:65">
      <c r="A117" s="30"/>
      <c r="B117" s="19">
        <v>1</v>
      </c>
      <c r="C117" s="9">
        <v>2</v>
      </c>
      <c r="D117" s="24">
        <v>0.05</v>
      </c>
      <c r="E117" s="231">
        <v>0.04</v>
      </c>
      <c r="F117" s="231" t="s">
        <v>105</v>
      </c>
      <c r="G117" s="231" t="s">
        <v>301</v>
      </c>
      <c r="H117" s="231">
        <v>0.15</v>
      </c>
      <c r="I117" s="231" t="s">
        <v>106</v>
      </c>
      <c r="J117" s="231" t="s">
        <v>106</v>
      </c>
      <c r="K117" s="231" t="s">
        <v>106</v>
      </c>
      <c r="L117" s="24">
        <v>0.05</v>
      </c>
      <c r="M117" s="24">
        <v>0.05</v>
      </c>
      <c r="N117" s="24">
        <v>0.05</v>
      </c>
      <c r="O117" s="24">
        <v>5.0999999999999997E-2</v>
      </c>
      <c r="P117" s="24">
        <v>0.05</v>
      </c>
      <c r="Q117" s="24">
        <v>0.05</v>
      </c>
      <c r="R117" s="231">
        <v>0.02</v>
      </c>
      <c r="S117" s="231" t="s">
        <v>106</v>
      </c>
      <c r="T117" s="24">
        <v>0.05</v>
      </c>
      <c r="U117" s="24">
        <v>0.05</v>
      </c>
      <c r="V117" s="231">
        <v>0.03</v>
      </c>
      <c r="W117" s="24">
        <v>0.05</v>
      </c>
      <c r="X117" s="231" t="s">
        <v>105</v>
      </c>
      <c r="Y117" s="24">
        <v>0.05</v>
      </c>
      <c r="Z117" s="24">
        <v>0.05</v>
      </c>
      <c r="AA117" s="24">
        <v>0.05</v>
      </c>
      <c r="AB117" s="205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30">
        <v>22</v>
      </c>
    </row>
    <row r="118" spans="1:65">
      <c r="A118" s="30"/>
      <c r="B118" s="19">
        <v>1</v>
      </c>
      <c r="C118" s="9">
        <v>3</v>
      </c>
      <c r="D118" s="24">
        <v>0.05</v>
      </c>
      <c r="E118" s="231">
        <v>0.04</v>
      </c>
      <c r="F118" s="231" t="s">
        <v>105</v>
      </c>
      <c r="G118" s="231" t="s">
        <v>301</v>
      </c>
      <c r="H118" s="231">
        <v>0.15</v>
      </c>
      <c r="I118" s="231" t="s">
        <v>106</v>
      </c>
      <c r="J118" s="231" t="s">
        <v>106</v>
      </c>
      <c r="K118" s="231" t="s">
        <v>106</v>
      </c>
      <c r="L118" s="24">
        <v>0.05</v>
      </c>
      <c r="M118" s="24">
        <v>0.05</v>
      </c>
      <c r="N118" s="24">
        <v>0.05</v>
      </c>
      <c r="O118" s="24">
        <v>0.05</v>
      </c>
      <c r="P118" s="232">
        <v>0.06</v>
      </c>
      <c r="Q118" s="24">
        <v>0.05</v>
      </c>
      <c r="R118" s="231">
        <v>0.03</v>
      </c>
      <c r="S118" s="231" t="s">
        <v>106</v>
      </c>
      <c r="T118" s="24">
        <v>0.05</v>
      </c>
      <c r="U118" s="24">
        <v>0.05</v>
      </c>
      <c r="V118" s="231">
        <v>0.03</v>
      </c>
      <c r="W118" s="24">
        <v>0.05</v>
      </c>
      <c r="X118" s="231" t="s">
        <v>105</v>
      </c>
      <c r="Y118" s="24">
        <v>0.05</v>
      </c>
      <c r="Z118" s="24">
        <v>0.05</v>
      </c>
      <c r="AA118" s="24">
        <v>0.05</v>
      </c>
      <c r="AB118" s="205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30">
        <v>16</v>
      </c>
    </row>
    <row r="119" spans="1:65">
      <c r="A119" s="30"/>
      <c r="B119" s="19">
        <v>1</v>
      </c>
      <c r="C119" s="9">
        <v>4</v>
      </c>
      <c r="D119" s="24">
        <v>0.05</v>
      </c>
      <c r="E119" s="231">
        <v>0.04</v>
      </c>
      <c r="F119" s="231" t="s">
        <v>105</v>
      </c>
      <c r="G119" s="231" t="s">
        <v>301</v>
      </c>
      <c r="H119" s="231">
        <v>0.13</v>
      </c>
      <c r="I119" s="231" t="s">
        <v>106</v>
      </c>
      <c r="J119" s="231" t="s">
        <v>106</v>
      </c>
      <c r="K119" s="231" t="s">
        <v>106</v>
      </c>
      <c r="L119" s="24">
        <v>0.05</v>
      </c>
      <c r="M119" s="24">
        <v>0.05</v>
      </c>
      <c r="N119" s="24">
        <v>0.05</v>
      </c>
      <c r="O119" s="24">
        <v>4.8000000000000001E-2</v>
      </c>
      <c r="P119" s="24">
        <v>0.05</v>
      </c>
      <c r="Q119" s="24">
        <v>0.05</v>
      </c>
      <c r="R119" s="231">
        <v>0.03</v>
      </c>
      <c r="S119" s="231" t="s">
        <v>106</v>
      </c>
      <c r="T119" s="24">
        <v>0.05</v>
      </c>
      <c r="U119" s="24">
        <v>0.05</v>
      </c>
      <c r="V119" s="231">
        <v>0.04</v>
      </c>
      <c r="W119" s="24">
        <v>0.05</v>
      </c>
      <c r="X119" s="231" t="s">
        <v>105</v>
      </c>
      <c r="Y119" s="24">
        <v>0.05</v>
      </c>
      <c r="Z119" s="24">
        <v>0.05</v>
      </c>
      <c r="AA119" s="24">
        <v>0.05</v>
      </c>
      <c r="AB119" s="205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30">
        <v>4.9961538461538467E-2</v>
      </c>
    </row>
    <row r="120" spans="1:65">
      <c r="A120" s="30"/>
      <c r="B120" s="19">
        <v>1</v>
      </c>
      <c r="C120" s="9">
        <v>5</v>
      </c>
      <c r="D120" s="24">
        <v>0.05</v>
      </c>
      <c r="E120" s="231">
        <v>0.04</v>
      </c>
      <c r="F120" s="231" t="s">
        <v>105</v>
      </c>
      <c r="G120" s="231" t="s">
        <v>301</v>
      </c>
      <c r="H120" s="231">
        <v>0.1</v>
      </c>
      <c r="I120" s="231" t="s">
        <v>106</v>
      </c>
      <c r="J120" s="231" t="s">
        <v>106</v>
      </c>
      <c r="K120" s="231" t="s">
        <v>106</v>
      </c>
      <c r="L120" s="24">
        <v>0.05</v>
      </c>
      <c r="M120" s="24">
        <v>0.05</v>
      </c>
      <c r="N120" s="24">
        <v>0.05</v>
      </c>
      <c r="O120" s="24">
        <v>4.9000000000000002E-2</v>
      </c>
      <c r="P120" s="24">
        <v>0.05</v>
      </c>
      <c r="Q120" s="24">
        <v>0.05</v>
      </c>
      <c r="R120" s="231">
        <v>0.03</v>
      </c>
      <c r="S120" s="231" t="s">
        <v>106</v>
      </c>
      <c r="T120" s="24">
        <v>0.05</v>
      </c>
      <c r="U120" s="24">
        <v>0.05</v>
      </c>
      <c r="V120" s="231">
        <v>0.02</v>
      </c>
      <c r="W120" s="24">
        <v>0.05</v>
      </c>
      <c r="X120" s="231" t="s">
        <v>105</v>
      </c>
      <c r="Y120" s="24">
        <v>0.05</v>
      </c>
      <c r="Z120" s="232">
        <v>0.06</v>
      </c>
      <c r="AA120" s="24">
        <v>0.05</v>
      </c>
      <c r="AB120" s="205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30">
        <v>21</v>
      </c>
    </row>
    <row r="121" spans="1:65">
      <c r="A121" s="30"/>
      <c r="B121" s="19">
        <v>1</v>
      </c>
      <c r="C121" s="9">
        <v>6</v>
      </c>
      <c r="D121" s="24">
        <v>0.05</v>
      </c>
      <c r="E121" s="231">
        <v>0.04</v>
      </c>
      <c r="F121" s="231" t="s">
        <v>105</v>
      </c>
      <c r="G121" s="231" t="s">
        <v>301</v>
      </c>
      <c r="H121" s="231">
        <v>0.09</v>
      </c>
      <c r="I121" s="231" t="s">
        <v>106</v>
      </c>
      <c r="J121" s="231" t="s">
        <v>106</v>
      </c>
      <c r="K121" s="231" t="s">
        <v>106</v>
      </c>
      <c r="L121" s="24">
        <v>0.05</v>
      </c>
      <c r="M121" s="24">
        <v>0.05</v>
      </c>
      <c r="N121" s="24">
        <v>0.05</v>
      </c>
      <c r="O121" s="24">
        <v>4.7E-2</v>
      </c>
      <c r="P121" s="24">
        <v>0.05</v>
      </c>
      <c r="Q121" s="232">
        <v>0.06</v>
      </c>
      <c r="R121" s="231">
        <v>0.02</v>
      </c>
      <c r="S121" s="231" t="s">
        <v>106</v>
      </c>
      <c r="T121" s="24">
        <v>0.05</v>
      </c>
      <c r="U121" s="24">
        <v>0.05</v>
      </c>
      <c r="V121" s="231">
        <v>0.03</v>
      </c>
      <c r="W121" s="24">
        <v>0.05</v>
      </c>
      <c r="X121" s="231" t="s">
        <v>105</v>
      </c>
      <c r="Y121" s="24">
        <v>0.05</v>
      </c>
      <c r="Z121" s="232">
        <v>0.06</v>
      </c>
      <c r="AA121" s="24">
        <v>0.05</v>
      </c>
      <c r="AB121" s="205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20" t="s">
        <v>272</v>
      </c>
      <c r="C122" s="12"/>
      <c r="D122" s="233">
        <v>5.1666666666666666E-2</v>
      </c>
      <c r="E122" s="233">
        <v>0.04</v>
      </c>
      <c r="F122" s="233" t="s">
        <v>680</v>
      </c>
      <c r="G122" s="233" t="s">
        <v>680</v>
      </c>
      <c r="H122" s="233">
        <v>0.13333333333333333</v>
      </c>
      <c r="I122" s="233" t="s">
        <v>680</v>
      </c>
      <c r="J122" s="233" t="s">
        <v>680</v>
      </c>
      <c r="K122" s="233" t="s">
        <v>680</v>
      </c>
      <c r="L122" s="233">
        <v>4.9999999999999996E-2</v>
      </c>
      <c r="M122" s="233">
        <v>5.1666666666666666E-2</v>
      </c>
      <c r="N122" s="233">
        <v>4.9999999999999996E-2</v>
      </c>
      <c r="O122" s="233">
        <v>4.9499999999999995E-2</v>
      </c>
      <c r="P122" s="233">
        <v>5.2000000000000005E-2</v>
      </c>
      <c r="Q122" s="233">
        <v>5.1666666666666666E-2</v>
      </c>
      <c r="R122" s="233">
        <v>2.6666666666666668E-2</v>
      </c>
      <c r="S122" s="233" t="s">
        <v>680</v>
      </c>
      <c r="T122" s="233">
        <v>4.9999999999999996E-2</v>
      </c>
      <c r="U122" s="233">
        <v>4.9999999999999996E-2</v>
      </c>
      <c r="V122" s="233">
        <v>0.03</v>
      </c>
      <c r="W122" s="233">
        <v>4.9999999999999996E-2</v>
      </c>
      <c r="X122" s="233" t="s">
        <v>680</v>
      </c>
      <c r="Y122" s="233">
        <v>4.9999999999999996E-2</v>
      </c>
      <c r="Z122" s="233">
        <v>5.3333333333333337E-2</v>
      </c>
      <c r="AA122" s="233">
        <v>4.9999999999999996E-2</v>
      </c>
      <c r="AB122" s="205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273</v>
      </c>
      <c r="C123" s="29"/>
      <c r="D123" s="24">
        <v>0.05</v>
      </c>
      <c r="E123" s="24">
        <v>0.04</v>
      </c>
      <c r="F123" s="24" t="s">
        <v>680</v>
      </c>
      <c r="G123" s="24" t="s">
        <v>680</v>
      </c>
      <c r="H123" s="24">
        <v>0.14000000000000001</v>
      </c>
      <c r="I123" s="24" t="s">
        <v>680</v>
      </c>
      <c r="J123" s="24" t="s">
        <v>680</v>
      </c>
      <c r="K123" s="24" t="s">
        <v>680</v>
      </c>
      <c r="L123" s="24">
        <v>0.05</v>
      </c>
      <c r="M123" s="24">
        <v>0.05</v>
      </c>
      <c r="N123" s="24">
        <v>0.05</v>
      </c>
      <c r="O123" s="24">
        <v>4.9500000000000002E-2</v>
      </c>
      <c r="P123" s="24">
        <v>0.05</v>
      </c>
      <c r="Q123" s="24">
        <v>0.05</v>
      </c>
      <c r="R123" s="24">
        <v>0.03</v>
      </c>
      <c r="S123" s="24" t="s">
        <v>680</v>
      </c>
      <c r="T123" s="24">
        <v>0.05</v>
      </c>
      <c r="U123" s="24">
        <v>0.05</v>
      </c>
      <c r="V123" s="24">
        <v>0.03</v>
      </c>
      <c r="W123" s="24">
        <v>0.05</v>
      </c>
      <c r="X123" s="24" t="s">
        <v>680</v>
      </c>
      <c r="Y123" s="24">
        <v>0.05</v>
      </c>
      <c r="Z123" s="24">
        <v>0.05</v>
      </c>
      <c r="AA123" s="24">
        <v>0.05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274</v>
      </c>
      <c r="C124" s="29"/>
      <c r="D124" s="24">
        <v>4.0824829046386272E-3</v>
      </c>
      <c r="E124" s="24">
        <v>0</v>
      </c>
      <c r="F124" s="24" t="s">
        <v>680</v>
      </c>
      <c r="G124" s="24" t="s">
        <v>680</v>
      </c>
      <c r="H124" s="24">
        <v>3.3862466931200846E-2</v>
      </c>
      <c r="I124" s="24" t="s">
        <v>680</v>
      </c>
      <c r="J124" s="24" t="s">
        <v>680</v>
      </c>
      <c r="K124" s="24" t="s">
        <v>680</v>
      </c>
      <c r="L124" s="24">
        <v>7.6011774306101464E-18</v>
      </c>
      <c r="M124" s="24">
        <v>4.0824829046386272E-3</v>
      </c>
      <c r="N124" s="24">
        <v>7.6011774306101464E-18</v>
      </c>
      <c r="O124" s="24">
        <v>1.8708286933869695E-3</v>
      </c>
      <c r="P124" s="24">
        <v>4.4721359549995763E-3</v>
      </c>
      <c r="Q124" s="24">
        <v>4.082482904638628E-3</v>
      </c>
      <c r="R124" s="24">
        <v>5.1639777949432216E-3</v>
      </c>
      <c r="S124" s="24" t="s">
        <v>680</v>
      </c>
      <c r="T124" s="24">
        <v>7.6011774306101464E-18</v>
      </c>
      <c r="U124" s="24">
        <v>7.6011774306101464E-18</v>
      </c>
      <c r="V124" s="24">
        <v>6.3245553203367666E-3</v>
      </c>
      <c r="W124" s="24">
        <v>7.6011774306101464E-18</v>
      </c>
      <c r="X124" s="24" t="s">
        <v>680</v>
      </c>
      <c r="Y124" s="24">
        <v>7.6011774306101464E-18</v>
      </c>
      <c r="Z124" s="24">
        <v>5.1639777949432199E-3</v>
      </c>
      <c r="AA124" s="24">
        <v>7.6011774306101464E-18</v>
      </c>
      <c r="AB124" s="205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87</v>
      </c>
      <c r="C125" s="29"/>
      <c r="D125" s="13">
        <v>7.9015798154296005E-2</v>
      </c>
      <c r="E125" s="13">
        <v>0</v>
      </c>
      <c r="F125" s="13" t="s">
        <v>680</v>
      </c>
      <c r="G125" s="13" t="s">
        <v>680</v>
      </c>
      <c r="H125" s="13">
        <v>0.25396850198400633</v>
      </c>
      <c r="I125" s="13" t="s">
        <v>680</v>
      </c>
      <c r="J125" s="13" t="s">
        <v>680</v>
      </c>
      <c r="K125" s="13" t="s">
        <v>680</v>
      </c>
      <c r="L125" s="13">
        <v>1.5202354861220294E-16</v>
      </c>
      <c r="M125" s="13">
        <v>7.9015798154296005E-2</v>
      </c>
      <c r="N125" s="13">
        <v>1.5202354861220294E-16</v>
      </c>
      <c r="O125" s="13">
        <v>3.7794519058322623E-2</v>
      </c>
      <c r="P125" s="13">
        <v>8.6002614519222614E-2</v>
      </c>
      <c r="Q125" s="13">
        <v>7.9015798154296032E-2</v>
      </c>
      <c r="R125" s="13">
        <v>0.1936491673103708</v>
      </c>
      <c r="S125" s="13" t="s">
        <v>680</v>
      </c>
      <c r="T125" s="13">
        <v>1.5202354861220294E-16</v>
      </c>
      <c r="U125" s="13">
        <v>1.5202354861220294E-16</v>
      </c>
      <c r="V125" s="13">
        <v>0.21081851067789223</v>
      </c>
      <c r="W125" s="13">
        <v>1.5202354861220294E-16</v>
      </c>
      <c r="X125" s="13" t="s">
        <v>680</v>
      </c>
      <c r="Y125" s="13">
        <v>1.5202354861220294E-16</v>
      </c>
      <c r="Z125" s="13">
        <v>9.682458365518537E-2</v>
      </c>
      <c r="AA125" s="13">
        <v>1.5202354861220294E-16</v>
      </c>
      <c r="AB125" s="15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3.4128817038747705E-2</v>
      </c>
      <c r="E126" s="13">
        <v>-0.19938414164742113</v>
      </c>
      <c r="F126" s="13" t="s">
        <v>680</v>
      </c>
      <c r="G126" s="13" t="s">
        <v>680</v>
      </c>
      <c r="H126" s="13">
        <v>1.6687195278419296</v>
      </c>
      <c r="I126" s="13" t="s">
        <v>680</v>
      </c>
      <c r="J126" s="13" t="s">
        <v>680</v>
      </c>
      <c r="K126" s="13" t="s">
        <v>680</v>
      </c>
      <c r="L126" s="13">
        <v>7.6982294072336366E-4</v>
      </c>
      <c r="M126" s="13">
        <v>3.4128817038747705E-2</v>
      </c>
      <c r="N126" s="13">
        <v>7.6982294072336366E-4</v>
      </c>
      <c r="O126" s="13">
        <v>-9.2378752886838056E-3</v>
      </c>
      <c r="P126" s="13">
        <v>4.0800615858352485E-2</v>
      </c>
      <c r="Q126" s="13">
        <v>3.4128817038747705E-2</v>
      </c>
      <c r="R126" s="13">
        <v>-0.46625609443161409</v>
      </c>
      <c r="S126" s="13" t="s">
        <v>680</v>
      </c>
      <c r="T126" s="13">
        <v>7.6982294072336366E-4</v>
      </c>
      <c r="U126" s="13">
        <v>7.6982294072336366E-4</v>
      </c>
      <c r="V126" s="13">
        <v>-0.39953810623556596</v>
      </c>
      <c r="W126" s="13">
        <v>7.6982294072336366E-4</v>
      </c>
      <c r="X126" s="13" t="s">
        <v>680</v>
      </c>
      <c r="Y126" s="13">
        <v>7.6982294072336366E-4</v>
      </c>
      <c r="Z126" s="13">
        <v>6.7487811136771825E-2</v>
      </c>
      <c r="AA126" s="13">
        <v>7.6982294072336366E-4</v>
      </c>
      <c r="AB126" s="15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1.04</v>
      </c>
      <c r="E127" s="45">
        <v>6.22</v>
      </c>
      <c r="F127" s="45">
        <v>1524.98</v>
      </c>
      <c r="G127" s="45">
        <v>24.9</v>
      </c>
      <c r="H127" s="45">
        <v>51.87</v>
      </c>
      <c r="I127" s="45">
        <v>0</v>
      </c>
      <c r="J127" s="45">
        <v>0</v>
      </c>
      <c r="K127" s="45">
        <v>0</v>
      </c>
      <c r="L127" s="45">
        <v>0</v>
      </c>
      <c r="M127" s="45">
        <v>1.04</v>
      </c>
      <c r="N127" s="45">
        <v>0</v>
      </c>
      <c r="O127" s="45">
        <v>0.31</v>
      </c>
      <c r="P127" s="45">
        <v>1.24</v>
      </c>
      <c r="Q127" s="45">
        <v>1.04</v>
      </c>
      <c r="R127" s="45">
        <v>14.52</v>
      </c>
      <c r="S127" s="45">
        <v>0</v>
      </c>
      <c r="T127" s="45">
        <v>0</v>
      </c>
      <c r="U127" s="45">
        <v>0</v>
      </c>
      <c r="V127" s="45">
        <v>12.45</v>
      </c>
      <c r="W127" s="45">
        <v>0</v>
      </c>
      <c r="X127" s="45">
        <v>1524.98</v>
      </c>
      <c r="Y127" s="45">
        <v>0</v>
      </c>
      <c r="Z127" s="45">
        <v>2.0699999999999998</v>
      </c>
      <c r="AA127" s="45">
        <v>0</v>
      </c>
      <c r="AB127" s="15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BM128" s="55"/>
    </row>
    <row r="129" spans="1:65" ht="15">
      <c r="B129" s="8" t="s">
        <v>496</v>
      </c>
      <c r="BM129" s="28" t="s">
        <v>67</v>
      </c>
    </row>
    <row r="130" spans="1:65" ht="15">
      <c r="A130" s="25" t="s">
        <v>50</v>
      </c>
      <c r="B130" s="18" t="s">
        <v>111</v>
      </c>
      <c r="C130" s="15" t="s">
        <v>112</v>
      </c>
      <c r="D130" s="16" t="s">
        <v>230</v>
      </c>
      <c r="E130" s="17" t="s">
        <v>230</v>
      </c>
      <c r="F130" s="17" t="s">
        <v>230</v>
      </c>
      <c r="G130" s="17" t="s">
        <v>230</v>
      </c>
      <c r="H130" s="17" t="s">
        <v>230</v>
      </c>
      <c r="I130" s="17" t="s">
        <v>230</v>
      </c>
      <c r="J130" s="17" t="s">
        <v>230</v>
      </c>
      <c r="K130" s="17" t="s">
        <v>230</v>
      </c>
      <c r="L130" s="17" t="s">
        <v>230</v>
      </c>
      <c r="M130" s="17" t="s">
        <v>230</v>
      </c>
      <c r="N130" s="17" t="s">
        <v>230</v>
      </c>
      <c r="O130" s="17" t="s">
        <v>230</v>
      </c>
      <c r="P130" s="17" t="s">
        <v>230</v>
      </c>
      <c r="Q130" s="17" t="s">
        <v>230</v>
      </c>
      <c r="R130" s="17" t="s">
        <v>230</v>
      </c>
      <c r="S130" s="17" t="s">
        <v>230</v>
      </c>
      <c r="T130" s="17" t="s">
        <v>230</v>
      </c>
      <c r="U130" s="17" t="s">
        <v>230</v>
      </c>
      <c r="V130" s="17" t="s">
        <v>230</v>
      </c>
      <c r="W130" s="17" t="s">
        <v>230</v>
      </c>
      <c r="X130" s="17" t="s">
        <v>230</v>
      </c>
      <c r="Y130" s="17" t="s">
        <v>230</v>
      </c>
      <c r="Z130" s="152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231</v>
      </c>
      <c r="C131" s="9" t="s">
        <v>231</v>
      </c>
      <c r="D131" s="150" t="s">
        <v>233</v>
      </c>
      <c r="E131" s="151" t="s">
        <v>234</v>
      </c>
      <c r="F131" s="151" t="s">
        <v>235</v>
      </c>
      <c r="G131" s="151" t="s">
        <v>236</v>
      </c>
      <c r="H131" s="151" t="s">
        <v>238</v>
      </c>
      <c r="I131" s="151" t="s">
        <v>239</v>
      </c>
      <c r="J131" s="151" t="s">
        <v>240</v>
      </c>
      <c r="K131" s="151" t="s">
        <v>241</v>
      </c>
      <c r="L131" s="151" t="s">
        <v>242</v>
      </c>
      <c r="M131" s="151" t="s">
        <v>245</v>
      </c>
      <c r="N131" s="151" t="s">
        <v>247</v>
      </c>
      <c r="O131" s="151" t="s">
        <v>248</v>
      </c>
      <c r="P131" s="151" t="s">
        <v>250</v>
      </c>
      <c r="Q131" s="151" t="s">
        <v>251</v>
      </c>
      <c r="R131" s="151" t="s">
        <v>252</v>
      </c>
      <c r="S131" s="151" t="s">
        <v>253</v>
      </c>
      <c r="T131" s="151" t="s">
        <v>255</v>
      </c>
      <c r="U131" s="151" t="s">
        <v>259</v>
      </c>
      <c r="V131" s="151" t="s">
        <v>260</v>
      </c>
      <c r="W131" s="151" t="s">
        <v>261</v>
      </c>
      <c r="X131" s="151" t="s">
        <v>262</v>
      </c>
      <c r="Y131" s="151" t="s">
        <v>263</v>
      </c>
      <c r="Z131" s="152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279</v>
      </c>
      <c r="E132" s="11" t="s">
        <v>281</v>
      </c>
      <c r="F132" s="11" t="s">
        <v>281</v>
      </c>
      <c r="G132" s="11" t="s">
        <v>281</v>
      </c>
      <c r="H132" s="11" t="s">
        <v>282</v>
      </c>
      <c r="I132" s="11" t="s">
        <v>279</v>
      </c>
      <c r="J132" s="11" t="s">
        <v>281</v>
      </c>
      <c r="K132" s="11" t="s">
        <v>282</v>
      </c>
      <c r="L132" s="11" t="s">
        <v>279</v>
      </c>
      <c r="M132" s="11" t="s">
        <v>282</v>
      </c>
      <c r="N132" s="11" t="s">
        <v>281</v>
      </c>
      <c r="O132" s="11" t="s">
        <v>282</v>
      </c>
      <c r="P132" s="11" t="s">
        <v>281</v>
      </c>
      <c r="Q132" s="11" t="s">
        <v>281</v>
      </c>
      <c r="R132" s="11" t="s">
        <v>279</v>
      </c>
      <c r="S132" s="11" t="s">
        <v>282</v>
      </c>
      <c r="T132" s="11" t="s">
        <v>279</v>
      </c>
      <c r="U132" s="11" t="s">
        <v>279</v>
      </c>
      <c r="V132" s="11" t="s">
        <v>282</v>
      </c>
      <c r="W132" s="11" t="s">
        <v>279</v>
      </c>
      <c r="X132" s="11" t="s">
        <v>282</v>
      </c>
      <c r="Y132" s="11" t="s">
        <v>279</v>
      </c>
      <c r="Z132" s="152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290</v>
      </c>
      <c r="E133" s="26" t="s">
        <v>291</v>
      </c>
      <c r="F133" s="26" t="s">
        <v>290</v>
      </c>
      <c r="G133" s="26" t="s">
        <v>292</v>
      </c>
      <c r="H133" s="26" t="s">
        <v>292</v>
      </c>
      <c r="I133" s="26" t="s">
        <v>117</v>
      </c>
      <c r="J133" s="26" t="s">
        <v>269</v>
      </c>
      <c r="K133" s="26" t="s">
        <v>292</v>
      </c>
      <c r="L133" s="26" t="s">
        <v>290</v>
      </c>
      <c r="M133" s="26" t="s">
        <v>293</v>
      </c>
      <c r="N133" s="26" t="s">
        <v>293</v>
      </c>
      <c r="O133" s="26" t="s">
        <v>290</v>
      </c>
      <c r="P133" s="26" t="s">
        <v>292</v>
      </c>
      <c r="Q133" s="26" t="s">
        <v>294</v>
      </c>
      <c r="R133" s="26" t="s">
        <v>290</v>
      </c>
      <c r="S133" s="26" t="s">
        <v>293</v>
      </c>
      <c r="T133" s="26" t="s">
        <v>116</v>
      </c>
      <c r="U133" s="26" t="s">
        <v>290</v>
      </c>
      <c r="V133" s="26" t="s">
        <v>295</v>
      </c>
      <c r="W133" s="26" t="s">
        <v>290</v>
      </c>
      <c r="X133" s="26" t="s">
        <v>290</v>
      </c>
      <c r="Y133" s="26" t="s">
        <v>290</v>
      </c>
      <c r="Z133" s="152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8">
        <v>1</v>
      </c>
      <c r="C134" s="14">
        <v>1</v>
      </c>
      <c r="D134" s="22">
        <v>2.94</v>
      </c>
      <c r="E134" s="22">
        <v>2.57</v>
      </c>
      <c r="F134" s="22">
        <v>2.95</v>
      </c>
      <c r="G134" s="22">
        <v>2.33</v>
      </c>
      <c r="H134" s="22">
        <v>2.2000000000000002</v>
      </c>
      <c r="I134" s="154">
        <v>1.6815</v>
      </c>
      <c r="J134" s="22">
        <v>2.68</v>
      </c>
      <c r="K134" s="22">
        <v>2.99</v>
      </c>
      <c r="L134" s="22">
        <v>2.6829999999999998</v>
      </c>
      <c r="M134" s="22">
        <v>3.4099999999999997</v>
      </c>
      <c r="N134" s="22" t="s">
        <v>296</v>
      </c>
      <c r="O134" s="22">
        <v>3.6699999999999995</v>
      </c>
      <c r="P134" s="22">
        <v>2.88</v>
      </c>
      <c r="Q134" s="22">
        <v>3.0300000000000002</v>
      </c>
      <c r="R134" s="22">
        <v>2.5299999999999998</v>
      </c>
      <c r="S134" s="154">
        <v>3.6900000000000004</v>
      </c>
      <c r="T134" s="22">
        <v>2.58</v>
      </c>
      <c r="U134" s="22">
        <v>2.89</v>
      </c>
      <c r="V134" s="22">
        <v>3.1</v>
      </c>
      <c r="W134" s="22">
        <v>2.66</v>
      </c>
      <c r="X134" s="22">
        <v>2.72</v>
      </c>
      <c r="Y134" s="22">
        <v>2.5499999999999998</v>
      </c>
      <c r="Z134" s="152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3.03</v>
      </c>
      <c r="E135" s="148">
        <v>2.42</v>
      </c>
      <c r="F135" s="11">
        <v>2.98</v>
      </c>
      <c r="G135" s="11">
        <v>2.27</v>
      </c>
      <c r="H135" s="11">
        <v>2.2799999999999998</v>
      </c>
      <c r="I135" s="155">
        <v>1.7444999999999999</v>
      </c>
      <c r="J135" s="11">
        <v>2.74</v>
      </c>
      <c r="K135" s="11">
        <v>2.89</v>
      </c>
      <c r="L135" s="11">
        <v>2.7160000000000002</v>
      </c>
      <c r="M135" s="11">
        <v>3.55</v>
      </c>
      <c r="N135" s="11">
        <v>2.99</v>
      </c>
      <c r="O135" s="11">
        <v>3.45</v>
      </c>
      <c r="P135" s="11">
        <v>2.82</v>
      </c>
      <c r="Q135" s="11">
        <v>2.83</v>
      </c>
      <c r="R135" s="11">
        <v>2.59</v>
      </c>
      <c r="S135" s="155">
        <v>3.6799999999999997</v>
      </c>
      <c r="T135" s="11">
        <v>2.5499999999999998</v>
      </c>
      <c r="U135" s="11">
        <v>2.85</v>
      </c>
      <c r="V135" s="11">
        <v>3.06</v>
      </c>
      <c r="W135" s="11">
        <v>2.6</v>
      </c>
      <c r="X135" s="11">
        <v>2.83</v>
      </c>
      <c r="Y135" s="11">
        <v>2.63</v>
      </c>
      <c r="Z135" s="152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2.98</v>
      </c>
      <c r="E136" s="11">
        <v>2.5299999999999998</v>
      </c>
      <c r="F136" s="11">
        <v>3</v>
      </c>
      <c r="G136" s="11">
        <v>2.29</v>
      </c>
      <c r="H136" s="11">
        <v>2.19</v>
      </c>
      <c r="I136" s="155">
        <v>1.7205000000000001</v>
      </c>
      <c r="J136" s="11">
        <v>2.65</v>
      </c>
      <c r="K136" s="11">
        <v>2.97</v>
      </c>
      <c r="L136" s="11">
        <v>2.7519999999999998</v>
      </c>
      <c r="M136" s="11">
        <v>3.56</v>
      </c>
      <c r="N136" s="11">
        <v>3.01</v>
      </c>
      <c r="O136" s="11">
        <v>3.49</v>
      </c>
      <c r="P136" s="11">
        <v>2.92</v>
      </c>
      <c r="Q136" s="11">
        <v>2.79</v>
      </c>
      <c r="R136" s="11">
        <v>2.72</v>
      </c>
      <c r="S136" s="155">
        <v>3.58</v>
      </c>
      <c r="T136" s="11">
        <v>2.69</v>
      </c>
      <c r="U136" s="11">
        <v>2.73</v>
      </c>
      <c r="V136" s="11">
        <v>3.09</v>
      </c>
      <c r="W136" s="11">
        <v>2.66</v>
      </c>
      <c r="X136" s="11">
        <v>2.81</v>
      </c>
      <c r="Y136" s="11">
        <v>2.59</v>
      </c>
      <c r="Z136" s="152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2.99</v>
      </c>
      <c r="E137" s="11">
        <v>2.6</v>
      </c>
      <c r="F137" s="11">
        <v>2.87</v>
      </c>
      <c r="G137" s="11">
        <v>2.25</v>
      </c>
      <c r="H137" s="11">
        <v>2.21</v>
      </c>
      <c r="I137" s="155">
        <v>1.7610000000000001</v>
      </c>
      <c r="J137" s="11">
        <v>2.68</v>
      </c>
      <c r="K137" s="11">
        <v>3.03</v>
      </c>
      <c r="L137" s="11">
        <v>2.7690000000000001</v>
      </c>
      <c r="M137" s="11">
        <v>3.45</v>
      </c>
      <c r="N137" s="11">
        <v>3.09</v>
      </c>
      <c r="O137" s="11">
        <v>3.4099999999999997</v>
      </c>
      <c r="P137" s="11">
        <v>2.75</v>
      </c>
      <c r="Q137" s="11">
        <v>2.9499999999999997</v>
      </c>
      <c r="R137" s="11">
        <v>2.65</v>
      </c>
      <c r="S137" s="155">
        <v>3.64</v>
      </c>
      <c r="T137" s="11">
        <v>2.59</v>
      </c>
      <c r="U137" s="11">
        <v>2.84</v>
      </c>
      <c r="V137" s="11">
        <v>2.99</v>
      </c>
      <c r="W137" s="11">
        <v>2.67</v>
      </c>
      <c r="X137" s="11">
        <v>2.86</v>
      </c>
      <c r="Y137" s="11">
        <v>2.61</v>
      </c>
      <c r="Z137" s="152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2.8166333333333329</v>
      </c>
    </row>
    <row r="138" spans="1:65">
      <c r="A138" s="30"/>
      <c r="B138" s="19">
        <v>1</v>
      </c>
      <c r="C138" s="9">
        <v>5</v>
      </c>
      <c r="D138" s="11">
        <v>3.04</v>
      </c>
      <c r="E138" s="11">
        <v>2.63</v>
      </c>
      <c r="F138" s="11">
        <v>2.91</v>
      </c>
      <c r="G138" s="11">
        <v>2.29</v>
      </c>
      <c r="H138" s="11">
        <v>2.25</v>
      </c>
      <c r="I138" s="155">
        <v>1.7065000000000001</v>
      </c>
      <c r="J138" s="11">
        <v>2.76</v>
      </c>
      <c r="K138" s="11">
        <v>2.97</v>
      </c>
      <c r="L138" s="11">
        <v>2.7</v>
      </c>
      <c r="M138" s="11">
        <v>3.4300000000000006</v>
      </c>
      <c r="N138" s="11">
        <v>3.1</v>
      </c>
      <c r="O138" s="11">
        <v>3.38</v>
      </c>
      <c r="P138" s="11">
        <v>2.73</v>
      </c>
      <c r="Q138" s="11">
        <v>2.71</v>
      </c>
      <c r="R138" s="11">
        <v>2.72</v>
      </c>
      <c r="S138" s="155">
        <v>3.5999999999999996</v>
      </c>
      <c r="T138" s="11">
        <v>2.59</v>
      </c>
      <c r="U138" s="11">
        <v>2.85</v>
      </c>
      <c r="V138" s="11">
        <v>3.02</v>
      </c>
      <c r="W138" s="11">
        <v>2.7</v>
      </c>
      <c r="X138" s="11">
        <v>2.78</v>
      </c>
      <c r="Y138" s="11">
        <v>2.62</v>
      </c>
      <c r="Z138" s="152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22</v>
      </c>
    </row>
    <row r="139" spans="1:65">
      <c r="A139" s="30"/>
      <c r="B139" s="19">
        <v>1</v>
      </c>
      <c r="C139" s="9">
        <v>6</v>
      </c>
      <c r="D139" s="11">
        <v>3.01</v>
      </c>
      <c r="E139" s="11">
        <v>2.61</v>
      </c>
      <c r="F139" s="11">
        <v>2.98</v>
      </c>
      <c r="G139" s="11">
        <v>2.2200000000000002</v>
      </c>
      <c r="H139" s="11">
        <v>2.15</v>
      </c>
      <c r="I139" s="155">
        <v>1.7284999999999999</v>
      </c>
      <c r="J139" s="148">
        <v>2.42</v>
      </c>
      <c r="K139" s="11">
        <v>3.01</v>
      </c>
      <c r="L139" s="11">
        <v>2.7360000000000002</v>
      </c>
      <c r="M139" s="11">
        <v>3.51</v>
      </c>
      <c r="N139" s="11">
        <v>2.86</v>
      </c>
      <c r="O139" s="11">
        <v>3.65</v>
      </c>
      <c r="P139" s="11">
        <v>2.7</v>
      </c>
      <c r="Q139" s="11">
        <v>3.19</v>
      </c>
      <c r="R139" s="11">
        <v>2.68</v>
      </c>
      <c r="S139" s="155">
        <v>3.65</v>
      </c>
      <c r="T139" s="11">
        <v>2.5</v>
      </c>
      <c r="U139" s="11">
        <v>2.92</v>
      </c>
      <c r="V139" s="11">
        <v>3.05</v>
      </c>
      <c r="W139" s="11">
        <v>2.76</v>
      </c>
      <c r="X139" s="11">
        <v>2.79</v>
      </c>
      <c r="Y139" s="11">
        <v>2.4900000000000002</v>
      </c>
      <c r="Z139" s="152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272</v>
      </c>
      <c r="C140" s="12"/>
      <c r="D140" s="23">
        <v>2.9983333333333335</v>
      </c>
      <c r="E140" s="23">
        <v>2.56</v>
      </c>
      <c r="F140" s="23">
        <v>2.9483333333333337</v>
      </c>
      <c r="G140" s="23">
        <v>2.2749999999999999</v>
      </c>
      <c r="H140" s="23">
        <v>2.2133333333333334</v>
      </c>
      <c r="I140" s="23">
        <v>1.7237500000000001</v>
      </c>
      <c r="J140" s="23">
        <v>2.6549999999999998</v>
      </c>
      <c r="K140" s="23">
        <v>2.9766666666666666</v>
      </c>
      <c r="L140" s="23">
        <v>2.7260000000000004</v>
      </c>
      <c r="M140" s="23">
        <v>3.4849999999999994</v>
      </c>
      <c r="N140" s="23">
        <v>3.01</v>
      </c>
      <c r="O140" s="23">
        <v>3.5083333333333329</v>
      </c>
      <c r="P140" s="23">
        <v>2.8000000000000003</v>
      </c>
      <c r="Q140" s="23">
        <v>2.9166666666666665</v>
      </c>
      <c r="R140" s="23">
        <v>2.6483333333333334</v>
      </c>
      <c r="S140" s="23">
        <v>3.6399999999999992</v>
      </c>
      <c r="T140" s="23">
        <v>2.5833333333333335</v>
      </c>
      <c r="U140" s="23">
        <v>2.8466666666666662</v>
      </c>
      <c r="V140" s="23">
        <v>3.0516666666666663</v>
      </c>
      <c r="W140" s="23">
        <v>2.6749999999999994</v>
      </c>
      <c r="X140" s="23">
        <v>2.7983333333333333</v>
      </c>
      <c r="Y140" s="23">
        <v>2.5816666666666666</v>
      </c>
      <c r="Z140" s="152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273</v>
      </c>
      <c r="C141" s="29"/>
      <c r="D141" s="11">
        <v>3</v>
      </c>
      <c r="E141" s="11">
        <v>2.585</v>
      </c>
      <c r="F141" s="11">
        <v>2.9649999999999999</v>
      </c>
      <c r="G141" s="11">
        <v>2.2800000000000002</v>
      </c>
      <c r="H141" s="11">
        <v>2.2050000000000001</v>
      </c>
      <c r="I141" s="11">
        <v>1.7244999999999999</v>
      </c>
      <c r="J141" s="11">
        <v>2.68</v>
      </c>
      <c r="K141" s="11">
        <v>2.9800000000000004</v>
      </c>
      <c r="L141" s="11">
        <v>2.726</v>
      </c>
      <c r="M141" s="11">
        <v>3.48</v>
      </c>
      <c r="N141" s="11">
        <v>3.01</v>
      </c>
      <c r="O141" s="11">
        <v>3.47</v>
      </c>
      <c r="P141" s="11">
        <v>2.7850000000000001</v>
      </c>
      <c r="Q141" s="11">
        <v>2.8899999999999997</v>
      </c>
      <c r="R141" s="11">
        <v>2.665</v>
      </c>
      <c r="S141" s="11">
        <v>3.645</v>
      </c>
      <c r="T141" s="11">
        <v>2.585</v>
      </c>
      <c r="U141" s="11">
        <v>2.85</v>
      </c>
      <c r="V141" s="11">
        <v>3.0549999999999997</v>
      </c>
      <c r="W141" s="11">
        <v>2.665</v>
      </c>
      <c r="X141" s="11">
        <v>2.8</v>
      </c>
      <c r="Y141" s="11">
        <v>2.5999999999999996</v>
      </c>
      <c r="Z141" s="152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274</v>
      </c>
      <c r="C142" s="29"/>
      <c r="D142" s="24">
        <v>3.6560452221856672E-2</v>
      </c>
      <c r="E142" s="24">
        <v>7.6941536246685385E-2</v>
      </c>
      <c r="F142" s="24">
        <v>4.956477243634496E-2</v>
      </c>
      <c r="G142" s="24">
        <v>3.7815340802378042E-2</v>
      </c>
      <c r="H142" s="24">
        <v>4.5898438608155984E-2</v>
      </c>
      <c r="I142" s="24">
        <v>2.8049509799638214E-2</v>
      </c>
      <c r="J142" s="24">
        <v>0.12227019260637487</v>
      </c>
      <c r="K142" s="24">
        <v>4.8442405665559754E-2</v>
      </c>
      <c r="L142" s="24">
        <v>3.2403703492039318E-2</v>
      </c>
      <c r="M142" s="24">
        <v>6.3796551630946233E-2</v>
      </c>
      <c r="N142" s="24">
        <v>9.669539802906861E-2</v>
      </c>
      <c r="O142" s="24">
        <v>0.12335585379975544</v>
      </c>
      <c r="P142" s="24">
        <v>8.786353054595511E-2</v>
      </c>
      <c r="Q142" s="24">
        <v>0.17603030042202014</v>
      </c>
      <c r="R142" s="24">
        <v>7.5740786018278772E-2</v>
      </c>
      <c r="S142" s="24">
        <v>4.3358966777357684E-2</v>
      </c>
      <c r="T142" s="24">
        <v>6.2503333244449177E-2</v>
      </c>
      <c r="U142" s="24">
        <v>6.4704456312271633E-2</v>
      </c>
      <c r="V142" s="24">
        <v>4.1673332800085248E-2</v>
      </c>
      <c r="W142" s="24">
        <v>5.282045058497694E-2</v>
      </c>
      <c r="X142" s="24">
        <v>4.7923550230201645E-2</v>
      </c>
      <c r="Y142" s="24">
        <v>5.3072277760302114E-2</v>
      </c>
      <c r="Z142" s="152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87</v>
      </c>
      <c r="C143" s="29"/>
      <c r="D143" s="13">
        <v>1.219359162485492E-2</v>
      </c>
      <c r="E143" s="13">
        <v>3.0055287596361478E-2</v>
      </c>
      <c r="F143" s="13">
        <v>1.6811115580444867E-2</v>
      </c>
      <c r="G143" s="13">
        <v>1.6622127825221118E-2</v>
      </c>
      <c r="H143" s="13">
        <v>2.073724635910662E-2</v>
      </c>
      <c r="I143" s="13">
        <v>1.6272376968608098E-2</v>
      </c>
      <c r="J143" s="13">
        <v>4.605280324157246E-2</v>
      </c>
      <c r="K143" s="13">
        <v>1.6274044456515036E-2</v>
      </c>
      <c r="L143" s="13">
        <v>1.1886905169493511E-2</v>
      </c>
      <c r="M143" s="13">
        <v>1.8306040640156743E-2</v>
      </c>
      <c r="N143" s="13">
        <v>3.2124716953178943E-2</v>
      </c>
      <c r="O143" s="13">
        <v>3.5160813434609632E-2</v>
      </c>
      <c r="P143" s="13">
        <v>3.1379832337841106E-2</v>
      </c>
      <c r="Q143" s="13">
        <v>6.035324585897834E-2</v>
      </c>
      <c r="R143" s="13">
        <v>2.8599415740067503E-2</v>
      </c>
      <c r="S143" s="13">
        <v>1.1911804059713652E-2</v>
      </c>
      <c r="T143" s="13">
        <v>2.4194838675270648E-2</v>
      </c>
      <c r="U143" s="13">
        <v>2.2729902685809711E-2</v>
      </c>
      <c r="V143" s="13">
        <v>1.365592554890833E-2</v>
      </c>
      <c r="W143" s="13">
        <v>1.9745962835505403E-2</v>
      </c>
      <c r="X143" s="13">
        <v>1.7125747550995229E-2</v>
      </c>
      <c r="Y143" s="13">
        <v>2.0557370339690944E-2</v>
      </c>
      <c r="Z143" s="152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275</v>
      </c>
      <c r="C144" s="29"/>
      <c r="D144" s="13">
        <v>6.4509639167327659E-2</v>
      </c>
      <c r="E144" s="13">
        <v>-9.1113504301825854E-2</v>
      </c>
      <c r="F144" s="13">
        <v>4.6757949798222675E-2</v>
      </c>
      <c r="G144" s="13">
        <v>-0.19229813370572424</v>
      </c>
      <c r="H144" s="13">
        <v>-0.21419188392762034</v>
      </c>
      <c r="I144" s="13">
        <v>-0.38801050900010636</v>
      </c>
      <c r="J144" s="13">
        <v>-5.738529450052654E-2</v>
      </c>
      <c r="K144" s="13">
        <v>5.6817240440715455E-2</v>
      </c>
      <c r="L144" s="13">
        <v>-3.2177895596397277E-2</v>
      </c>
      <c r="M144" s="13">
        <v>0.23729274902661568</v>
      </c>
      <c r="N144" s="13">
        <v>6.8651700020118778E-2</v>
      </c>
      <c r="O144" s="13">
        <v>0.24557687073219814</v>
      </c>
      <c r="P144" s="13">
        <v>-5.9053953301220208E-3</v>
      </c>
      <c r="Q144" s="13">
        <v>3.5515213197789386E-2</v>
      </c>
      <c r="R144" s="13">
        <v>-5.9752186416407116E-2</v>
      </c>
      <c r="S144" s="13">
        <v>0.29232298607084095</v>
      </c>
      <c r="T144" s="13">
        <v>-8.2829382596243506E-2</v>
      </c>
      <c r="U144" s="13">
        <v>1.0662848081042453E-2</v>
      </c>
      <c r="V144" s="13">
        <v>8.3444774494372709E-2</v>
      </c>
      <c r="W144" s="13">
        <v>-5.0284618752884702E-2</v>
      </c>
      <c r="X144" s="13">
        <v>-6.4971183090922757E-3</v>
      </c>
      <c r="Y144" s="13">
        <v>-8.3421105575213761E-2</v>
      </c>
      <c r="Z144" s="152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276</v>
      </c>
      <c r="C145" s="47"/>
      <c r="D145" s="45">
        <v>0.66</v>
      </c>
      <c r="E145" s="45">
        <v>0.79</v>
      </c>
      <c r="F145" s="45">
        <v>0.49</v>
      </c>
      <c r="G145" s="45">
        <v>1.72</v>
      </c>
      <c r="H145" s="45">
        <v>1.93</v>
      </c>
      <c r="I145" s="45">
        <v>3.54</v>
      </c>
      <c r="J145" s="45">
        <v>0.47</v>
      </c>
      <c r="K145" s="45">
        <v>0.57999999999999996</v>
      </c>
      <c r="L145" s="45">
        <v>0.24</v>
      </c>
      <c r="M145" s="45">
        <v>2.2599999999999998</v>
      </c>
      <c r="N145" s="45">
        <v>0.69</v>
      </c>
      <c r="O145" s="45">
        <v>2.33</v>
      </c>
      <c r="P145" s="45">
        <v>0</v>
      </c>
      <c r="Q145" s="45">
        <v>0.39</v>
      </c>
      <c r="R145" s="45">
        <v>0.5</v>
      </c>
      <c r="S145" s="45">
        <v>2.77</v>
      </c>
      <c r="T145" s="45">
        <v>0.71</v>
      </c>
      <c r="U145" s="45">
        <v>0.16</v>
      </c>
      <c r="V145" s="45">
        <v>0.83</v>
      </c>
      <c r="W145" s="45">
        <v>0.41</v>
      </c>
      <c r="X145" s="45">
        <v>0</v>
      </c>
      <c r="Y145" s="45">
        <v>0.72</v>
      </c>
      <c r="Z145" s="152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5"/>
    </row>
    <row r="147" spans="1:65" ht="15">
      <c r="B147" s="8" t="s">
        <v>497</v>
      </c>
      <c r="BM147" s="28" t="s">
        <v>67</v>
      </c>
    </row>
    <row r="148" spans="1:65" ht="15">
      <c r="A148" s="25" t="s">
        <v>19</v>
      </c>
      <c r="B148" s="18" t="s">
        <v>111</v>
      </c>
      <c r="C148" s="15" t="s">
        <v>112</v>
      </c>
      <c r="D148" s="16" t="s">
        <v>230</v>
      </c>
      <c r="E148" s="17" t="s">
        <v>230</v>
      </c>
      <c r="F148" s="17" t="s">
        <v>230</v>
      </c>
      <c r="G148" s="17" t="s">
        <v>230</v>
      </c>
      <c r="H148" s="17" t="s">
        <v>230</v>
      </c>
      <c r="I148" s="17" t="s">
        <v>230</v>
      </c>
      <c r="J148" s="17" t="s">
        <v>230</v>
      </c>
      <c r="K148" s="17" t="s">
        <v>230</v>
      </c>
      <c r="L148" s="17" t="s">
        <v>230</v>
      </c>
      <c r="M148" s="17" t="s">
        <v>230</v>
      </c>
      <c r="N148" s="17" t="s">
        <v>230</v>
      </c>
      <c r="O148" s="17" t="s">
        <v>230</v>
      </c>
      <c r="P148" s="17" t="s">
        <v>230</v>
      </c>
      <c r="Q148" s="17" t="s">
        <v>230</v>
      </c>
      <c r="R148" s="17" t="s">
        <v>230</v>
      </c>
      <c r="S148" s="17" t="s">
        <v>230</v>
      </c>
      <c r="T148" s="17" t="s">
        <v>230</v>
      </c>
      <c r="U148" s="17" t="s">
        <v>230</v>
      </c>
      <c r="V148" s="17" t="s">
        <v>230</v>
      </c>
      <c r="W148" s="17" t="s">
        <v>230</v>
      </c>
      <c r="X148" s="17" t="s">
        <v>230</v>
      </c>
      <c r="Y148" s="17" t="s">
        <v>230</v>
      </c>
      <c r="Z148" s="17" t="s">
        <v>230</v>
      </c>
      <c r="AA148" s="152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231</v>
      </c>
      <c r="C149" s="9" t="s">
        <v>231</v>
      </c>
      <c r="D149" s="150" t="s">
        <v>233</v>
      </c>
      <c r="E149" s="151" t="s">
        <v>234</v>
      </c>
      <c r="F149" s="151" t="s">
        <v>235</v>
      </c>
      <c r="G149" s="151" t="s">
        <v>236</v>
      </c>
      <c r="H149" s="151" t="s">
        <v>239</v>
      </c>
      <c r="I149" s="151" t="s">
        <v>240</v>
      </c>
      <c r="J149" s="151" t="s">
        <v>241</v>
      </c>
      <c r="K149" s="151" t="s">
        <v>242</v>
      </c>
      <c r="L149" s="151" t="s">
        <v>244</v>
      </c>
      <c r="M149" s="151" t="s">
        <v>245</v>
      </c>
      <c r="N149" s="151" t="s">
        <v>246</v>
      </c>
      <c r="O149" s="151" t="s">
        <v>247</v>
      </c>
      <c r="P149" s="151" t="s">
        <v>248</v>
      </c>
      <c r="Q149" s="151" t="s">
        <v>250</v>
      </c>
      <c r="R149" s="151" t="s">
        <v>251</v>
      </c>
      <c r="S149" s="151" t="s">
        <v>252</v>
      </c>
      <c r="T149" s="151" t="s">
        <v>253</v>
      </c>
      <c r="U149" s="151" t="s">
        <v>255</v>
      </c>
      <c r="V149" s="151" t="s">
        <v>259</v>
      </c>
      <c r="W149" s="151" t="s">
        <v>260</v>
      </c>
      <c r="X149" s="151" t="s">
        <v>261</v>
      </c>
      <c r="Y149" s="151" t="s">
        <v>262</v>
      </c>
      <c r="Z149" s="151" t="s">
        <v>263</v>
      </c>
      <c r="AA149" s="152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279</v>
      </c>
      <c r="E150" s="11" t="s">
        <v>279</v>
      </c>
      <c r="F150" s="11" t="s">
        <v>281</v>
      </c>
      <c r="G150" s="11" t="s">
        <v>282</v>
      </c>
      <c r="H150" s="11" t="s">
        <v>279</v>
      </c>
      <c r="I150" s="11" t="s">
        <v>279</v>
      </c>
      <c r="J150" s="11" t="s">
        <v>282</v>
      </c>
      <c r="K150" s="11" t="s">
        <v>279</v>
      </c>
      <c r="L150" s="11" t="s">
        <v>279</v>
      </c>
      <c r="M150" s="11" t="s">
        <v>282</v>
      </c>
      <c r="N150" s="11" t="s">
        <v>279</v>
      </c>
      <c r="O150" s="11" t="s">
        <v>279</v>
      </c>
      <c r="P150" s="11" t="s">
        <v>282</v>
      </c>
      <c r="Q150" s="11" t="s">
        <v>279</v>
      </c>
      <c r="R150" s="11" t="s">
        <v>279</v>
      </c>
      <c r="S150" s="11" t="s">
        <v>279</v>
      </c>
      <c r="T150" s="11" t="s">
        <v>282</v>
      </c>
      <c r="U150" s="11" t="s">
        <v>279</v>
      </c>
      <c r="V150" s="11" t="s">
        <v>279</v>
      </c>
      <c r="W150" s="11" t="s">
        <v>282</v>
      </c>
      <c r="X150" s="11" t="s">
        <v>279</v>
      </c>
      <c r="Y150" s="11" t="s">
        <v>282</v>
      </c>
      <c r="Z150" s="11" t="s">
        <v>279</v>
      </c>
      <c r="AA150" s="152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290</v>
      </c>
      <c r="E151" s="26" t="s">
        <v>291</v>
      </c>
      <c r="F151" s="26" t="s">
        <v>290</v>
      </c>
      <c r="G151" s="26" t="s">
        <v>292</v>
      </c>
      <c r="H151" s="26" t="s">
        <v>117</v>
      </c>
      <c r="I151" s="26" t="s">
        <v>269</v>
      </c>
      <c r="J151" s="26" t="s">
        <v>292</v>
      </c>
      <c r="K151" s="26" t="s">
        <v>290</v>
      </c>
      <c r="L151" s="26" t="s">
        <v>117</v>
      </c>
      <c r="M151" s="26" t="s">
        <v>293</v>
      </c>
      <c r="N151" s="26" t="s">
        <v>292</v>
      </c>
      <c r="O151" s="26" t="s">
        <v>293</v>
      </c>
      <c r="P151" s="26" t="s">
        <v>290</v>
      </c>
      <c r="Q151" s="26" t="s">
        <v>292</v>
      </c>
      <c r="R151" s="26" t="s">
        <v>294</v>
      </c>
      <c r="S151" s="26" t="s">
        <v>290</v>
      </c>
      <c r="T151" s="26" t="s">
        <v>293</v>
      </c>
      <c r="U151" s="26" t="s">
        <v>116</v>
      </c>
      <c r="V151" s="26" t="s">
        <v>290</v>
      </c>
      <c r="W151" s="26" t="s">
        <v>295</v>
      </c>
      <c r="X151" s="26" t="s">
        <v>290</v>
      </c>
      <c r="Y151" s="26" t="s">
        <v>290</v>
      </c>
      <c r="Z151" s="26" t="s">
        <v>290</v>
      </c>
      <c r="AA151" s="152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154">
        <v>0.66</v>
      </c>
      <c r="E152" s="154">
        <v>0.55000000000000004</v>
      </c>
      <c r="F152" s="154">
        <v>1</v>
      </c>
      <c r="G152" s="22">
        <v>0.65</v>
      </c>
      <c r="H152" s="154">
        <v>0.5</v>
      </c>
      <c r="I152" s="154">
        <v>0.6</v>
      </c>
      <c r="J152" s="154">
        <v>0.7</v>
      </c>
      <c r="K152" s="22">
        <v>0.61699999999999999</v>
      </c>
      <c r="L152" s="22">
        <v>0.59</v>
      </c>
      <c r="M152" s="22">
        <v>0.56000000000000005</v>
      </c>
      <c r="N152" s="22">
        <v>0.58499999999999996</v>
      </c>
      <c r="O152" s="22" t="s">
        <v>296</v>
      </c>
      <c r="P152" s="154">
        <v>0.72</v>
      </c>
      <c r="Q152" s="22">
        <v>0.63</v>
      </c>
      <c r="R152" s="154">
        <v>0.5</v>
      </c>
      <c r="S152" s="22">
        <v>0.6</v>
      </c>
      <c r="T152" s="154">
        <v>0.44</v>
      </c>
      <c r="U152" s="22">
        <v>0.6</v>
      </c>
      <c r="V152" s="22">
        <v>0.62</v>
      </c>
      <c r="W152" s="154" t="s">
        <v>103</v>
      </c>
      <c r="X152" s="22">
        <v>0.61</v>
      </c>
      <c r="Y152" s="22">
        <v>0.57999999999999996</v>
      </c>
      <c r="Z152" s="22">
        <v>0.63</v>
      </c>
      <c r="AA152" s="152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55">
        <v>0.64</v>
      </c>
      <c r="E153" s="155">
        <v>0.6</v>
      </c>
      <c r="F153" s="155">
        <v>0.9</v>
      </c>
      <c r="G153" s="11">
        <v>0.61</v>
      </c>
      <c r="H153" s="155">
        <v>0.5</v>
      </c>
      <c r="I153" s="155">
        <v>0.6</v>
      </c>
      <c r="J153" s="155">
        <v>0.7</v>
      </c>
      <c r="K153" s="11">
        <v>0.61199999999999999</v>
      </c>
      <c r="L153" s="11">
        <v>0.64</v>
      </c>
      <c r="M153" s="11">
        <v>0.56999999999999995</v>
      </c>
      <c r="N153" s="11">
        <v>0.57999999999999996</v>
      </c>
      <c r="O153" s="11">
        <v>0.62</v>
      </c>
      <c r="P153" s="155">
        <v>0.64</v>
      </c>
      <c r="Q153" s="11">
        <v>0.63</v>
      </c>
      <c r="R153" s="155">
        <v>0.6</v>
      </c>
      <c r="S153" s="11">
        <v>0.6</v>
      </c>
      <c r="T153" s="155">
        <v>0.46</v>
      </c>
      <c r="U153" s="11">
        <v>0.63</v>
      </c>
      <c r="V153" s="11">
        <v>0.62</v>
      </c>
      <c r="W153" s="155" t="s">
        <v>103</v>
      </c>
      <c r="X153" s="11">
        <v>0.59</v>
      </c>
      <c r="Y153" s="11">
        <v>0.59</v>
      </c>
      <c r="Z153" s="11">
        <v>0.64</v>
      </c>
      <c r="AA153" s="152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55">
        <v>0.62</v>
      </c>
      <c r="E154" s="155">
        <v>0.55000000000000004</v>
      </c>
      <c r="F154" s="155">
        <v>0.9</v>
      </c>
      <c r="G154" s="11">
        <v>0.65</v>
      </c>
      <c r="H154" s="155">
        <v>0.5</v>
      </c>
      <c r="I154" s="155">
        <v>0.6</v>
      </c>
      <c r="J154" s="155">
        <v>0.7</v>
      </c>
      <c r="K154" s="11">
        <v>0.61499999999999999</v>
      </c>
      <c r="L154" s="11">
        <v>0.61</v>
      </c>
      <c r="M154" s="11">
        <v>0.59</v>
      </c>
      <c r="N154" s="11">
        <v>0.57299999999999995</v>
      </c>
      <c r="O154" s="11">
        <v>0.63</v>
      </c>
      <c r="P154" s="155">
        <v>0.73</v>
      </c>
      <c r="Q154" s="11">
        <v>0.64</v>
      </c>
      <c r="R154" s="155">
        <v>0.5</v>
      </c>
      <c r="S154" s="11">
        <v>0.62</v>
      </c>
      <c r="T154" s="155">
        <v>0.46</v>
      </c>
      <c r="U154" s="11">
        <v>0.6</v>
      </c>
      <c r="V154" s="11">
        <v>0.59</v>
      </c>
      <c r="W154" s="155" t="s">
        <v>103</v>
      </c>
      <c r="X154" s="11">
        <v>0.61</v>
      </c>
      <c r="Y154" s="11">
        <v>0.57999999999999996</v>
      </c>
      <c r="Z154" s="11">
        <v>0.61</v>
      </c>
      <c r="AA154" s="152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55">
        <v>0.68</v>
      </c>
      <c r="E155" s="155">
        <v>0.6</v>
      </c>
      <c r="F155" s="155">
        <v>1</v>
      </c>
      <c r="G155" s="148">
        <v>0.71</v>
      </c>
      <c r="H155" s="155">
        <v>0.5</v>
      </c>
      <c r="I155" s="155">
        <v>0.6</v>
      </c>
      <c r="J155" s="155">
        <v>0.7</v>
      </c>
      <c r="K155" s="11">
        <v>0.61799999999999999</v>
      </c>
      <c r="L155" s="11">
        <v>0.6</v>
      </c>
      <c r="M155" s="11">
        <v>0.57999999999999996</v>
      </c>
      <c r="N155" s="11">
        <v>0.56200000000000006</v>
      </c>
      <c r="O155" s="11">
        <v>0.62</v>
      </c>
      <c r="P155" s="155">
        <v>0.67</v>
      </c>
      <c r="Q155" s="11">
        <v>0.63</v>
      </c>
      <c r="R155" s="155">
        <v>0.6</v>
      </c>
      <c r="S155" s="11">
        <v>0.63</v>
      </c>
      <c r="T155" s="155">
        <v>0.47</v>
      </c>
      <c r="U155" s="11">
        <v>0.66</v>
      </c>
      <c r="V155" s="11">
        <v>0.61</v>
      </c>
      <c r="W155" s="155" t="s">
        <v>103</v>
      </c>
      <c r="X155" s="11">
        <v>0.62</v>
      </c>
      <c r="Y155" s="11">
        <v>0.63</v>
      </c>
      <c r="Z155" s="11">
        <v>0.64</v>
      </c>
      <c r="AA155" s="152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0.61158205128205123</v>
      </c>
    </row>
    <row r="156" spans="1:65">
      <c r="A156" s="30"/>
      <c r="B156" s="19">
        <v>1</v>
      </c>
      <c r="C156" s="9">
        <v>5</v>
      </c>
      <c r="D156" s="155">
        <v>0.67</v>
      </c>
      <c r="E156" s="155">
        <v>0.55000000000000004</v>
      </c>
      <c r="F156" s="155">
        <v>0.9</v>
      </c>
      <c r="G156" s="11">
        <v>0.62</v>
      </c>
      <c r="H156" s="155">
        <v>0.5</v>
      </c>
      <c r="I156" s="155">
        <v>0.6</v>
      </c>
      <c r="J156" s="155">
        <v>0.7</v>
      </c>
      <c r="K156" s="11">
        <v>0.63</v>
      </c>
      <c r="L156" s="11">
        <v>0.63</v>
      </c>
      <c r="M156" s="11">
        <v>0.62</v>
      </c>
      <c r="N156" s="11">
        <v>0.57499999999999996</v>
      </c>
      <c r="O156" s="11">
        <v>0.59</v>
      </c>
      <c r="P156" s="155">
        <v>0.66</v>
      </c>
      <c r="Q156" s="11">
        <v>0.63</v>
      </c>
      <c r="R156" s="155">
        <v>0.6</v>
      </c>
      <c r="S156" s="11">
        <v>0.61</v>
      </c>
      <c r="T156" s="155">
        <v>0.46</v>
      </c>
      <c r="U156" s="11">
        <v>0.62</v>
      </c>
      <c r="V156" s="11">
        <v>0.63</v>
      </c>
      <c r="W156" s="155" t="s">
        <v>103</v>
      </c>
      <c r="X156" s="11">
        <v>0.6</v>
      </c>
      <c r="Y156" s="11">
        <v>0.62</v>
      </c>
      <c r="Z156" s="11">
        <v>0.59</v>
      </c>
      <c r="AA156" s="152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23</v>
      </c>
    </row>
    <row r="157" spans="1:65">
      <c r="A157" s="30"/>
      <c r="B157" s="19">
        <v>1</v>
      </c>
      <c r="C157" s="9">
        <v>6</v>
      </c>
      <c r="D157" s="155">
        <v>0.66</v>
      </c>
      <c r="E157" s="155">
        <v>0.55000000000000004</v>
      </c>
      <c r="F157" s="155">
        <v>0.9</v>
      </c>
      <c r="G157" s="11">
        <v>0.61</v>
      </c>
      <c r="H157" s="155">
        <v>0.5</v>
      </c>
      <c r="I157" s="155">
        <v>0.6</v>
      </c>
      <c r="J157" s="155">
        <v>0.6</v>
      </c>
      <c r="K157" s="148">
        <v>0.65200000000000002</v>
      </c>
      <c r="L157" s="11">
        <v>0.63</v>
      </c>
      <c r="M157" s="11">
        <v>0.61</v>
      </c>
      <c r="N157" s="11">
        <v>0.57599999999999996</v>
      </c>
      <c r="O157" s="11">
        <v>0.61</v>
      </c>
      <c r="P157" s="155">
        <v>0.76</v>
      </c>
      <c r="Q157" s="11">
        <v>0.63</v>
      </c>
      <c r="R157" s="155">
        <v>0.6</v>
      </c>
      <c r="S157" s="11">
        <v>0.62</v>
      </c>
      <c r="T157" s="155">
        <v>0.47</v>
      </c>
      <c r="U157" s="11">
        <v>0.62</v>
      </c>
      <c r="V157" s="11">
        <v>0.61</v>
      </c>
      <c r="W157" s="155" t="s">
        <v>103</v>
      </c>
      <c r="X157" s="11">
        <v>0.61</v>
      </c>
      <c r="Y157" s="11">
        <v>0.62</v>
      </c>
      <c r="Z157" s="11">
        <v>0.61</v>
      </c>
      <c r="AA157" s="152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272</v>
      </c>
      <c r="C158" s="12"/>
      <c r="D158" s="23">
        <v>0.65500000000000003</v>
      </c>
      <c r="E158" s="23">
        <v>0.56666666666666654</v>
      </c>
      <c r="F158" s="23">
        <v>0.93333333333333346</v>
      </c>
      <c r="G158" s="23">
        <v>0.64166666666666672</v>
      </c>
      <c r="H158" s="23">
        <v>0.5</v>
      </c>
      <c r="I158" s="23">
        <v>0.6</v>
      </c>
      <c r="J158" s="23">
        <v>0.68333333333333324</v>
      </c>
      <c r="K158" s="23">
        <v>0.624</v>
      </c>
      <c r="L158" s="23">
        <v>0.61666666666666659</v>
      </c>
      <c r="M158" s="23">
        <v>0.58833333333333326</v>
      </c>
      <c r="N158" s="23">
        <v>0.57516666666666671</v>
      </c>
      <c r="O158" s="23">
        <v>0.61399999999999999</v>
      </c>
      <c r="P158" s="23">
        <v>0.69666666666666666</v>
      </c>
      <c r="Q158" s="23">
        <v>0.6316666666666666</v>
      </c>
      <c r="R158" s="23">
        <v>0.56666666666666676</v>
      </c>
      <c r="S158" s="23">
        <v>0.61333333333333329</v>
      </c>
      <c r="T158" s="23">
        <v>0.45999999999999996</v>
      </c>
      <c r="U158" s="23">
        <v>0.6216666666666667</v>
      </c>
      <c r="V158" s="23">
        <v>0.61333333333333329</v>
      </c>
      <c r="W158" s="23" t="s">
        <v>680</v>
      </c>
      <c r="X158" s="23">
        <v>0.60666666666666669</v>
      </c>
      <c r="Y158" s="23">
        <v>0.60333333333333339</v>
      </c>
      <c r="Z158" s="23">
        <v>0.62</v>
      </c>
      <c r="AA158" s="152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273</v>
      </c>
      <c r="C159" s="29"/>
      <c r="D159" s="11">
        <v>0.66</v>
      </c>
      <c r="E159" s="11">
        <v>0.55000000000000004</v>
      </c>
      <c r="F159" s="11">
        <v>0.9</v>
      </c>
      <c r="G159" s="11">
        <v>0.63500000000000001</v>
      </c>
      <c r="H159" s="11">
        <v>0.5</v>
      </c>
      <c r="I159" s="11">
        <v>0.6</v>
      </c>
      <c r="J159" s="11">
        <v>0.7</v>
      </c>
      <c r="K159" s="11">
        <v>0.61749999999999994</v>
      </c>
      <c r="L159" s="11">
        <v>0.62</v>
      </c>
      <c r="M159" s="11">
        <v>0.58499999999999996</v>
      </c>
      <c r="N159" s="11">
        <v>0.5754999999999999</v>
      </c>
      <c r="O159" s="11">
        <v>0.62</v>
      </c>
      <c r="P159" s="11">
        <v>0.69500000000000006</v>
      </c>
      <c r="Q159" s="11">
        <v>0.63</v>
      </c>
      <c r="R159" s="11">
        <v>0.6</v>
      </c>
      <c r="S159" s="11">
        <v>0.61499999999999999</v>
      </c>
      <c r="T159" s="11">
        <v>0.46</v>
      </c>
      <c r="U159" s="11">
        <v>0.62</v>
      </c>
      <c r="V159" s="11">
        <v>0.61499999999999999</v>
      </c>
      <c r="W159" s="11" t="s">
        <v>680</v>
      </c>
      <c r="X159" s="11">
        <v>0.61</v>
      </c>
      <c r="Y159" s="11">
        <v>0.60499999999999998</v>
      </c>
      <c r="Z159" s="11">
        <v>0.62</v>
      </c>
      <c r="AA159" s="152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274</v>
      </c>
      <c r="C160" s="29"/>
      <c r="D160" s="24">
        <v>2.1679483388678818E-2</v>
      </c>
      <c r="E160" s="24">
        <v>2.5819888974716078E-2</v>
      </c>
      <c r="F160" s="24">
        <v>5.1639777949432218E-2</v>
      </c>
      <c r="G160" s="24">
        <v>3.8166302763912911E-2</v>
      </c>
      <c r="H160" s="24">
        <v>0</v>
      </c>
      <c r="I160" s="24">
        <v>0</v>
      </c>
      <c r="J160" s="24">
        <v>4.0824829046386291E-2</v>
      </c>
      <c r="K160" s="24">
        <v>1.5033296378372923E-2</v>
      </c>
      <c r="L160" s="24">
        <v>1.9663841605003517E-2</v>
      </c>
      <c r="M160" s="24">
        <v>2.3166067138525401E-2</v>
      </c>
      <c r="N160" s="24">
        <v>7.7308904187464835E-3</v>
      </c>
      <c r="O160" s="24">
        <v>1.5165750888103114E-2</v>
      </c>
      <c r="P160" s="24">
        <v>4.6761807778000472E-2</v>
      </c>
      <c r="Q160" s="24">
        <v>4.0824829046386332E-3</v>
      </c>
      <c r="R160" s="24">
        <v>5.1639777949432211E-2</v>
      </c>
      <c r="S160" s="24">
        <v>1.2110601416389978E-2</v>
      </c>
      <c r="T160" s="24">
        <v>1.0954451150103312E-2</v>
      </c>
      <c r="U160" s="24">
        <v>2.2286019533929058E-2</v>
      </c>
      <c r="V160" s="24">
        <v>1.3662601021279476E-2</v>
      </c>
      <c r="W160" s="24" t="s">
        <v>680</v>
      </c>
      <c r="X160" s="24">
        <v>1.0327955589886455E-2</v>
      </c>
      <c r="Y160" s="24">
        <v>2.2509257354845529E-2</v>
      </c>
      <c r="Z160" s="24">
        <v>2.0000000000000018E-2</v>
      </c>
      <c r="AA160" s="205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30"/>
      <c r="B161" s="3" t="s">
        <v>87</v>
      </c>
      <c r="C161" s="29"/>
      <c r="D161" s="13">
        <v>3.3098447921647046E-2</v>
      </c>
      <c r="E161" s="13">
        <v>4.5564509955381326E-2</v>
      </c>
      <c r="F161" s="13">
        <v>5.53283335172488E-2</v>
      </c>
      <c r="G161" s="13">
        <v>5.9479952359344793E-2</v>
      </c>
      <c r="H161" s="13">
        <v>0</v>
      </c>
      <c r="I161" s="13">
        <v>0</v>
      </c>
      <c r="J161" s="13">
        <v>5.9743652263004335E-2</v>
      </c>
      <c r="K161" s="13">
        <v>2.4091821119187378E-2</v>
      </c>
      <c r="L161" s="13">
        <v>3.1887310710816519E-2</v>
      </c>
      <c r="M161" s="13">
        <v>3.9375751510241482E-2</v>
      </c>
      <c r="N161" s="13">
        <v>1.3441130835259026E-2</v>
      </c>
      <c r="O161" s="13">
        <v>2.4699920013197256E-2</v>
      </c>
      <c r="P161" s="13">
        <v>6.7122212121531785E-2</v>
      </c>
      <c r="Q161" s="13">
        <v>6.4630336221192086E-3</v>
      </c>
      <c r="R161" s="13">
        <v>9.1129019910762707E-2</v>
      </c>
      <c r="S161" s="13">
        <v>1.9745545787592359E-2</v>
      </c>
      <c r="T161" s="13">
        <v>2.3814024239355028E-2</v>
      </c>
      <c r="U161" s="13">
        <v>3.5848824987553443E-2</v>
      </c>
      <c r="V161" s="13">
        <v>2.2275979925999147E-2</v>
      </c>
      <c r="W161" s="13" t="s">
        <v>680</v>
      </c>
      <c r="X161" s="13">
        <v>1.7024102620691959E-2</v>
      </c>
      <c r="Y161" s="13">
        <v>3.7308161361622419E-2</v>
      </c>
      <c r="Z161" s="13">
        <v>3.2258064516129059E-2</v>
      </c>
      <c r="AA161" s="152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275</v>
      </c>
      <c r="C162" s="29"/>
      <c r="D162" s="13">
        <v>7.0992843277418505E-2</v>
      </c>
      <c r="E162" s="13">
        <v>-7.3441306070426982E-2</v>
      </c>
      <c r="F162" s="13">
        <v>0.52609667235459145</v>
      </c>
      <c r="G162" s="13">
        <v>4.9191462243781459E-2</v>
      </c>
      <c r="H162" s="13">
        <v>-0.18244821123861188</v>
      </c>
      <c r="I162" s="13">
        <v>-1.8937853486334255E-2</v>
      </c>
      <c r="J162" s="13">
        <v>0.11732077797389695</v>
      </c>
      <c r="K162" s="13">
        <v>2.0304632374212428E-2</v>
      </c>
      <c r="L162" s="13">
        <v>8.3138728057119415E-3</v>
      </c>
      <c r="M162" s="13">
        <v>-3.8014061890766726E-2</v>
      </c>
      <c r="N162" s="13">
        <v>-5.9542925661483115E-2</v>
      </c>
      <c r="O162" s="13">
        <v>3.9535965989845323E-3</v>
      </c>
      <c r="P162" s="13">
        <v>0.13912215900753422</v>
      </c>
      <c r="Q162" s="13">
        <v>3.2840426468553563E-2</v>
      </c>
      <c r="R162" s="13">
        <v>-7.3441306070426648E-2</v>
      </c>
      <c r="S162" s="13">
        <v>2.863527547302791E-3</v>
      </c>
      <c r="T162" s="13">
        <v>-0.24785235433952302</v>
      </c>
      <c r="U162" s="13">
        <v>1.6489390693325889E-2</v>
      </c>
      <c r="V162" s="13">
        <v>2.863527547302791E-3</v>
      </c>
      <c r="W162" s="13" t="s">
        <v>680</v>
      </c>
      <c r="X162" s="13">
        <v>-8.0371629695157321E-3</v>
      </c>
      <c r="Y162" s="13">
        <v>-1.3487508227924883E-2</v>
      </c>
      <c r="Z162" s="13">
        <v>1.3764218064121314E-2</v>
      </c>
      <c r="AA162" s="152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276</v>
      </c>
      <c r="C163" s="47"/>
      <c r="D163" s="45">
        <v>1.97</v>
      </c>
      <c r="E163" s="45">
        <v>2.2400000000000002</v>
      </c>
      <c r="F163" s="45" t="s">
        <v>277</v>
      </c>
      <c r="G163" s="45">
        <v>1.33</v>
      </c>
      <c r="H163" s="45" t="s">
        <v>277</v>
      </c>
      <c r="I163" s="45" t="s">
        <v>277</v>
      </c>
      <c r="J163" s="45" t="s">
        <v>277</v>
      </c>
      <c r="K163" s="45">
        <v>0.49</v>
      </c>
      <c r="L163" s="45">
        <v>0.14000000000000001</v>
      </c>
      <c r="M163" s="45">
        <v>1.21</v>
      </c>
      <c r="N163" s="45">
        <v>1.83</v>
      </c>
      <c r="O163" s="45">
        <v>0.02</v>
      </c>
      <c r="P163" s="45">
        <v>3.95</v>
      </c>
      <c r="Q163" s="45">
        <v>0.86</v>
      </c>
      <c r="R163" s="45" t="s">
        <v>277</v>
      </c>
      <c r="S163" s="45">
        <v>0.02</v>
      </c>
      <c r="T163" s="45">
        <v>7.31</v>
      </c>
      <c r="U163" s="45">
        <v>0.38</v>
      </c>
      <c r="V163" s="45">
        <v>0.02</v>
      </c>
      <c r="W163" s="45">
        <v>5.41</v>
      </c>
      <c r="X163" s="45">
        <v>0.33</v>
      </c>
      <c r="Y163" s="45">
        <v>0.49</v>
      </c>
      <c r="Z163" s="45">
        <v>0.3</v>
      </c>
      <c r="AA163" s="152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302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5"/>
    </row>
    <row r="165" spans="1:65">
      <c r="BM165" s="55"/>
    </row>
    <row r="166" spans="1:65" ht="15">
      <c r="B166" s="8" t="s">
        <v>498</v>
      </c>
      <c r="BM166" s="28" t="s">
        <v>67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230</v>
      </c>
      <c r="E167" s="17" t="s">
        <v>230</v>
      </c>
      <c r="F167" s="17" t="s">
        <v>230</v>
      </c>
      <c r="G167" s="17" t="s">
        <v>230</v>
      </c>
      <c r="H167" s="17" t="s">
        <v>230</v>
      </c>
      <c r="I167" s="17" t="s">
        <v>230</v>
      </c>
      <c r="J167" s="17" t="s">
        <v>230</v>
      </c>
      <c r="K167" s="17" t="s">
        <v>230</v>
      </c>
      <c r="L167" s="17" t="s">
        <v>230</v>
      </c>
      <c r="M167" s="17" t="s">
        <v>230</v>
      </c>
      <c r="N167" s="17" t="s">
        <v>230</v>
      </c>
      <c r="O167" s="17" t="s">
        <v>230</v>
      </c>
      <c r="P167" s="17" t="s">
        <v>230</v>
      </c>
      <c r="Q167" s="17" t="s">
        <v>230</v>
      </c>
      <c r="R167" s="17" t="s">
        <v>230</v>
      </c>
      <c r="S167" s="17" t="s">
        <v>230</v>
      </c>
      <c r="T167" s="17" t="s">
        <v>230</v>
      </c>
      <c r="U167" s="17" t="s">
        <v>230</v>
      </c>
      <c r="V167" s="17" t="s">
        <v>230</v>
      </c>
      <c r="W167" s="17" t="s">
        <v>230</v>
      </c>
      <c r="X167" s="15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231</v>
      </c>
      <c r="C168" s="9" t="s">
        <v>231</v>
      </c>
      <c r="D168" s="150" t="s">
        <v>233</v>
      </c>
      <c r="E168" s="151" t="s">
        <v>234</v>
      </c>
      <c r="F168" s="151" t="s">
        <v>236</v>
      </c>
      <c r="G168" s="151" t="s">
        <v>239</v>
      </c>
      <c r="H168" s="151" t="s">
        <v>240</v>
      </c>
      <c r="I168" s="151" t="s">
        <v>241</v>
      </c>
      <c r="J168" s="151" t="s">
        <v>242</v>
      </c>
      <c r="K168" s="151" t="s">
        <v>244</v>
      </c>
      <c r="L168" s="151" t="s">
        <v>245</v>
      </c>
      <c r="M168" s="151" t="s">
        <v>246</v>
      </c>
      <c r="N168" s="151" t="s">
        <v>247</v>
      </c>
      <c r="O168" s="151" t="s">
        <v>248</v>
      </c>
      <c r="P168" s="151" t="s">
        <v>250</v>
      </c>
      <c r="Q168" s="151" t="s">
        <v>251</v>
      </c>
      <c r="R168" s="151" t="s">
        <v>252</v>
      </c>
      <c r="S168" s="151" t="s">
        <v>253</v>
      </c>
      <c r="T168" s="151" t="s">
        <v>260</v>
      </c>
      <c r="U168" s="151" t="s">
        <v>261</v>
      </c>
      <c r="V168" s="151" t="s">
        <v>262</v>
      </c>
      <c r="W168" s="151" t="s">
        <v>263</v>
      </c>
      <c r="X168" s="15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279</v>
      </c>
      <c r="E169" s="11" t="s">
        <v>279</v>
      </c>
      <c r="F169" s="11" t="s">
        <v>282</v>
      </c>
      <c r="G169" s="11" t="s">
        <v>279</v>
      </c>
      <c r="H169" s="11" t="s">
        <v>279</v>
      </c>
      <c r="I169" s="11" t="s">
        <v>282</v>
      </c>
      <c r="J169" s="11" t="s">
        <v>279</v>
      </c>
      <c r="K169" s="11" t="s">
        <v>279</v>
      </c>
      <c r="L169" s="11" t="s">
        <v>282</v>
      </c>
      <c r="M169" s="11" t="s">
        <v>279</v>
      </c>
      <c r="N169" s="11" t="s">
        <v>279</v>
      </c>
      <c r="O169" s="11" t="s">
        <v>282</v>
      </c>
      <c r="P169" s="11" t="s">
        <v>279</v>
      </c>
      <c r="Q169" s="11" t="s">
        <v>279</v>
      </c>
      <c r="R169" s="11" t="s">
        <v>279</v>
      </c>
      <c r="S169" s="11" t="s">
        <v>282</v>
      </c>
      <c r="T169" s="11" t="s">
        <v>282</v>
      </c>
      <c r="U169" s="11" t="s">
        <v>279</v>
      </c>
      <c r="V169" s="11" t="s">
        <v>282</v>
      </c>
      <c r="W169" s="11" t="s">
        <v>279</v>
      </c>
      <c r="X169" s="15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290</v>
      </c>
      <c r="E170" s="26" t="s">
        <v>291</v>
      </c>
      <c r="F170" s="26" t="s">
        <v>292</v>
      </c>
      <c r="G170" s="26" t="s">
        <v>117</v>
      </c>
      <c r="H170" s="26" t="s">
        <v>269</v>
      </c>
      <c r="I170" s="26" t="s">
        <v>292</v>
      </c>
      <c r="J170" s="26" t="s">
        <v>290</v>
      </c>
      <c r="K170" s="26" t="s">
        <v>117</v>
      </c>
      <c r="L170" s="26" t="s">
        <v>293</v>
      </c>
      <c r="M170" s="26" t="s">
        <v>292</v>
      </c>
      <c r="N170" s="26" t="s">
        <v>293</v>
      </c>
      <c r="O170" s="26" t="s">
        <v>290</v>
      </c>
      <c r="P170" s="26" t="s">
        <v>292</v>
      </c>
      <c r="Q170" s="26" t="s">
        <v>294</v>
      </c>
      <c r="R170" s="26" t="s">
        <v>290</v>
      </c>
      <c r="S170" s="26" t="s">
        <v>293</v>
      </c>
      <c r="T170" s="26" t="s">
        <v>295</v>
      </c>
      <c r="U170" s="26" t="s">
        <v>290</v>
      </c>
      <c r="V170" s="26" t="s">
        <v>290</v>
      </c>
      <c r="W170" s="26" t="s">
        <v>290</v>
      </c>
      <c r="X170" s="15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07">
        <v>11.35</v>
      </c>
      <c r="E171" s="207">
        <v>10.9</v>
      </c>
      <c r="F171" s="207">
        <v>10.050000000000001</v>
      </c>
      <c r="G171" s="207">
        <v>9.5</v>
      </c>
      <c r="H171" s="207">
        <v>9.4</v>
      </c>
      <c r="I171" s="225">
        <v>9</v>
      </c>
      <c r="J171" s="207">
        <v>10.446999999999999</v>
      </c>
      <c r="K171" s="207">
        <v>10.199999999999999</v>
      </c>
      <c r="L171" s="207">
        <v>10.16</v>
      </c>
      <c r="M171" s="207">
        <v>9.9</v>
      </c>
      <c r="N171" s="207" t="s">
        <v>296</v>
      </c>
      <c r="O171" s="207">
        <v>11.4</v>
      </c>
      <c r="P171" s="207">
        <v>10.26</v>
      </c>
      <c r="Q171" s="234">
        <v>10.1</v>
      </c>
      <c r="R171" s="207">
        <v>10.8</v>
      </c>
      <c r="S171" s="207">
        <v>11.2</v>
      </c>
      <c r="T171" s="225" t="s">
        <v>105</v>
      </c>
      <c r="U171" s="207">
        <v>10.7</v>
      </c>
      <c r="V171" s="207">
        <v>10.6</v>
      </c>
      <c r="W171" s="207">
        <v>10.45</v>
      </c>
      <c r="X171" s="208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1</v>
      </c>
    </row>
    <row r="172" spans="1:65">
      <c r="A172" s="30"/>
      <c r="B172" s="19">
        <v>1</v>
      </c>
      <c r="C172" s="9">
        <v>2</v>
      </c>
      <c r="D172" s="211">
        <v>10.8</v>
      </c>
      <c r="E172" s="211">
        <v>10.9</v>
      </c>
      <c r="F172" s="211">
        <v>10.11</v>
      </c>
      <c r="G172" s="211">
        <v>11.5</v>
      </c>
      <c r="H172" s="211">
        <v>9.4</v>
      </c>
      <c r="I172" s="226">
        <v>9</v>
      </c>
      <c r="J172" s="211">
        <v>10.551</v>
      </c>
      <c r="K172" s="211">
        <v>9.91</v>
      </c>
      <c r="L172" s="211">
        <v>10.54</v>
      </c>
      <c r="M172" s="211">
        <v>9.84</v>
      </c>
      <c r="N172" s="211">
        <v>10.57</v>
      </c>
      <c r="O172" s="211">
        <v>10.6</v>
      </c>
      <c r="P172" s="211">
        <v>10.25</v>
      </c>
      <c r="Q172" s="211">
        <v>9.25</v>
      </c>
      <c r="R172" s="211">
        <v>10.8</v>
      </c>
      <c r="S172" s="211">
        <v>11.3</v>
      </c>
      <c r="T172" s="226" t="s">
        <v>105</v>
      </c>
      <c r="U172" s="211">
        <v>10.35</v>
      </c>
      <c r="V172" s="211">
        <v>10.43</v>
      </c>
      <c r="W172" s="211">
        <v>10.35</v>
      </c>
      <c r="X172" s="208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24</v>
      </c>
    </row>
    <row r="173" spans="1:65">
      <c r="A173" s="30"/>
      <c r="B173" s="19">
        <v>1</v>
      </c>
      <c r="C173" s="9">
        <v>3</v>
      </c>
      <c r="D173" s="211">
        <v>10.65</v>
      </c>
      <c r="E173" s="211">
        <v>10.8</v>
      </c>
      <c r="F173" s="211">
        <v>10.02</v>
      </c>
      <c r="G173" s="211">
        <v>11.5</v>
      </c>
      <c r="H173" s="211">
        <v>9.8000000000000007</v>
      </c>
      <c r="I173" s="226">
        <v>9</v>
      </c>
      <c r="J173" s="211">
        <v>10.477</v>
      </c>
      <c r="K173" s="211">
        <v>10.33</v>
      </c>
      <c r="L173" s="211">
        <v>10.6</v>
      </c>
      <c r="M173" s="211">
        <v>9.77</v>
      </c>
      <c r="N173" s="211">
        <v>10.61</v>
      </c>
      <c r="O173" s="211">
        <v>10.7</v>
      </c>
      <c r="P173" s="211">
        <v>10.210000000000001</v>
      </c>
      <c r="Q173" s="211">
        <v>9.2899999999999991</v>
      </c>
      <c r="R173" s="211">
        <v>10.65</v>
      </c>
      <c r="S173" s="211">
        <v>11.7</v>
      </c>
      <c r="T173" s="226" t="s">
        <v>105</v>
      </c>
      <c r="U173" s="211">
        <v>10.45</v>
      </c>
      <c r="V173" s="211">
        <v>10.51</v>
      </c>
      <c r="W173" s="211">
        <v>10.3</v>
      </c>
      <c r="X173" s="208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16</v>
      </c>
    </row>
    <row r="174" spans="1:65">
      <c r="A174" s="30"/>
      <c r="B174" s="19">
        <v>1</v>
      </c>
      <c r="C174" s="9">
        <v>4</v>
      </c>
      <c r="D174" s="211">
        <v>10.9</v>
      </c>
      <c r="E174" s="211">
        <v>11.1</v>
      </c>
      <c r="F174" s="211">
        <v>10.039999999999999</v>
      </c>
      <c r="G174" s="211">
        <v>10</v>
      </c>
      <c r="H174" s="211">
        <v>9.4</v>
      </c>
      <c r="I174" s="226">
        <v>9</v>
      </c>
      <c r="J174" s="211">
        <v>10.531000000000001</v>
      </c>
      <c r="K174" s="211">
        <v>9.7100000000000009</v>
      </c>
      <c r="L174" s="211">
        <v>10.38</v>
      </c>
      <c r="M174" s="211">
        <v>9.76</v>
      </c>
      <c r="N174" s="211">
        <v>10.67</v>
      </c>
      <c r="O174" s="211">
        <v>11</v>
      </c>
      <c r="P174" s="211">
        <v>10.17</v>
      </c>
      <c r="Q174" s="211">
        <v>9.5399999999999991</v>
      </c>
      <c r="R174" s="211">
        <v>10.9</v>
      </c>
      <c r="S174" s="211">
        <v>11.6</v>
      </c>
      <c r="T174" s="226" t="s">
        <v>105</v>
      </c>
      <c r="U174" s="211">
        <v>10.65</v>
      </c>
      <c r="V174" s="211">
        <v>10.51</v>
      </c>
      <c r="W174" s="211">
        <v>10.55</v>
      </c>
      <c r="X174" s="208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10.414444444444447</v>
      </c>
    </row>
    <row r="175" spans="1:65">
      <c r="A175" s="30"/>
      <c r="B175" s="19">
        <v>1</v>
      </c>
      <c r="C175" s="9">
        <v>5</v>
      </c>
      <c r="D175" s="211">
        <v>11.05</v>
      </c>
      <c r="E175" s="211">
        <v>11.2</v>
      </c>
      <c r="F175" s="211">
        <v>10.1</v>
      </c>
      <c r="G175" s="211">
        <v>10</v>
      </c>
      <c r="H175" s="211">
        <v>9.8000000000000007</v>
      </c>
      <c r="I175" s="226">
        <v>9</v>
      </c>
      <c r="J175" s="211">
        <v>10.753</v>
      </c>
      <c r="K175" s="211">
        <v>9.65</v>
      </c>
      <c r="L175" s="211">
        <v>10.25</v>
      </c>
      <c r="M175" s="211">
        <v>9.7200000000000006</v>
      </c>
      <c r="N175" s="211">
        <v>10.51</v>
      </c>
      <c r="O175" s="211">
        <v>10.8</v>
      </c>
      <c r="P175" s="211">
        <v>10.11</v>
      </c>
      <c r="Q175" s="211">
        <v>8.9</v>
      </c>
      <c r="R175" s="211">
        <v>10.95</v>
      </c>
      <c r="S175" s="211">
        <v>11.3</v>
      </c>
      <c r="T175" s="226" t="s">
        <v>105</v>
      </c>
      <c r="U175" s="211">
        <v>10.65</v>
      </c>
      <c r="V175" s="211">
        <v>10.53</v>
      </c>
      <c r="W175" s="211">
        <v>10.1</v>
      </c>
      <c r="X175" s="208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24</v>
      </c>
    </row>
    <row r="176" spans="1:65">
      <c r="A176" s="30"/>
      <c r="B176" s="19">
        <v>1</v>
      </c>
      <c r="C176" s="9">
        <v>6</v>
      </c>
      <c r="D176" s="211">
        <v>11.2</v>
      </c>
      <c r="E176" s="211">
        <v>10.9</v>
      </c>
      <c r="F176" s="211">
        <v>10.27</v>
      </c>
      <c r="G176" s="211">
        <v>10</v>
      </c>
      <c r="H176" s="211">
        <v>9.8000000000000007</v>
      </c>
      <c r="I176" s="226">
        <v>9</v>
      </c>
      <c r="J176" s="211">
        <v>10.407</v>
      </c>
      <c r="K176" s="211">
        <v>10.01</v>
      </c>
      <c r="L176" s="211">
        <v>10.45</v>
      </c>
      <c r="M176" s="211">
        <v>9.83</v>
      </c>
      <c r="N176" s="211">
        <v>10.48</v>
      </c>
      <c r="O176" s="211">
        <v>11.1</v>
      </c>
      <c r="P176" s="211">
        <v>10.34</v>
      </c>
      <c r="Q176" s="211">
        <v>9.35</v>
      </c>
      <c r="R176" s="211">
        <v>10.95</v>
      </c>
      <c r="S176" s="211">
        <v>11.2</v>
      </c>
      <c r="T176" s="226" t="s">
        <v>105</v>
      </c>
      <c r="U176" s="211">
        <v>10.85</v>
      </c>
      <c r="V176" s="211">
        <v>10.82</v>
      </c>
      <c r="W176" s="211">
        <v>10.050000000000001</v>
      </c>
      <c r="X176" s="208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2"/>
    </row>
    <row r="177" spans="1:65">
      <c r="A177" s="30"/>
      <c r="B177" s="20" t="s">
        <v>272</v>
      </c>
      <c r="C177" s="12"/>
      <c r="D177" s="213">
        <v>10.991666666666667</v>
      </c>
      <c r="E177" s="213">
        <v>10.966666666666669</v>
      </c>
      <c r="F177" s="213">
        <v>10.098333333333334</v>
      </c>
      <c r="G177" s="213">
        <v>10.416666666666666</v>
      </c>
      <c r="H177" s="213">
        <v>9.6</v>
      </c>
      <c r="I177" s="213">
        <v>9</v>
      </c>
      <c r="J177" s="213">
        <v>10.527666666666667</v>
      </c>
      <c r="K177" s="213">
        <v>9.9683333333333319</v>
      </c>
      <c r="L177" s="213">
        <v>10.396666666666667</v>
      </c>
      <c r="M177" s="213">
        <v>9.8033333333333328</v>
      </c>
      <c r="N177" s="213">
        <v>10.568000000000001</v>
      </c>
      <c r="O177" s="213">
        <v>10.933333333333332</v>
      </c>
      <c r="P177" s="213">
        <v>10.223333333333334</v>
      </c>
      <c r="Q177" s="213">
        <v>9.4049999999999994</v>
      </c>
      <c r="R177" s="213">
        <v>10.841666666666667</v>
      </c>
      <c r="S177" s="213">
        <v>11.383333333333335</v>
      </c>
      <c r="T177" s="213" t="s">
        <v>680</v>
      </c>
      <c r="U177" s="213">
        <v>10.608333333333333</v>
      </c>
      <c r="V177" s="213">
        <v>10.566666666666666</v>
      </c>
      <c r="W177" s="213">
        <v>10.299999999999999</v>
      </c>
      <c r="X177" s="208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3" t="s">
        <v>273</v>
      </c>
      <c r="C178" s="29"/>
      <c r="D178" s="211">
        <v>10.975000000000001</v>
      </c>
      <c r="E178" s="211">
        <v>10.9</v>
      </c>
      <c r="F178" s="211">
        <v>10.074999999999999</v>
      </c>
      <c r="G178" s="211">
        <v>10</v>
      </c>
      <c r="H178" s="211">
        <v>9.6000000000000014</v>
      </c>
      <c r="I178" s="211">
        <v>9</v>
      </c>
      <c r="J178" s="211">
        <v>10.504000000000001</v>
      </c>
      <c r="K178" s="211">
        <v>9.9600000000000009</v>
      </c>
      <c r="L178" s="211">
        <v>10.414999999999999</v>
      </c>
      <c r="M178" s="211">
        <v>9.8000000000000007</v>
      </c>
      <c r="N178" s="211">
        <v>10.57</v>
      </c>
      <c r="O178" s="211">
        <v>10.9</v>
      </c>
      <c r="P178" s="211">
        <v>10.23</v>
      </c>
      <c r="Q178" s="211">
        <v>9.32</v>
      </c>
      <c r="R178" s="211">
        <v>10.850000000000001</v>
      </c>
      <c r="S178" s="211">
        <v>11.3</v>
      </c>
      <c r="T178" s="211" t="s">
        <v>680</v>
      </c>
      <c r="U178" s="211">
        <v>10.65</v>
      </c>
      <c r="V178" s="211">
        <v>10.52</v>
      </c>
      <c r="W178" s="211">
        <v>10.324999999999999</v>
      </c>
      <c r="X178" s="208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274</v>
      </c>
      <c r="C179" s="29"/>
      <c r="D179" s="24">
        <v>0.2596471965314982</v>
      </c>
      <c r="E179" s="24">
        <v>0.15055453054181567</v>
      </c>
      <c r="F179" s="24">
        <v>9.1086039910991054E-2</v>
      </c>
      <c r="G179" s="24">
        <v>0.86120071218425431</v>
      </c>
      <c r="H179" s="24">
        <v>0.21908902300206665</v>
      </c>
      <c r="I179" s="24">
        <v>0</v>
      </c>
      <c r="J179" s="24">
        <v>0.12244617865277257</v>
      </c>
      <c r="K179" s="24">
        <v>0.26746339313383893</v>
      </c>
      <c r="L179" s="24">
        <v>0.16883917396939183</v>
      </c>
      <c r="M179" s="24">
        <v>6.531972647421809E-2</v>
      </c>
      <c r="N179" s="24">
        <v>7.6288924491042423E-2</v>
      </c>
      <c r="O179" s="24">
        <v>0.29439202887759514</v>
      </c>
      <c r="P179" s="24">
        <v>7.9414524280302032E-2</v>
      </c>
      <c r="Q179" s="24">
        <v>0.39913656810670683</v>
      </c>
      <c r="R179" s="24">
        <v>0.11583033569262657</v>
      </c>
      <c r="S179" s="24">
        <v>0.21369760566432794</v>
      </c>
      <c r="T179" s="24" t="s">
        <v>680</v>
      </c>
      <c r="U179" s="24">
        <v>0.18004629034408542</v>
      </c>
      <c r="V179" s="24">
        <v>0.13544986772480336</v>
      </c>
      <c r="W179" s="24">
        <v>0.19493588689617922</v>
      </c>
      <c r="X179" s="15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87</v>
      </c>
      <c r="C180" s="29"/>
      <c r="D180" s="13">
        <v>2.3622186189370571E-2</v>
      </c>
      <c r="E180" s="13">
        <v>1.3728376645150362E-2</v>
      </c>
      <c r="F180" s="13">
        <v>9.0199082268682326E-3</v>
      </c>
      <c r="G180" s="13">
        <v>8.2675268369688415E-2</v>
      </c>
      <c r="H180" s="13">
        <v>2.2821773229381944E-2</v>
      </c>
      <c r="I180" s="13">
        <v>0</v>
      </c>
      <c r="J180" s="13">
        <v>1.163089434057302E-2</v>
      </c>
      <c r="K180" s="13">
        <v>2.6831305112908106E-2</v>
      </c>
      <c r="L180" s="13">
        <v>1.6239741003788891E-2</v>
      </c>
      <c r="M180" s="13">
        <v>6.6630118810831109E-3</v>
      </c>
      <c r="N180" s="13">
        <v>7.2188611365482979E-3</v>
      </c>
      <c r="O180" s="13">
        <v>2.6926100202219073E-2</v>
      </c>
      <c r="P180" s="13">
        <v>7.7679678135280754E-3</v>
      </c>
      <c r="Q180" s="13">
        <v>4.2438763222403704E-2</v>
      </c>
      <c r="R180" s="13">
        <v>1.068381266957355E-2</v>
      </c>
      <c r="S180" s="13">
        <v>1.8772849692327488E-2</v>
      </c>
      <c r="T180" s="13" t="s">
        <v>680</v>
      </c>
      <c r="U180" s="13">
        <v>1.6972156198971133E-2</v>
      </c>
      <c r="V180" s="13">
        <v>1.2818599469224293E-2</v>
      </c>
      <c r="W180" s="13">
        <v>1.8925814261764973E-2</v>
      </c>
      <c r="X180" s="15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275</v>
      </c>
      <c r="C181" s="29"/>
      <c r="D181" s="13">
        <v>5.5425157366904676E-2</v>
      </c>
      <c r="E181" s="13">
        <v>5.3024645257654823E-2</v>
      </c>
      <c r="F181" s="13">
        <v>-3.0353142003627598E-2</v>
      </c>
      <c r="G181" s="13">
        <v>2.1337885415517732E-4</v>
      </c>
      <c r="H181" s="13">
        <v>-7.8203350048010489E-2</v>
      </c>
      <c r="I181" s="13">
        <v>-0.13581564067000984</v>
      </c>
      <c r="J181" s="13">
        <v>1.0871652619225181E-2</v>
      </c>
      <c r="K181" s="13">
        <v>-4.2835804971727676E-2</v>
      </c>
      <c r="L181" s="13">
        <v>-1.7070308332446382E-3</v>
      </c>
      <c r="M181" s="13">
        <v>-5.8679184892777458E-2</v>
      </c>
      <c r="N181" s="13">
        <v>1.4744478822148688E-2</v>
      </c>
      <c r="O181" s="13">
        <v>4.9823962445321168E-2</v>
      </c>
      <c r="P181" s="13">
        <v>-1.8350581457377668E-2</v>
      </c>
      <c r="Q181" s="13">
        <v>-9.6927344500160273E-2</v>
      </c>
      <c r="R181" s="13">
        <v>4.1022084711404894E-2</v>
      </c>
      <c r="S181" s="13">
        <v>9.3033180411820959E-2</v>
      </c>
      <c r="T181" s="13" t="s">
        <v>680</v>
      </c>
      <c r="U181" s="13">
        <v>1.8617305025071751E-2</v>
      </c>
      <c r="V181" s="13">
        <v>1.4616451509655182E-2</v>
      </c>
      <c r="W181" s="13">
        <v>-1.0989010989011394E-2</v>
      </c>
      <c r="X181" s="15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276</v>
      </c>
      <c r="C182" s="47"/>
      <c r="D182" s="45">
        <v>0.91</v>
      </c>
      <c r="E182" s="45">
        <v>0.87</v>
      </c>
      <c r="F182" s="45">
        <v>0.51</v>
      </c>
      <c r="G182" s="45">
        <v>0</v>
      </c>
      <c r="H182" s="45">
        <v>1.3</v>
      </c>
      <c r="I182" s="45" t="s">
        <v>277</v>
      </c>
      <c r="J182" s="45">
        <v>0.18</v>
      </c>
      <c r="K182" s="45">
        <v>0.71</v>
      </c>
      <c r="L182" s="45">
        <v>0.03</v>
      </c>
      <c r="M182" s="45">
        <v>0.97</v>
      </c>
      <c r="N182" s="45">
        <v>0.24</v>
      </c>
      <c r="O182" s="45">
        <v>0.82</v>
      </c>
      <c r="P182" s="45">
        <v>0.31</v>
      </c>
      <c r="Q182" s="45">
        <v>1.61</v>
      </c>
      <c r="R182" s="45">
        <v>0.67</v>
      </c>
      <c r="S182" s="45">
        <v>1.53</v>
      </c>
      <c r="T182" s="45">
        <v>12.56</v>
      </c>
      <c r="U182" s="45">
        <v>0.3</v>
      </c>
      <c r="V182" s="45">
        <v>0.24</v>
      </c>
      <c r="W182" s="45">
        <v>0.19</v>
      </c>
      <c r="X182" s="15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BM183" s="55"/>
    </row>
    <row r="184" spans="1:65" ht="15">
      <c r="B184" s="8" t="s">
        <v>499</v>
      </c>
      <c r="BM184" s="28" t="s">
        <v>67</v>
      </c>
    </row>
    <row r="185" spans="1:65" ht="15">
      <c r="A185" s="25" t="s">
        <v>25</v>
      </c>
      <c r="B185" s="18" t="s">
        <v>111</v>
      </c>
      <c r="C185" s="15" t="s">
        <v>112</v>
      </c>
      <c r="D185" s="16" t="s">
        <v>230</v>
      </c>
      <c r="E185" s="17" t="s">
        <v>230</v>
      </c>
      <c r="F185" s="17" t="s">
        <v>230</v>
      </c>
      <c r="G185" s="17" t="s">
        <v>230</v>
      </c>
      <c r="H185" s="17" t="s">
        <v>230</v>
      </c>
      <c r="I185" s="17" t="s">
        <v>230</v>
      </c>
      <c r="J185" s="17" t="s">
        <v>230</v>
      </c>
      <c r="K185" s="17" t="s">
        <v>230</v>
      </c>
      <c r="L185" s="17" t="s">
        <v>230</v>
      </c>
      <c r="M185" s="17" t="s">
        <v>230</v>
      </c>
      <c r="N185" s="17" t="s">
        <v>230</v>
      </c>
      <c r="O185" s="17" t="s">
        <v>230</v>
      </c>
      <c r="P185" s="17" t="s">
        <v>230</v>
      </c>
      <c r="Q185" s="17" t="s">
        <v>230</v>
      </c>
      <c r="R185" s="17" t="s">
        <v>230</v>
      </c>
      <c r="S185" s="17" t="s">
        <v>230</v>
      </c>
      <c r="T185" s="17" t="s">
        <v>230</v>
      </c>
      <c r="U185" s="17" t="s">
        <v>230</v>
      </c>
      <c r="V185" s="17" t="s">
        <v>230</v>
      </c>
      <c r="W185" s="17" t="s">
        <v>230</v>
      </c>
      <c r="X185" s="17" t="s">
        <v>230</v>
      </c>
      <c r="Y185" s="17" t="s">
        <v>230</v>
      </c>
      <c r="Z185" s="17" t="s">
        <v>230</v>
      </c>
      <c r="AA185" s="17" t="s">
        <v>230</v>
      </c>
      <c r="AB185" s="152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231</v>
      </c>
      <c r="C186" s="9" t="s">
        <v>231</v>
      </c>
      <c r="D186" s="150" t="s">
        <v>233</v>
      </c>
      <c r="E186" s="151" t="s">
        <v>234</v>
      </c>
      <c r="F186" s="151" t="s">
        <v>235</v>
      </c>
      <c r="G186" s="151" t="s">
        <v>236</v>
      </c>
      <c r="H186" s="151" t="s">
        <v>238</v>
      </c>
      <c r="I186" s="151" t="s">
        <v>239</v>
      </c>
      <c r="J186" s="151" t="s">
        <v>240</v>
      </c>
      <c r="K186" s="151" t="s">
        <v>241</v>
      </c>
      <c r="L186" s="151" t="s">
        <v>242</v>
      </c>
      <c r="M186" s="151" t="s">
        <v>244</v>
      </c>
      <c r="N186" s="151" t="s">
        <v>245</v>
      </c>
      <c r="O186" s="151" t="s">
        <v>246</v>
      </c>
      <c r="P186" s="151" t="s">
        <v>247</v>
      </c>
      <c r="Q186" s="151" t="s">
        <v>248</v>
      </c>
      <c r="R186" s="151" t="s">
        <v>250</v>
      </c>
      <c r="S186" s="151" t="s">
        <v>251</v>
      </c>
      <c r="T186" s="151" t="s">
        <v>252</v>
      </c>
      <c r="U186" s="151" t="s">
        <v>253</v>
      </c>
      <c r="V186" s="151" t="s">
        <v>255</v>
      </c>
      <c r="W186" s="151" t="s">
        <v>259</v>
      </c>
      <c r="X186" s="151" t="s">
        <v>260</v>
      </c>
      <c r="Y186" s="151" t="s">
        <v>261</v>
      </c>
      <c r="Z186" s="151" t="s">
        <v>262</v>
      </c>
      <c r="AA186" s="151" t="s">
        <v>263</v>
      </c>
      <c r="AB186" s="152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279</v>
      </c>
      <c r="E187" s="11" t="s">
        <v>281</v>
      </c>
      <c r="F187" s="11" t="s">
        <v>281</v>
      </c>
      <c r="G187" s="11" t="s">
        <v>282</v>
      </c>
      <c r="H187" s="11" t="s">
        <v>282</v>
      </c>
      <c r="I187" s="11" t="s">
        <v>279</v>
      </c>
      <c r="J187" s="11" t="s">
        <v>279</v>
      </c>
      <c r="K187" s="11" t="s">
        <v>282</v>
      </c>
      <c r="L187" s="11" t="s">
        <v>279</v>
      </c>
      <c r="M187" s="11" t="s">
        <v>279</v>
      </c>
      <c r="N187" s="11" t="s">
        <v>282</v>
      </c>
      <c r="O187" s="11" t="s">
        <v>279</v>
      </c>
      <c r="P187" s="11" t="s">
        <v>279</v>
      </c>
      <c r="Q187" s="11" t="s">
        <v>282</v>
      </c>
      <c r="R187" s="11" t="s">
        <v>279</v>
      </c>
      <c r="S187" s="11" t="s">
        <v>279</v>
      </c>
      <c r="T187" s="11" t="s">
        <v>279</v>
      </c>
      <c r="U187" s="11" t="s">
        <v>282</v>
      </c>
      <c r="V187" s="11" t="s">
        <v>279</v>
      </c>
      <c r="W187" s="11" t="s">
        <v>279</v>
      </c>
      <c r="X187" s="11" t="s">
        <v>282</v>
      </c>
      <c r="Y187" s="11" t="s">
        <v>279</v>
      </c>
      <c r="Z187" s="11" t="s">
        <v>282</v>
      </c>
      <c r="AA187" s="11" t="s">
        <v>279</v>
      </c>
      <c r="AB187" s="15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290</v>
      </c>
      <c r="E188" s="26" t="s">
        <v>291</v>
      </c>
      <c r="F188" s="26" t="s">
        <v>290</v>
      </c>
      <c r="G188" s="26" t="s">
        <v>292</v>
      </c>
      <c r="H188" s="26" t="s">
        <v>292</v>
      </c>
      <c r="I188" s="26" t="s">
        <v>117</v>
      </c>
      <c r="J188" s="26" t="s">
        <v>269</v>
      </c>
      <c r="K188" s="26" t="s">
        <v>292</v>
      </c>
      <c r="L188" s="26" t="s">
        <v>290</v>
      </c>
      <c r="M188" s="26" t="s">
        <v>117</v>
      </c>
      <c r="N188" s="26" t="s">
        <v>293</v>
      </c>
      <c r="O188" s="26" t="s">
        <v>292</v>
      </c>
      <c r="P188" s="26" t="s">
        <v>293</v>
      </c>
      <c r="Q188" s="26" t="s">
        <v>290</v>
      </c>
      <c r="R188" s="26" t="s">
        <v>292</v>
      </c>
      <c r="S188" s="26" t="s">
        <v>294</v>
      </c>
      <c r="T188" s="26" t="s">
        <v>290</v>
      </c>
      <c r="U188" s="26" t="s">
        <v>293</v>
      </c>
      <c r="V188" s="26" t="s">
        <v>116</v>
      </c>
      <c r="W188" s="26" t="s">
        <v>290</v>
      </c>
      <c r="X188" s="26" t="s">
        <v>295</v>
      </c>
      <c r="Y188" s="26" t="s">
        <v>290</v>
      </c>
      <c r="Z188" s="26" t="s">
        <v>290</v>
      </c>
      <c r="AA188" s="26" t="s">
        <v>290</v>
      </c>
      <c r="AB188" s="15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07">
        <v>30.800000000000004</v>
      </c>
      <c r="E189" s="207">
        <v>32</v>
      </c>
      <c r="F189" s="207">
        <v>28</v>
      </c>
      <c r="G189" s="207">
        <v>27.3</v>
      </c>
      <c r="H189" s="207">
        <v>29.4</v>
      </c>
      <c r="I189" s="207">
        <v>24</v>
      </c>
      <c r="J189" s="207">
        <v>29</v>
      </c>
      <c r="K189" s="225">
        <v>33.299999999999997</v>
      </c>
      <c r="L189" s="207">
        <v>26.16</v>
      </c>
      <c r="M189" s="207">
        <v>28.4</v>
      </c>
      <c r="N189" s="207">
        <v>29.9</v>
      </c>
      <c r="O189" s="207">
        <v>28.26</v>
      </c>
      <c r="P189" s="207" t="s">
        <v>296</v>
      </c>
      <c r="Q189" s="234">
        <v>32.299999999999997</v>
      </c>
      <c r="R189" s="207">
        <v>28.4</v>
      </c>
      <c r="S189" s="207">
        <v>30.1</v>
      </c>
      <c r="T189" s="207">
        <v>29.3</v>
      </c>
      <c r="U189" s="207">
        <v>30.7</v>
      </c>
      <c r="V189" s="207">
        <v>28.8</v>
      </c>
      <c r="W189" s="207">
        <v>26.6</v>
      </c>
      <c r="X189" s="207">
        <v>27</v>
      </c>
      <c r="Y189" s="207">
        <v>29</v>
      </c>
      <c r="Z189" s="207">
        <v>27.7</v>
      </c>
      <c r="AA189" s="207">
        <v>27.6</v>
      </c>
      <c r="AB189" s="208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>
        <v>1</v>
      </c>
    </row>
    <row r="190" spans="1:65">
      <c r="A190" s="30"/>
      <c r="B190" s="19">
        <v>1</v>
      </c>
      <c r="C190" s="9">
        <v>2</v>
      </c>
      <c r="D190" s="211">
        <v>30.4</v>
      </c>
      <c r="E190" s="235">
        <v>29</v>
      </c>
      <c r="F190" s="211">
        <v>28</v>
      </c>
      <c r="G190" s="211">
        <v>27.2</v>
      </c>
      <c r="H190" s="211">
        <v>30.800000000000004</v>
      </c>
      <c r="I190" s="211">
        <v>25</v>
      </c>
      <c r="J190" s="211">
        <v>30.2</v>
      </c>
      <c r="K190" s="226">
        <v>33.799999999999997</v>
      </c>
      <c r="L190" s="211">
        <v>26.24</v>
      </c>
      <c r="M190" s="211">
        <v>27.7</v>
      </c>
      <c r="N190" s="211">
        <v>30.1</v>
      </c>
      <c r="O190" s="211">
        <v>27.88</v>
      </c>
      <c r="P190" s="211">
        <v>28.5</v>
      </c>
      <c r="Q190" s="211">
        <v>30</v>
      </c>
      <c r="R190" s="211">
        <v>28.7</v>
      </c>
      <c r="S190" s="211">
        <v>27</v>
      </c>
      <c r="T190" s="211">
        <v>29.5</v>
      </c>
      <c r="U190" s="211">
        <v>31</v>
      </c>
      <c r="V190" s="211">
        <v>28.5</v>
      </c>
      <c r="W190" s="211">
        <v>25.3</v>
      </c>
      <c r="X190" s="211">
        <v>26</v>
      </c>
      <c r="Y190" s="211">
        <v>28.5</v>
      </c>
      <c r="Z190" s="211">
        <v>27.2</v>
      </c>
      <c r="AA190" s="211">
        <v>27.5</v>
      </c>
      <c r="AB190" s="208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25</v>
      </c>
    </row>
    <row r="191" spans="1:65">
      <c r="A191" s="30"/>
      <c r="B191" s="19">
        <v>1</v>
      </c>
      <c r="C191" s="9">
        <v>3</v>
      </c>
      <c r="D191" s="211">
        <v>30.2</v>
      </c>
      <c r="E191" s="211">
        <v>32</v>
      </c>
      <c r="F191" s="211">
        <v>28</v>
      </c>
      <c r="G191" s="211">
        <v>27.1</v>
      </c>
      <c r="H191" s="211">
        <v>30.1</v>
      </c>
      <c r="I191" s="211">
        <v>24</v>
      </c>
      <c r="J191" s="211">
        <v>30.599999999999998</v>
      </c>
      <c r="K191" s="226">
        <v>33</v>
      </c>
      <c r="L191" s="211">
        <v>26.37</v>
      </c>
      <c r="M191" s="211">
        <v>28.4</v>
      </c>
      <c r="N191" s="211">
        <v>29.5</v>
      </c>
      <c r="O191" s="211">
        <v>27.23</v>
      </c>
      <c r="P191" s="211">
        <v>29.2</v>
      </c>
      <c r="Q191" s="211">
        <v>30</v>
      </c>
      <c r="R191" s="211">
        <v>29</v>
      </c>
      <c r="S191" s="211">
        <v>28.8</v>
      </c>
      <c r="T191" s="211">
        <v>29.1</v>
      </c>
      <c r="U191" s="211">
        <v>30</v>
      </c>
      <c r="V191" s="211">
        <v>29.2</v>
      </c>
      <c r="W191" s="211">
        <v>26.2</v>
      </c>
      <c r="X191" s="211">
        <v>27</v>
      </c>
      <c r="Y191" s="211">
        <v>28.6</v>
      </c>
      <c r="Z191" s="211">
        <v>27.4</v>
      </c>
      <c r="AA191" s="211">
        <v>27.9</v>
      </c>
      <c r="AB191" s="208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16</v>
      </c>
    </row>
    <row r="192" spans="1:65">
      <c r="A192" s="30"/>
      <c r="B192" s="19">
        <v>1</v>
      </c>
      <c r="C192" s="9">
        <v>4</v>
      </c>
      <c r="D192" s="211">
        <v>30.3</v>
      </c>
      <c r="E192" s="211">
        <v>32</v>
      </c>
      <c r="F192" s="211">
        <v>28</v>
      </c>
      <c r="G192" s="211">
        <v>27.4</v>
      </c>
      <c r="H192" s="211">
        <v>30.3</v>
      </c>
      <c r="I192" s="211">
        <v>25</v>
      </c>
      <c r="J192" s="211">
        <v>29</v>
      </c>
      <c r="K192" s="226">
        <v>33.799999999999997</v>
      </c>
      <c r="L192" s="211">
        <v>26.53</v>
      </c>
      <c r="M192" s="211">
        <v>27.5</v>
      </c>
      <c r="N192" s="211">
        <v>30.1</v>
      </c>
      <c r="O192" s="211">
        <v>27.45</v>
      </c>
      <c r="P192" s="211">
        <v>28.9</v>
      </c>
      <c r="Q192" s="211">
        <v>30.1</v>
      </c>
      <c r="R192" s="211">
        <v>28.6</v>
      </c>
      <c r="S192" s="211">
        <v>30.4</v>
      </c>
      <c r="T192" s="211">
        <v>29.9</v>
      </c>
      <c r="U192" s="211">
        <v>30</v>
      </c>
      <c r="V192" s="211">
        <v>29</v>
      </c>
      <c r="W192" s="211">
        <v>26.1</v>
      </c>
      <c r="X192" s="211">
        <v>27</v>
      </c>
      <c r="Y192" s="211">
        <v>28.8</v>
      </c>
      <c r="Z192" s="211">
        <v>27.3</v>
      </c>
      <c r="AA192" s="211">
        <v>28.5</v>
      </c>
      <c r="AB192" s="208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28.502971014492754</v>
      </c>
    </row>
    <row r="193" spans="1:65">
      <c r="A193" s="30"/>
      <c r="B193" s="19">
        <v>1</v>
      </c>
      <c r="C193" s="9">
        <v>5</v>
      </c>
      <c r="D193" s="211">
        <v>31.4</v>
      </c>
      <c r="E193" s="211">
        <v>33</v>
      </c>
      <c r="F193" s="211">
        <v>28</v>
      </c>
      <c r="G193" s="211">
        <v>27.1</v>
      </c>
      <c r="H193" s="211">
        <v>31.3</v>
      </c>
      <c r="I193" s="211">
        <v>24</v>
      </c>
      <c r="J193" s="211">
        <v>30.599999999999998</v>
      </c>
      <c r="K193" s="226">
        <v>33.5</v>
      </c>
      <c r="L193" s="211">
        <v>26.49</v>
      </c>
      <c r="M193" s="211">
        <v>27.2</v>
      </c>
      <c r="N193" s="211">
        <v>29.5</v>
      </c>
      <c r="O193" s="211">
        <v>27.41</v>
      </c>
      <c r="P193" s="211">
        <v>28.2</v>
      </c>
      <c r="Q193" s="211">
        <v>29.1</v>
      </c>
      <c r="R193" s="211">
        <v>28.6</v>
      </c>
      <c r="S193" s="211">
        <v>26.1</v>
      </c>
      <c r="T193" s="211">
        <v>29.3</v>
      </c>
      <c r="U193" s="211">
        <v>30.7</v>
      </c>
      <c r="V193" s="211">
        <v>28.8</v>
      </c>
      <c r="W193" s="211">
        <v>25.9</v>
      </c>
      <c r="X193" s="211">
        <v>26</v>
      </c>
      <c r="Y193" s="211">
        <v>29.4</v>
      </c>
      <c r="Z193" s="211">
        <v>27.5</v>
      </c>
      <c r="AA193" s="211">
        <v>27.3</v>
      </c>
      <c r="AB193" s="208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25</v>
      </c>
    </row>
    <row r="194" spans="1:65">
      <c r="A194" s="30"/>
      <c r="B194" s="19">
        <v>1</v>
      </c>
      <c r="C194" s="9">
        <v>6</v>
      </c>
      <c r="D194" s="211">
        <v>31.5</v>
      </c>
      <c r="E194" s="211">
        <v>32</v>
      </c>
      <c r="F194" s="211">
        <v>28</v>
      </c>
      <c r="G194" s="235">
        <v>25.3</v>
      </c>
      <c r="H194" s="211">
        <v>30.3</v>
      </c>
      <c r="I194" s="211">
        <v>24</v>
      </c>
      <c r="J194" s="211">
        <v>30.2</v>
      </c>
      <c r="K194" s="226">
        <v>34.4</v>
      </c>
      <c r="L194" s="211">
        <v>26.31</v>
      </c>
      <c r="M194" s="211">
        <v>26.9</v>
      </c>
      <c r="N194" s="211">
        <v>30.1</v>
      </c>
      <c r="O194" s="211">
        <v>27.76</v>
      </c>
      <c r="P194" s="211">
        <v>28.6</v>
      </c>
      <c r="Q194" s="211">
        <v>30.9</v>
      </c>
      <c r="R194" s="211">
        <v>28.5</v>
      </c>
      <c r="S194" s="211">
        <v>27.2</v>
      </c>
      <c r="T194" s="211">
        <v>30.1</v>
      </c>
      <c r="U194" s="211">
        <v>30.2</v>
      </c>
      <c r="V194" s="211">
        <v>27.9</v>
      </c>
      <c r="W194" s="211">
        <v>26.6</v>
      </c>
      <c r="X194" s="211">
        <v>27</v>
      </c>
      <c r="Y194" s="211">
        <v>29.2</v>
      </c>
      <c r="Z194" s="211">
        <v>28.1</v>
      </c>
      <c r="AA194" s="211">
        <v>27.3</v>
      </c>
      <c r="AB194" s="208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2"/>
    </row>
    <row r="195" spans="1:65">
      <c r="A195" s="30"/>
      <c r="B195" s="20" t="s">
        <v>272</v>
      </c>
      <c r="C195" s="12"/>
      <c r="D195" s="213">
        <v>30.766666666666666</v>
      </c>
      <c r="E195" s="213">
        <v>31.666666666666668</v>
      </c>
      <c r="F195" s="213">
        <v>28</v>
      </c>
      <c r="G195" s="213">
        <v>26.900000000000002</v>
      </c>
      <c r="H195" s="213">
        <v>30.366666666666671</v>
      </c>
      <c r="I195" s="213">
        <v>24.333333333333332</v>
      </c>
      <c r="J195" s="213">
        <v>29.933333333333334</v>
      </c>
      <c r="K195" s="213">
        <v>33.633333333333333</v>
      </c>
      <c r="L195" s="213">
        <v>26.349999999999998</v>
      </c>
      <c r="M195" s="213">
        <v>27.683333333333334</v>
      </c>
      <c r="N195" s="213">
        <v>29.866666666666664</v>
      </c>
      <c r="O195" s="213">
        <v>27.665000000000003</v>
      </c>
      <c r="P195" s="213">
        <v>28.68</v>
      </c>
      <c r="Q195" s="213">
        <v>30.400000000000002</v>
      </c>
      <c r="R195" s="213">
        <v>28.633333333333329</v>
      </c>
      <c r="S195" s="213">
        <v>28.266666666666666</v>
      </c>
      <c r="T195" s="213">
        <v>29.533333333333335</v>
      </c>
      <c r="U195" s="213">
        <v>30.433333333333334</v>
      </c>
      <c r="V195" s="213">
        <v>28.700000000000003</v>
      </c>
      <c r="W195" s="213">
        <v>26.116666666666671</v>
      </c>
      <c r="X195" s="213">
        <v>26.666666666666668</v>
      </c>
      <c r="Y195" s="213">
        <v>28.916666666666661</v>
      </c>
      <c r="Z195" s="213">
        <v>27.533333333333331</v>
      </c>
      <c r="AA195" s="213">
        <v>27.683333333333337</v>
      </c>
      <c r="AB195" s="208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3" t="s">
        <v>273</v>
      </c>
      <c r="C196" s="29"/>
      <c r="D196" s="211">
        <v>30.6</v>
      </c>
      <c r="E196" s="211">
        <v>32</v>
      </c>
      <c r="F196" s="211">
        <v>28</v>
      </c>
      <c r="G196" s="211">
        <v>27.15</v>
      </c>
      <c r="H196" s="211">
        <v>30.3</v>
      </c>
      <c r="I196" s="211">
        <v>24</v>
      </c>
      <c r="J196" s="211">
        <v>30.2</v>
      </c>
      <c r="K196" s="211">
        <v>33.65</v>
      </c>
      <c r="L196" s="211">
        <v>26.34</v>
      </c>
      <c r="M196" s="211">
        <v>27.6</v>
      </c>
      <c r="N196" s="211">
        <v>30</v>
      </c>
      <c r="O196" s="211">
        <v>27.605</v>
      </c>
      <c r="P196" s="211">
        <v>28.6</v>
      </c>
      <c r="Q196" s="211">
        <v>30.05</v>
      </c>
      <c r="R196" s="211">
        <v>28.6</v>
      </c>
      <c r="S196" s="211">
        <v>28</v>
      </c>
      <c r="T196" s="211">
        <v>29.4</v>
      </c>
      <c r="U196" s="211">
        <v>30.45</v>
      </c>
      <c r="V196" s="211">
        <v>28.8</v>
      </c>
      <c r="W196" s="211">
        <v>26.15</v>
      </c>
      <c r="X196" s="211">
        <v>27</v>
      </c>
      <c r="Y196" s="211">
        <v>28.9</v>
      </c>
      <c r="Z196" s="211">
        <v>27.45</v>
      </c>
      <c r="AA196" s="211">
        <v>27.55</v>
      </c>
      <c r="AB196" s="208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274</v>
      </c>
      <c r="C197" s="29"/>
      <c r="D197" s="24">
        <v>0.56803755744375439</v>
      </c>
      <c r="E197" s="24">
        <v>1.3662601021279466</v>
      </c>
      <c r="F197" s="24">
        <v>0</v>
      </c>
      <c r="G197" s="24">
        <v>0.79246451024635767</v>
      </c>
      <c r="H197" s="24">
        <v>0.64394616752230771</v>
      </c>
      <c r="I197" s="24">
        <v>0.5163977794943222</v>
      </c>
      <c r="J197" s="24">
        <v>0.74475946900100931</v>
      </c>
      <c r="K197" s="24">
        <v>0.48442405665559818</v>
      </c>
      <c r="L197" s="24">
        <v>0.14296852800529242</v>
      </c>
      <c r="M197" s="24">
        <v>0.61779176642835443</v>
      </c>
      <c r="N197" s="24">
        <v>0.29439202887759552</v>
      </c>
      <c r="O197" s="24">
        <v>0.37676252467569055</v>
      </c>
      <c r="P197" s="24">
        <v>0.38340579025361599</v>
      </c>
      <c r="Q197" s="24">
        <v>1.091787525116493</v>
      </c>
      <c r="R197" s="24">
        <v>0.20655911179772909</v>
      </c>
      <c r="S197" s="24">
        <v>1.7682382946499791</v>
      </c>
      <c r="T197" s="24">
        <v>0.38815804341359</v>
      </c>
      <c r="U197" s="24">
        <v>0.42268979957726277</v>
      </c>
      <c r="V197" s="24">
        <v>0.45607017003965555</v>
      </c>
      <c r="W197" s="24">
        <v>0.48751068364361727</v>
      </c>
      <c r="X197" s="24">
        <v>0.5163977794943222</v>
      </c>
      <c r="Y197" s="24">
        <v>0.34880749227427171</v>
      </c>
      <c r="Z197" s="24">
        <v>0.32659863237109099</v>
      </c>
      <c r="AA197" s="24">
        <v>0.45789372857319882</v>
      </c>
      <c r="AB197" s="152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87</v>
      </c>
      <c r="C198" s="29"/>
      <c r="D198" s="13">
        <v>1.8462759180187034E-2</v>
      </c>
      <c r="E198" s="13">
        <v>4.3145055856671999E-2</v>
      </c>
      <c r="F198" s="13">
        <v>0</v>
      </c>
      <c r="G198" s="13">
        <v>2.9459647221054187E-2</v>
      </c>
      <c r="H198" s="13">
        <v>2.1205691575926704E-2</v>
      </c>
      <c r="I198" s="13">
        <v>2.1221826554561188E-2</v>
      </c>
      <c r="J198" s="13">
        <v>2.4880605868630602E-2</v>
      </c>
      <c r="K198" s="13">
        <v>1.4403093854973186E-2</v>
      </c>
      <c r="L198" s="13">
        <v>5.4257505884361453E-3</v>
      </c>
      <c r="M198" s="13">
        <v>2.2316379280976077E-2</v>
      </c>
      <c r="N198" s="13">
        <v>9.856875966883779E-3</v>
      </c>
      <c r="O198" s="13">
        <v>1.3618742984843323E-2</v>
      </c>
      <c r="P198" s="13">
        <v>1.3368402728508229E-2</v>
      </c>
      <c r="Q198" s="13">
        <v>3.5914063326200424E-2</v>
      </c>
      <c r="R198" s="13">
        <v>7.2139387123770354E-3</v>
      </c>
      <c r="S198" s="13">
        <v>6.2555600046579452E-2</v>
      </c>
      <c r="T198" s="13">
        <v>1.3143048874049322E-2</v>
      </c>
      <c r="U198" s="13">
        <v>1.3889040511848721E-2</v>
      </c>
      <c r="V198" s="13">
        <v>1.5890946691277195E-2</v>
      </c>
      <c r="W198" s="13">
        <v>1.8666650299053626E-2</v>
      </c>
      <c r="X198" s="13">
        <v>1.9364916731037081E-2</v>
      </c>
      <c r="Y198" s="13">
        <v>1.2062506937438794E-2</v>
      </c>
      <c r="Z198" s="13">
        <v>1.1861935800402821E-2</v>
      </c>
      <c r="AA198" s="13">
        <v>1.6540411628170937E-2</v>
      </c>
      <c r="AB198" s="152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275</v>
      </c>
      <c r="C199" s="29"/>
      <c r="D199" s="13">
        <v>7.9419638430776374E-2</v>
      </c>
      <c r="E199" s="13">
        <v>0.1109952941595207</v>
      </c>
      <c r="F199" s="13">
        <v>-1.7646266216844952E-2</v>
      </c>
      <c r="G199" s="13">
        <v>-5.6238734329754569E-2</v>
      </c>
      <c r="H199" s="13">
        <v>6.5386013662445785E-2</v>
      </c>
      <c r="I199" s="13">
        <v>-0.14628782659321049</v>
      </c>
      <c r="J199" s="13">
        <v>5.0182920163420519E-2</v>
      </c>
      <c r="K199" s="13">
        <v>0.17999394927048029</v>
      </c>
      <c r="L199" s="13">
        <v>-7.5534968386209544E-2</v>
      </c>
      <c r="M199" s="13">
        <v>-2.8756219158440177E-2</v>
      </c>
      <c r="N199" s="13">
        <v>4.7843982702032051E-2</v>
      </c>
      <c r="O199" s="13">
        <v>-2.9399426960321828E-2</v>
      </c>
      <c r="P199" s="13">
        <v>6.2108958893174471E-3</v>
      </c>
      <c r="Q199" s="13">
        <v>6.6555482393139798E-2</v>
      </c>
      <c r="R199" s="13">
        <v>4.573639666345386E-3</v>
      </c>
      <c r="S199" s="13">
        <v>-8.290516371291079E-3</v>
      </c>
      <c r="T199" s="13">
        <v>3.6149295395089709E-2</v>
      </c>
      <c r="U199" s="13">
        <v>6.7724951123834032E-2</v>
      </c>
      <c r="V199" s="13">
        <v>6.9125771277340764E-3</v>
      </c>
      <c r="W199" s="13">
        <v>-8.3721249501068962E-2</v>
      </c>
      <c r="X199" s="13">
        <v>-6.4425015444614209E-2</v>
      </c>
      <c r="Y199" s="13">
        <v>1.4514123877246154E-2</v>
      </c>
      <c r="Z199" s="13">
        <v>-3.4018828446564231E-2</v>
      </c>
      <c r="AA199" s="13">
        <v>-2.8756219158440066E-2</v>
      </c>
      <c r="AB199" s="15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276</v>
      </c>
      <c r="C200" s="47"/>
      <c r="D200" s="45">
        <v>1.1399999999999999</v>
      </c>
      <c r="E200" s="45">
        <v>1.63</v>
      </c>
      <c r="F200" s="45">
        <v>0.36</v>
      </c>
      <c r="G200" s="45">
        <v>0.95</v>
      </c>
      <c r="H200" s="45">
        <v>0.93</v>
      </c>
      <c r="I200" s="45">
        <v>2.34</v>
      </c>
      <c r="J200" s="45">
        <v>0.69</v>
      </c>
      <c r="K200" s="45">
        <v>2.7</v>
      </c>
      <c r="L200" s="45">
        <v>1.25</v>
      </c>
      <c r="M200" s="45">
        <v>0.53</v>
      </c>
      <c r="N200" s="45">
        <v>0.66</v>
      </c>
      <c r="O200" s="45">
        <v>0.54</v>
      </c>
      <c r="P200" s="45">
        <v>0.01</v>
      </c>
      <c r="Q200" s="45">
        <v>0.95</v>
      </c>
      <c r="R200" s="45">
        <v>0.01</v>
      </c>
      <c r="S200" s="45">
        <v>0.21</v>
      </c>
      <c r="T200" s="45">
        <v>0.48</v>
      </c>
      <c r="U200" s="45">
        <v>0.96</v>
      </c>
      <c r="V200" s="45">
        <v>0.02</v>
      </c>
      <c r="W200" s="45">
        <v>1.38</v>
      </c>
      <c r="X200" s="45">
        <v>1.08</v>
      </c>
      <c r="Y200" s="45">
        <v>0.14000000000000001</v>
      </c>
      <c r="Z200" s="45">
        <v>0.61</v>
      </c>
      <c r="AA200" s="45">
        <v>0.53</v>
      </c>
      <c r="AB200" s="15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BM201" s="55"/>
    </row>
    <row r="202" spans="1:65" ht="15">
      <c r="B202" s="8" t="s">
        <v>500</v>
      </c>
      <c r="BM202" s="28" t="s">
        <v>67</v>
      </c>
    </row>
    <row r="203" spans="1:65" ht="15">
      <c r="A203" s="25" t="s">
        <v>51</v>
      </c>
      <c r="B203" s="18" t="s">
        <v>111</v>
      </c>
      <c r="C203" s="15" t="s">
        <v>112</v>
      </c>
      <c r="D203" s="16" t="s">
        <v>230</v>
      </c>
      <c r="E203" s="17" t="s">
        <v>230</v>
      </c>
      <c r="F203" s="17" t="s">
        <v>230</v>
      </c>
      <c r="G203" s="17" t="s">
        <v>230</v>
      </c>
      <c r="H203" s="17" t="s">
        <v>230</v>
      </c>
      <c r="I203" s="17" t="s">
        <v>230</v>
      </c>
      <c r="J203" s="17" t="s">
        <v>230</v>
      </c>
      <c r="K203" s="17" t="s">
        <v>230</v>
      </c>
      <c r="L203" s="17" t="s">
        <v>230</v>
      </c>
      <c r="M203" s="17" t="s">
        <v>230</v>
      </c>
      <c r="N203" s="17" t="s">
        <v>230</v>
      </c>
      <c r="O203" s="17" t="s">
        <v>230</v>
      </c>
      <c r="P203" s="17" t="s">
        <v>230</v>
      </c>
      <c r="Q203" s="17" t="s">
        <v>230</v>
      </c>
      <c r="R203" s="17" t="s">
        <v>230</v>
      </c>
      <c r="S203" s="17" t="s">
        <v>230</v>
      </c>
      <c r="T203" s="17" t="s">
        <v>230</v>
      </c>
      <c r="U203" s="17" t="s">
        <v>230</v>
      </c>
      <c r="V203" s="17" t="s">
        <v>230</v>
      </c>
      <c r="W203" s="17" t="s">
        <v>230</v>
      </c>
      <c r="X203" s="17" t="s">
        <v>230</v>
      </c>
      <c r="Y203" s="17" t="s">
        <v>230</v>
      </c>
      <c r="Z203" s="17" t="s">
        <v>230</v>
      </c>
      <c r="AA203" s="152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231</v>
      </c>
      <c r="C204" s="9" t="s">
        <v>231</v>
      </c>
      <c r="D204" s="150" t="s">
        <v>233</v>
      </c>
      <c r="E204" s="151" t="s">
        <v>234</v>
      </c>
      <c r="F204" s="151" t="s">
        <v>235</v>
      </c>
      <c r="G204" s="151" t="s">
        <v>236</v>
      </c>
      <c r="H204" s="151" t="s">
        <v>238</v>
      </c>
      <c r="I204" s="151" t="s">
        <v>239</v>
      </c>
      <c r="J204" s="151" t="s">
        <v>240</v>
      </c>
      <c r="K204" s="151" t="s">
        <v>241</v>
      </c>
      <c r="L204" s="151" t="s">
        <v>242</v>
      </c>
      <c r="M204" s="151" t="s">
        <v>245</v>
      </c>
      <c r="N204" s="151" t="s">
        <v>246</v>
      </c>
      <c r="O204" s="151" t="s">
        <v>247</v>
      </c>
      <c r="P204" s="151" t="s">
        <v>248</v>
      </c>
      <c r="Q204" s="151" t="s">
        <v>250</v>
      </c>
      <c r="R204" s="151" t="s">
        <v>251</v>
      </c>
      <c r="S204" s="151" t="s">
        <v>252</v>
      </c>
      <c r="T204" s="151" t="s">
        <v>253</v>
      </c>
      <c r="U204" s="151" t="s">
        <v>255</v>
      </c>
      <c r="V204" s="151" t="s">
        <v>259</v>
      </c>
      <c r="W204" s="151" t="s">
        <v>260</v>
      </c>
      <c r="X204" s="151" t="s">
        <v>261</v>
      </c>
      <c r="Y204" s="151" t="s">
        <v>262</v>
      </c>
      <c r="Z204" s="151" t="s">
        <v>263</v>
      </c>
      <c r="AA204" s="152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279</v>
      </c>
      <c r="E205" s="11" t="s">
        <v>281</v>
      </c>
      <c r="F205" s="11" t="s">
        <v>281</v>
      </c>
      <c r="G205" s="11" t="s">
        <v>282</v>
      </c>
      <c r="H205" s="11" t="s">
        <v>282</v>
      </c>
      <c r="I205" s="11" t="s">
        <v>279</v>
      </c>
      <c r="J205" s="11" t="s">
        <v>281</v>
      </c>
      <c r="K205" s="11" t="s">
        <v>282</v>
      </c>
      <c r="L205" s="11" t="s">
        <v>279</v>
      </c>
      <c r="M205" s="11" t="s">
        <v>282</v>
      </c>
      <c r="N205" s="11" t="s">
        <v>279</v>
      </c>
      <c r="O205" s="11" t="s">
        <v>281</v>
      </c>
      <c r="P205" s="11" t="s">
        <v>282</v>
      </c>
      <c r="Q205" s="11" t="s">
        <v>281</v>
      </c>
      <c r="R205" s="11" t="s">
        <v>281</v>
      </c>
      <c r="S205" s="11" t="s">
        <v>279</v>
      </c>
      <c r="T205" s="11" t="s">
        <v>282</v>
      </c>
      <c r="U205" s="11" t="s">
        <v>279</v>
      </c>
      <c r="V205" s="11" t="s">
        <v>279</v>
      </c>
      <c r="W205" s="11" t="s">
        <v>282</v>
      </c>
      <c r="X205" s="11" t="s">
        <v>279</v>
      </c>
      <c r="Y205" s="11" t="s">
        <v>282</v>
      </c>
      <c r="Z205" s="11" t="s">
        <v>279</v>
      </c>
      <c r="AA205" s="152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290</v>
      </c>
      <c r="E206" s="26" t="s">
        <v>291</v>
      </c>
      <c r="F206" s="26" t="s">
        <v>290</v>
      </c>
      <c r="G206" s="26" t="s">
        <v>292</v>
      </c>
      <c r="H206" s="26" t="s">
        <v>292</v>
      </c>
      <c r="I206" s="26" t="s">
        <v>117</v>
      </c>
      <c r="J206" s="26" t="s">
        <v>269</v>
      </c>
      <c r="K206" s="26" t="s">
        <v>292</v>
      </c>
      <c r="L206" s="26" t="s">
        <v>290</v>
      </c>
      <c r="M206" s="26" t="s">
        <v>293</v>
      </c>
      <c r="N206" s="26" t="s">
        <v>292</v>
      </c>
      <c r="O206" s="26" t="s">
        <v>293</v>
      </c>
      <c r="P206" s="26" t="s">
        <v>290</v>
      </c>
      <c r="Q206" s="26" t="s">
        <v>292</v>
      </c>
      <c r="R206" s="26" t="s">
        <v>294</v>
      </c>
      <c r="S206" s="26" t="s">
        <v>290</v>
      </c>
      <c r="T206" s="26" t="s">
        <v>293</v>
      </c>
      <c r="U206" s="26" t="s">
        <v>116</v>
      </c>
      <c r="V206" s="26" t="s">
        <v>290</v>
      </c>
      <c r="W206" s="26" t="s">
        <v>295</v>
      </c>
      <c r="X206" s="26" t="s">
        <v>290</v>
      </c>
      <c r="Y206" s="26" t="s">
        <v>290</v>
      </c>
      <c r="Z206" s="26" t="s">
        <v>290</v>
      </c>
      <c r="AA206" s="152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07">
        <v>20</v>
      </c>
      <c r="E207" s="234">
        <v>25</v>
      </c>
      <c r="F207" s="225">
        <v>30</v>
      </c>
      <c r="G207" s="207">
        <v>21</v>
      </c>
      <c r="H207" s="207">
        <v>18.899999999999999</v>
      </c>
      <c r="I207" s="207">
        <v>20</v>
      </c>
      <c r="J207" s="225">
        <v>20</v>
      </c>
      <c r="K207" s="225">
        <v>23</v>
      </c>
      <c r="L207" s="207">
        <v>20.3</v>
      </c>
      <c r="M207" s="207">
        <v>18</v>
      </c>
      <c r="N207" s="225">
        <v>24.18</v>
      </c>
      <c r="O207" s="207" t="s">
        <v>296</v>
      </c>
      <c r="P207" s="225">
        <v>27</v>
      </c>
      <c r="Q207" s="207">
        <v>21</v>
      </c>
      <c r="R207" s="207">
        <v>20</v>
      </c>
      <c r="S207" s="207">
        <v>18</v>
      </c>
      <c r="T207" s="207">
        <v>20</v>
      </c>
      <c r="U207" s="207">
        <v>21.7</v>
      </c>
      <c r="V207" s="207">
        <v>20</v>
      </c>
      <c r="W207" s="207">
        <v>21</v>
      </c>
      <c r="X207" s="207">
        <v>20</v>
      </c>
      <c r="Y207" s="207">
        <v>21</v>
      </c>
      <c r="Z207" s="207">
        <v>19</v>
      </c>
      <c r="AA207" s="208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  <c r="BI207" s="209"/>
      <c r="BJ207" s="209"/>
      <c r="BK207" s="209"/>
      <c r="BL207" s="209"/>
      <c r="BM207" s="210">
        <v>1</v>
      </c>
    </row>
    <row r="208" spans="1:65">
      <c r="A208" s="30"/>
      <c r="B208" s="19">
        <v>1</v>
      </c>
      <c r="C208" s="9">
        <v>2</v>
      </c>
      <c r="D208" s="211">
        <v>20</v>
      </c>
      <c r="E208" s="235">
        <v>25</v>
      </c>
      <c r="F208" s="226">
        <v>30</v>
      </c>
      <c r="G208" s="211">
        <v>21</v>
      </c>
      <c r="H208" s="211">
        <v>19.5</v>
      </c>
      <c r="I208" s="211">
        <v>20</v>
      </c>
      <c r="J208" s="226">
        <v>20</v>
      </c>
      <c r="K208" s="226">
        <v>23</v>
      </c>
      <c r="L208" s="211">
        <v>20.399999999999999</v>
      </c>
      <c r="M208" s="211">
        <v>20</v>
      </c>
      <c r="N208" s="226">
        <v>23.83</v>
      </c>
      <c r="O208" s="211">
        <v>20</v>
      </c>
      <c r="P208" s="226">
        <v>25</v>
      </c>
      <c r="Q208" s="211">
        <v>21</v>
      </c>
      <c r="R208" s="211">
        <v>21</v>
      </c>
      <c r="S208" s="211">
        <v>18</v>
      </c>
      <c r="T208" s="211">
        <v>20</v>
      </c>
      <c r="U208" s="211">
        <v>21.7</v>
      </c>
      <c r="V208" s="211">
        <v>19.100000000000001</v>
      </c>
      <c r="W208" s="211">
        <v>21</v>
      </c>
      <c r="X208" s="211">
        <v>20</v>
      </c>
      <c r="Y208" s="211">
        <v>21</v>
      </c>
      <c r="Z208" s="211">
        <v>19</v>
      </c>
      <c r="AA208" s="208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26</v>
      </c>
    </row>
    <row r="209" spans="1:65">
      <c r="A209" s="30"/>
      <c r="B209" s="19">
        <v>1</v>
      </c>
      <c r="C209" s="9">
        <v>3</v>
      </c>
      <c r="D209" s="211">
        <v>20</v>
      </c>
      <c r="E209" s="211">
        <v>20</v>
      </c>
      <c r="F209" s="226">
        <v>30</v>
      </c>
      <c r="G209" s="211">
        <v>20</v>
      </c>
      <c r="H209" s="211">
        <v>19.8</v>
      </c>
      <c r="I209" s="211">
        <v>20</v>
      </c>
      <c r="J209" s="226">
        <v>20</v>
      </c>
      <c r="K209" s="226">
        <v>23</v>
      </c>
      <c r="L209" s="211">
        <v>20.2</v>
      </c>
      <c r="M209" s="211">
        <v>18</v>
      </c>
      <c r="N209" s="226">
        <v>23.58</v>
      </c>
      <c r="O209" s="211">
        <v>20</v>
      </c>
      <c r="P209" s="226">
        <v>25</v>
      </c>
      <c r="Q209" s="211">
        <v>21</v>
      </c>
      <c r="R209" s="211">
        <v>21</v>
      </c>
      <c r="S209" s="211">
        <v>18</v>
      </c>
      <c r="T209" s="211">
        <v>20</v>
      </c>
      <c r="U209" s="211">
        <v>22.3</v>
      </c>
      <c r="V209" s="211">
        <v>20.399999999999999</v>
      </c>
      <c r="W209" s="211">
        <v>21</v>
      </c>
      <c r="X209" s="211">
        <v>20</v>
      </c>
      <c r="Y209" s="211">
        <v>21</v>
      </c>
      <c r="Z209" s="211">
        <v>19</v>
      </c>
      <c r="AA209" s="208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16</v>
      </c>
    </row>
    <row r="210" spans="1:65">
      <c r="A210" s="30"/>
      <c r="B210" s="19">
        <v>1</v>
      </c>
      <c r="C210" s="9">
        <v>4</v>
      </c>
      <c r="D210" s="211">
        <v>20</v>
      </c>
      <c r="E210" s="211">
        <v>20</v>
      </c>
      <c r="F210" s="226">
        <v>28</v>
      </c>
      <c r="G210" s="211">
        <v>22</v>
      </c>
      <c r="H210" s="211">
        <v>19.399999999999999</v>
      </c>
      <c r="I210" s="211">
        <v>20</v>
      </c>
      <c r="J210" s="226">
        <v>20</v>
      </c>
      <c r="K210" s="226">
        <v>24</v>
      </c>
      <c r="L210" s="211">
        <v>20</v>
      </c>
      <c r="M210" s="211">
        <v>19</v>
      </c>
      <c r="N210" s="226">
        <v>23.78</v>
      </c>
      <c r="O210" s="211">
        <v>20</v>
      </c>
      <c r="P210" s="226">
        <v>25</v>
      </c>
      <c r="Q210" s="211">
        <v>21</v>
      </c>
      <c r="R210" s="211">
        <v>21</v>
      </c>
      <c r="S210" s="211">
        <v>18</v>
      </c>
      <c r="T210" s="211">
        <v>21</v>
      </c>
      <c r="U210" s="211">
        <v>22.2</v>
      </c>
      <c r="V210" s="211">
        <v>19.5</v>
      </c>
      <c r="W210" s="211">
        <v>21</v>
      </c>
      <c r="X210" s="211">
        <v>20</v>
      </c>
      <c r="Y210" s="211">
        <v>21</v>
      </c>
      <c r="Z210" s="211">
        <v>19</v>
      </c>
      <c r="AA210" s="208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20.158333333333335</v>
      </c>
    </row>
    <row r="211" spans="1:65">
      <c r="A211" s="30"/>
      <c r="B211" s="19">
        <v>1</v>
      </c>
      <c r="C211" s="9">
        <v>5</v>
      </c>
      <c r="D211" s="211">
        <v>20</v>
      </c>
      <c r="E211" s="211">
        <v>20</v>
      </c>
      <c r="F211" s="226">
        <v>31</v>
      </c>
      <c r="G211" s="211">
        <v>20</v>
      </c>
      <c r="H211" s="211">
        <v>19.8</v>
      </c>
      <c r="I211" s="211">
        <v>20</v>
      </c>
      <c r="J211" s="226">
        <v>20</v>
      </c>
      <c r="K211" s="226">
        <v>24</v>
      </c>
      <c r="L211" s="211">
        <v>20.3</v>
      </c>
      <c r="M211" s="211">
        <v>19</v>
      </c>
      <c r="N211" s="226">
        <v>23.95</v>
      </c>
      <c r="O211" s="211">
        <v>20</v>
      </c>
      <c r="P211" s="226">
        <v>24</v>
      </c>
      <c r="Q211" s="211">
        <v>21</v>
      </c>
      <c r="R211" s="211">
        <v>20</v>
      </c>
      <c r="S211" s="211">
        <v>19</v>
      </c>
      <c r="T211" s="211">
        <v>21</v>
      </c>
      <c r="U211" s="211">
        <v>22.9</v>
      </c>
      <c r="V211" s="211">
        <v>19.5</v>
      </c>
      <c r="W211" s="211">
        <v>20</v>
      </c>
      <c r="X211" s="211">
        <v>20</v>
      </c>
      <c r="Y211" s="211">
        <v>21</v>
      </c>
      <c r="Z211" s="211">
        <v>19</v>
      </c>
      <c r="AA211" s="208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>
        <v>26</v>
      </c>
    </row>
    <row r="212" spans="1:65">
      <c r="A212" s="30"/>
      <c r="B212" s="19">
        <v>1</v>
      </c>
      <c r="C212" s="9">
        <v>6</v>
      </c>
      <c r="D212" s="211">
        <v>20</v>
      </c>
      <c r="E212" s="235">
        <v>25</v>
      </c>
      <c r="F212" s="226">
        <v>30</v>
      </c>
      <c r="G212" s="211">
        <v>20</v>
      </c>
      <c r="H212" s="211">
        <v>19.3</v>
      </c>
      <c r="I212" s="211">
        <v>20</v>
      </c>
      <c r="J212" s="226">
        <v>20</v>
      </c>
      <c r="K212" s="226">
        <v>24</v>
      </c>
      <c r="L212" s="211">
        <v>20.2</v>
      </c>
      <c r="M212" s="211">
        <v>20</v>
      </c>
      <c r="N212" s="226">
        <v>23.96</v>
      </c>
      <c r="O212" s="211">
        <v>20</v>
      </c>
      <c r="P212" s="226">
        <v>25</v>
      </c>
      <c r="Q212" s="211">
        <v>22</v>
      </c>
      <c r="R212" s="211">
        <v>22</v>
      </c>
      <c r="S212" s="211">
        <v>18</v>
      </c>
      <c r="T212" s="211">
        <v>21</v>
      </c>
      <c r="U212" s="211">
        <v>21.7</v>
      </c>
      <c r="V212" s="211">
        <v>20</v>
      </c>
      <c r="W212" s="211">
        <v>21</v>
      </c>
      <c r="X212" s="211">
        <v>20</v>
      </c>
      <c r="Y212" s="211">
        <v>22</v>
      </c>
      <c r="Z212" s="211">
        <v>19</v>
      </c>
      <c r="AA212" s="208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2"/>
    </row>
    <row r="213" spans="1:65">
      <c r="A213" s="30"/>
      <c r="B213" s="20" t="s">
        <v>272</v>
      </c>
      <c r="C213" s="12"/>
      <c r="D213" s="213">
        <v>20</v>
      </c>
      <c r="E213" s="213">
        <v>22.5</v>
      </c>
      <c r="F213" s="213">
        <v>29.833333333333332</v>
      </c>
      <c r="G213" s="213">
        <v>20.666666666666668</v>
      </c>
      <c r="H213" s="213">
        <v>19.45</v>
      </c>
      <c r="I213" s="213">
        <v>20</v>
      </c>
      <c r="J213" s="213">
        <v>20</v>
      </c>
      <c r="K213" s="213">
        <v>23.5</v>
      </c>
      <c r="L213" s="213">
        <v>20.233333333333334</v>
      </c>
      <c r="M213" s="213">
        <v>19</v>
      </c>
      <c r="N213" s="213">
        <v>23.88</v>
      </c>
      <c r="O213" s="213">
        <v>20</v>
      </c>
      <c r="P213" s="213">
        <v>25.166666666666668</v>
      </c>
      <c r="Q213" s="213">
        <v>21.166666666666668</v>
      </c>
      <c r="R213" s="213">
        <v>20.833333333333332</v>
      </c>
      <c r="S213" s="213">
        <v>18.166666666666668</v>
      </c>
      <c r="T213" s="213">
        <v>20.5</v>
      </c>
      <c r="U213" s="213">
        <v>22.083333333333332</v>
      </c>
      <c r="V213" s="213">
        <v>19.75</v>
      </c>
      <c r="W213" s="213">
        <v>20.833333333333332</v>
      </c>
      <c r="X213" s="213">
        <v>20</v>
      </c>
      <c r="Y213" s="213">
        <v>21.166666666666668</v>
      </c>
      <c r="Z213" s="213">
        <v>19</v>
      </c>
      <c r="AA213" s="208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2"/>
    </row>
    <row r="214" spans="1:65">
      <c r="A214" s="30"/>
      <c r="B214" s="3" t="s">
        <v>273</v>
      </c>
      <c r="C214" s="29"/>
      <c r="D214" s="211">
        <v>20</v>
      </c>
      <c r="E214" s="211">
        <v>22.5</v>
      </c>
      <c r="F214" s="211">
        <v>30</v>
      </c>
      <c r="G214" s="211">
        <v>20.5</v>
      </c>
      <c r="H214" s="211">
        <v>19.45</v>
      </c>
      <c r="I214" s="211">
        <v>20</v>
      </c>
      <c r="J214" s="211">
        <v>20</v>
      </c>
      <c r="K214" s="211">
        <v>23.5</v>
      </c>
      <c r="L214" s="211">
        <v>20.25</v>
      </c>
      <c r="M214" s="211">
        <v>19</v>
      </c>
      <c r="N214" s="211">
        <v>23.89</v>
      </c>
      <c r="O214" s="211">
        <v>20</v>
      </c>
      <c r="P214" s="211">
        <v>25</v>
      </c>
      <c r="Q214" s="211">
        <v>21</v>
      </c>
      <c r="R214" s="211">
        <v>21</v>
      </c>
      <c r="S214" s="211">
        <v>18</v>
      </c>
      <c r="T214" s="211">
        <v>20.5</v>
      </c>
      <c r="U214" s="211">
        <v>21.95</v>
      </c>
      <c r="V214" s="211">
        <v>19.75</v>
      </c>
      <c r="W214" s="211">
        <v>21</v>
      </c>
      <c r="X214" s="211">
        <v>20</v>
      </c>
      <c r="Y214" s="211">
        <v>21</v>
      </c>
      <c r="Z214" s="211">
        <v>19</v>
      </c>
      <c r="AA214" s="208"/>
      <c r="AB214" s="209"/>
      <c r="AC214" s="209"/>
      <c r="AD214" s="209"/>
      <c r="AE214" s="209"/>
      <c r="AF214" s="209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2"/>
    </row>
    <row r="215" spans="1:65">
      <c r="A215" s="30"/>
      <c r="B215" s="3" t="s">
        <v>274</v>
      </c>
      <c r="C215" s="29"/>
      <c r="D215" s="24">
        <v>0</v>
      </c>
      <c r="E215" s="24">
        <v>2.7386127875258306</v>
      </c>
      <c r="F215" s="24">
        <v>0.98319208025017513</v>
      </c>
      <c r="G215" s="24">
        <v>0.81649658092772603</v>
      </c>
      <c r="H215" s="24">
        <v>0.33911649915626413</v>
      </c>
      <c r="I215" s="24">
        <v>0</v>
      </c>
      <c r="J215" s="24">
        <v>0</v>
      </c>
      <c r="K215" s="24">
        <v>0.54772255750516607</v>
      </c>
      <c r="L215" s="24">
        <v>0.13662601021279452</v>
      </c>
      <c r="M215" s="24">
        <v>0.89442719099991586</v>
      </c>
      <c r="N215" s="24">
        <v>0.20189105973271865</v>
      </c>
      <c r="O215" s="24">
        <v>0</v>
      </c>
      <c r="P215" s="24">
        <v>0.98319208025017513</v>
      </c>
      <c r="Q215" s="24">
        <v>0.40824829046386302</v>
      </c>
      <c r="R215" s="24">
        <v>0.752772652709081</v>
      </c>
      <c r="S215" s="24">
        <v>0.40824829046386302</v>
      </c>
      <c r="T215" s="24">
        <v>0.54772255750516607</v>
      </c>
      <c r="U215" s="24">
        <v>0.48339080118126632</v>
      </c>
      <c r="V215" s="24">
        <v>0.46797435827190281</v>
      </c>
      <c r="W215" s="24">
        <v>0.40824829046386302</v>
      </c>
      <c r="X215" s="24">
        <v>0</v>
      </c>
      <c r="Y215" s="24">
        <v>0.40824829046386302</v>
      </c>
      <c r="Z215" s="24">
        <v>0</v>
      </c>
      <c r="AA215" s="152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87</v>
      </c>
      <c r="C216" s="29"/>
      <c r="D216" s="13">
        <v>0</v>
      </c>
      <c r="E216" s="13">
        <v>0.12171612389003691</v>
      </c>
      <c r="F216" s="13">
        <v>3.2956159114531008E-2</v>
      </c>
      <c r="G216" s="13">
        <v>3.950789907714803E-2</v>
      </c>
      <c r="H216" s="13">
        <v>1.7435295586440316E-2</v>
      </c>
      <c r="I216" s="13">
        <v>0</v>
      </c>
      <c r="J216" s="13">
        <v>0</v>
      </c>
      <c r="K216" s="13">
        <v>2.3307342872560258E-2</v>
      </c>
      <c r="L216" s="13">
        <v>6.7525210978316898E-3</v>
      </c>
      <c r="M216" s="13">
        <v>4.7075115315785045E-2</v>
      </c>
      <c r="N216" s="13">
        <v>8.4543994862947506E-3</v>
      </c>
      <c r="O216" s="13">
        <v>0</v>
      </c>
      <c r="P216" s="13">
        <v>3.9067234976828145E-2</v>
      </c>
      <c r="Q216" s="13">
        <v>1.9287320809316361E-2</v>
      </c>
      <c r="R216" s="13">
        <v>3.6133087330035889E-2</v>
      </c>
      <c r="S216" s="13">
        <v>2.2472382961313559E-2</v>
      </c>
      <c r="T216" s="13">
        <v>2.6718173536837371E-2</v>
      </c>
      <c r="U216" s="13">
        <v>2.1889394770472439E-2</v>
      </c>
      <c r="V216" s="13">
        <v>2.3694904216298877E-2</v>
      </c>
      <c r="W216" s="13">
        <v>1.9595917942265426E-2</v>
      </c>
      <c r="X216" s="13">
        <v>0</v>
      </c>
      <c r="Y216" s="13">
        <v>1.9287320809316361E-2</v>
      </c>
      <c r="Z216" s="13">
        <v>0</v>
      </c>
      <c r="AA216" s="152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275</v>
      </c>
      <c r="C217" s="29"/>
      <c r="D217" s="13">
        <v>-7.854485324514382E-3</v>
      </c>
      <c r="E217" s="13">
        <v>0.11616370400992126</v>
      </c>
      <c r="F217" s="13">
        <v>0.4799503927242661</v>
      </c>
      <c r="G217" s="13">
        <v>2.5217031831335168E-2</v>
      </c>
      <c r="H217" s="13">
        <v>-3.5138486978090189E-2</v>
      </c>
      <c r="I217" s="13">
        <v>-7.854485324514382E-3</v>
      </c>
      <c r="J217" s="13">
        <v>-7.854485324514382E-3</v>
      </c>
      <c r="K217" s="13">
        <v>0.1657709797436957</v>
      </c>
      <c r="L217" s="13">
        <v>3.7205456800331049E-3</v>
      </c>
      <c r="M217" s="13">
        <v>-5.7461761058288596E-2</v>
      </c>
      <c r="N217" s="13">
        <v>0.18462174452252977</v>
      </c>
      <c r="O217" s="13">
        <v>-7.854485324514382E-3</v>
      </c>
      <c r="P217" s="13">
        <v>0.24844977263331947</v>
      </c>
      <c r="Q217" s="13">
        <v>5.0020669698222386E-2</v>
      </c>
      <c r="R217" s="13">
        <v>3.34849111202975E-2</v>
      </c>
      <c r="S217" s="13">
        <v>-9.8801157503100479E-2</v>
      </c>
      <c r="T217" s="13">
        <v>1.6949152542372836E-2</v>
      </c>
      <c r="U217" s="13">
        <v>9.5494005787515324E-2</v>
      </c>
      <c r="V217" s="13">
        <v>-2.025630425795788E-2</v>
      </c>
      <c r="W217" s="13">
        <v>3.34849111202975E-2</v>
      </c>
      <c r="X217" s="13">
        <v>-7.854485324514382E-3</v>
      </c>
      <c r="Y217" s="13">
        <v>5.0020669698222386E-2</v>
      </c>
      <c r="Z217" s="13">
        <v>-5.7461761058288596E-2</v>
      </c>
      <c r="AA217" s="152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276</v>
      </c>
      <c r="C218" s="47"/>
      <c r="D218" s="45">
        <v>0.56000000000000005</v>
      </c>
      <c r="E218" s="45">
        <v>1.82</v>
      </c>
      <c r="F218" s="45">
        <v>8.81</v>
      </c>
      <c r="G218" s="45">
        <v>0.08</v>
      </c>
      <c r="H218" s="45">
        <v>1.08</v>
      </c>
      <c r="I218" s="45">
        <v>0.56000000000000005</v>
      </c>
      <c r="J218" s="45" t="s">
        <v>277</v>
      </c>
      <c r="K218" s="45">
        <v>2.78</v>
      </c>
      <c r="L218" s="45">
        <v>0.33</v>
      </c>
      <c r="M218" s="45">
        <v>1.51</v>
      </c>
      <c r="N218" s="45">
        <v>3.14</v>
      </c>
      <c r="O218" s="45">
        <v>0.56000000000000005</v>
      </c>
      <c r="P218" s="45">
        <v>4.3600000000000003</v>
      </c>
      <c r="Q218" s="45">
        <v>0.56000000000000005</v>
      </c>
      <c r="R218" s="45">
        <v>0.24</v>
      </c>
      <c r="S218" s="45">
        <v>2.2999999999999998</v>
      </c>
      <c r="T218" s="45">
        <v>0.08</v>
      </c>
      <c r="U218" s="45">
        <v>1.43</v>
      </c>
      <c r="V218" s="45">
        <v>0.79</v>
      </c>
      <c r="W218" s="45">
        <v>0.24</v>
      </c>
      <c r="X218" s="45">
        <v>0.56000000000000005</v>
      </c>
      <c r="Y218" s="45">
        <v>0.56000000000000005</v>
      </c>
      <c r="Z218" s="45">
        <v>1.51</v>
      </c>
      <c r="AA218" s="152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303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BM219" s="55"/>
    </row>
    <row r="220" spans="1:65">
      <c r="BM220" s="55"/>
    </row>
    <row r="221" spans="1:65" ht="15">
      <c r="B221" s="8" t="s">
        <v>501</v>
      </c>
      <c r="BM221" s="28" t="s">
        <v>67</v>
      </c>
    </row>
    <row r="222" spans="1:65" ht="15">
      <c r="A222" s="25" t="s">
        <v>28</v>
      </c>
      <c r="B222" s="18" t="s">
        <v>111</v>
      </c>
      <c r="C222" s="15" t="s">
        <v>112</v>
      </c>
      <c r="D222" s="16" t="s">
        <v>230</v>
      </c>
      <c r="E222" s="17" t="s">
        <v>230</v>
      </c>
      <c r="F222" s="17" t="s">
        <v>230</v>
      </c>
      <c r="G222" s="17" t="s">
        <v>230</v>
      </c>
      <c r="H222" s="17" t="s">
        <v>230</v>
      </c>
      <c r="I222" s="17" t="s">
        <v>230</v>
      </c>
      <c r="J222" s="17" t="s">
        <v>230</v>
      </c>
      <c r="K222" s="17" t="s">
        <v>230</v>
      </c>
      <c r="L222" s="17" t="s">
        <v>230</v>
      </c>
      <c r="M222" s="17" t="s">
        <v>230</v>
      </c>
      <c r="N222" s="17" t="s">
        <v>230</v>
      </c>
      <c r="O222" s="17" t="s">
        <v>230</v>
      </c>
      <c r="P222" s="17" t="s">
        <v>230</v>
      </c>
      <c r="Q222" s="17" t="s">
        <v>230</v>
      </c>
      <c r="R222" s="17" t="s">
        <v>230</v>
      </c>
      <c r="S222" s="17" t="s">
        <v>230</v>
      </c>
      <c r="T222" s="17" t="s">
        <v>230</v>
      </c>
      <c r="U222" s="17" t="s">
        <v>230</v>
      </c>
      <c r="V222" s="17" t="s">
        <v>230</v>
      </c>
      <c r="W222" s="17" t="s">
        <v>230</v>
      </c>
      <c r="X222" s="15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231</v>
      </c>
      <c r="C223" s="9" t="s">
        <v>231</v>
      </c>
      <c r="D223" s="150" t="s">
        <v>233</v>
      </c>
      <c r="E223" s="151" t="s">
        <v>234</v>
      </c>
      <c r="F223" s="151" t="s">
        <v>236</v>
      </c>
      <c r="G223" s="151" t="s">
        <v>238</v>
      </c>
      <c r="H223" s="151" t="s">
        <v>239</v>
      </c>
      <c r="I223" s="151" t="s">
        <v>240</v>
      </c>
      <c r="J223" s="151" t="s">
        <v>241</v>
      </c>
      <c r="K223" s="151" t="s">
        <v>242</v>
      </c>
      <c r="L223" s="151" t="s">
        <v>244</v>
      </c>
      <c r="M223" s="151" t="s">
        <v>245</v>
      </c>
      <c r="N223" s="151" t="s">
        <v>246</v>
      </c>
      <c r="O223" s="151" t="s">
        <v>247</v>
      </c>
      <c r="P223" s="151" t="s">
        <v>248</v>
      </c>
      <c r="Q223" s="151" t="s">
        <v>250</v>
      </c>
      <c r="R223" s="151" t="s">
        <v>251</v>
      </c>
      <c r="S223" s="151" t="s">
        <v>252</v>
      </c>
      <c r="T223" s="151" t="s">
        <v>253</v>
      </c>
      <c r="U223" s="151" t="s">
        <v>261</v>
      </c>
      <c r="V223" s="151" t="s">
        <v>262</v>
      </c>
      <c r="W223" s="151" t="s">
        <v>263</v>
      </c>
      <c r="X223" s="15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279</v>
      </c>
      <c r="E224" s="11" t="s">
        <v>279</v>
      </c>
      <c r="F224" s="11" t="s">
        <v>282</v>
      </c>
      <c r="G224" s="11" t="s">
        <v>282</v>
      </c>
      <c r="H224" s="11" t="s">
        <v>279</v>
      </c>
      <c r="I224" s="11" t="s">
        <v>279</v>
      </c>
      <c r="J224" s="11" t="s">
        <v>282</v>
      </c>
      <c r="K224" s="11" t="s">
        <v>279</v>
      </c>
      <c r="L224" s="11" t="s">
        <v>279</v>
      </c>
      <c r="M224" s="11" t="s">
        <v>282</v>
      </c>
      <c r="N224" s="11" t="s">
        <v>279</v>
      </c>
      <c r="O224" s="11" t="s">
        <v>279</v>
      </c>
      <c r="P224" s="11" t="s">
        <v>282</v>
      </c>
      <c r="Q224" s="11" t="s">
        <v>279</v>
      </c>
      <c r="R224" s="11" t="s">
        <v>279</v>
      </c>
      <c r="S224" s="11" t="s">
        <v>279</v>
      </c>
      <c r="T224" s="11" t="s">
        <v>282</v>
      </c>
      <c r="U224" s="11" t="s">
        <v>279</v>
      </c>
      <c r="V224" s="11" t="s">
        <v>282</v>
      </c>
      <c r="W224" s="11" t="s">
        <v>279</v>
      </c>
      <c r="X224" s="15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290</v>
      </c>
      <c r="E225" s="26" t="s">
        <v>291</v>
      </c>
      <c r="F225" s="26" t="s">
        <v>292</v>
      </c>
      <c r="G225" s="26" t="s">
        <v>292</v>
      </c>
      <c r="H225" s="26" t="s">
        <v>117</v>
      </c>
      <c r="I225" s="26" t="s">
        <v>269</v>
      </c>
      <c r="J225" s="26" t="s">
        <v>292</v>
      </c>
      <c r="K225" s="26" t="s">
        <v>290</v>
      </c>
      <c r="L225" s="26" t="s">
        <v>117</v>
      </c>
      <c r="M225" s="26" t="s">
        <v>293</v>
      </c>
      <c r="N225" s="26" t="s">
        <v>292</v>
      </c>
      <c r="O225" s="26" t="s">
        <v>293</v>
      </c>
      <c r="P225" s="26" t="s">
        <v>290</v>
      </c>
      <c r="Q225" s="26" t="s">
        <v>292</v>
      </c>
      <c r="R225" s="26" t="s">
        <v>294</v>
      </c>
      <c r="S225" s="26" t="s">
        <v>290</v>
      </c>
      <c r="T225" s="26" t="s">
        <v>293</v>
      </c>
      <c r="U225" s="26" t="s">
        <v>290</v>
      </c>
      <c r="V225" s="26" t="s">
        <v>290</v>
      </c>
      <c r="W225" s="26" t="s">
        <v>290</v>
      </c>
      <c r="X225" s="15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0.69</v>
      </c>
      <c r="E226" s="22">
        <v>0.68</v>
      </c>
      <c r="F226" s="22">
        <v>0.72</v>
      </c>
      <c r="G226" s="22">
        <v>0.72</v>
      </c>
      <c r="H226" s="154">
        <v>0.5</v>
      </c>
      <c r="I226" s="154">
        <v>0.9</v>
      </c>
      <c r="J226" s="154">
        <v>0.5</v>
      </c>
      <c r="K226" s="22">
        <v>0.7</v>
      </c>
      <c r="L226" s="22">
        <v>0.64</v>
      </c>
      <c r="M226" s="154">
        <v>0.14000000000000001</v>
      </c>
      <c r="N226" s="22">
        <v>0.66500000000000004</v>
      </c>
      <c r="O226" s="22" t="s">
        <v>296</v>
      </c>
      <c r="P226" s="22">
        <v>0.68</v>
      </c>
      <c r="Q226" s="22">
        <v>0.71</v>
      </c>
      <c r="R226" s="153">
        <v>0.68</v>
      </c>
      <c r="S226" s="22">
        <v>0.67</v>
      </c>
      <c r="T226" s="22">
        <v>0.81</v>
      </c>
      <c r="U226" s="22">
        <v>0.75</v>
      </c>
      <c r="V226" s="22">
        <v>0.75</v>
      </c>
      <c r="W226" s="22">
        <v>0.69</v>
      </c>
      <c r="X226" s="15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0.68</v>
      </c>
      <c r="E227" s="11">
        <v>0.68</v>
      </c>
      <c r="F227" s="11">
        <v>0.69</v>
      </c>
      <c r="G227" s="11">
        <v>0.78</v>
      </c>
      <c r="H227" s="155">
        <v>0.5</v>
      </c>
      <c r="I227" s="155">
        <v>0.9</v>
      </c>
      <c r="J227" s="155">
        <v>0.6</v>
      </c>
      <c r="K227" s="11">
        <v>0.72</v>
      </c>
      <c r="L227" s="11">
        <v>0.63</v>
      </c>
      <c r="M227" s="155">
        <v>0.15</v>
      </c>
      <c r="N227" s="11">
        <v>0.66400000000000003</v>
      </c>
      <c r="O227" s="11">
        <v>0.68</v>
      </c>
      <c r="P227" s="11">
        <v>0.65</v>
      </c>
      <c r="Q227" s="11">
        <v>0.71</v>
      </c>
      <c r="R227" s="11">
        <v>0.64</v>
      </c>
      <c r="S227" s="11">
        <v>0.68</v>
      </c>
      <c r="T227" s="11">
        <v>0.85</v>
      </c>
      <c r="U227" s="11">
        <v>0.71</v>
      </c>
      <c r="V227" s="11">
        <v>0.73</v>
      </c>
      <c r="W227" s="11">
        <v>0.69</v>
      </c>
      <c r="X227" s="15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27</v>
      </c>
    </row>
    <row r="228" spans="1:65">
      <c r="A228" s="30"/>
      <c r="B228" s="19">
        <v>1</v>
      </c>
      <c r="C228" s="9">
        <v>3</v>
      </c>
      <c r="D228" s="11">
        <v>0.66</v>
      </c>
      <c r="E228" s="11">
        <v>0.68</v>
      </c>
      <c r="F228" s="11">
        <v>0.71</v>
      </c>
      <c r="G228" s="11">
        <v>0.85</v>
      </c>
      <c r="H228" s="155">
        <v>0.5</v>
      </c>
      <c r="I228" s="155">
        <v>0.9</v>
      </c>
      <c r="J228" s="155">
        <v>0.6</v>
      </c>
      <c r="K228" s="11">
        <v>0.7</v>
      </c>
      <c r="L228" s="11">
        <v>0.65</v>
      </c>
      <c r="M228" s="155">
        <v>0.16</v>
      </c>
      <c r="N228" s="11">
        <v>0.65100000000000002</v>
      </c>
      <c r="O228" s="11">
        <v>0.71</v>
      </c>
      <c r="P228" s="11">
        <v>0.65</v>
      </c>
      <c r="Q228" s="11">
        <v>0.71</v>
      </c>
      <c r="R228" s="11">
        <v>0.64</v>
      </c>
      <c r="S228" s="11">
        <v>0.67</v>
      </c>
      <c r="T228" s="11">
        <v>0.8</v>
      </c>
      <c r="U228" s="11">
        <v>0.73</v>
      </c>
      <c r="V228" s="11">
        <v>0.75</v>
      </c>
      <c r="W228" s="11">
        <v>0.7</v>
      </c>
      <c r="X228" s="15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0.69</v>
      </c>
      <c r="E229" s="11">
        <v>0.68</v>
      </c>
      <c r="F229" s="11">
        <v>0.79</v>
      </c>
      <c r="G229" s="11">
        <v>0.81</v>
      </c>
      <c r="H229" s="155">
        <v>0.5</v>
      </c>
      <c r="I229" s="155">
        <v>0.9</v>
      </c>
      <c r="J229" s="155">
        <v>0.6</v>
      </c>
      <c r="K229" s="11">
        <v>0.71</v>
      </c>
      <c r="L229" s="11">
        <v>0.64</v>
      </c>
      <c r="M229" s="155">
        <v>0.14000000000000001</v>
      </c>
      <c r="N229" s="11">
        <v>0.66200000000000003</v>
      </c>
      <c r="O229" s="11">
        <v>0.69</v>
      </c>
      <c r="P229" s="11">
        <v>0.65</v>
      </c>
      <c r="Q229" s="11">
        <v>0.7</v>
      </c>
      <c r="R229" s="11">
        <v>0.65</v>
      </c>
      <c r="S229" s="11">
        <v>0.68</v>
      </c>
      <c r="T229" s="11">
        <v>0.81</v>
      </c>
      <c r="U229" s="11">
        <v>0.74</v>
      </c>
      <c r="V229" s="11">
        <v>0.76</v>
      </c>
      <c r="W229" s="11">
        <v>0.68</v>
      </c>
      <c r="X229" s="15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0.70353125000000005</v>
      </c>
    </row>
    <row r="230" spans="1:65">
      <c r="A230" s="30"/>
      <c r="B230" s="19">
        <v>1</v>
      </c>
      <c r="C230" s="9">
        <v>5</v>
      </c>
      <c r="D230" s="11">
        <v>0.71</v>
      </c>
      <c r="E230" s="11">
        <v>0.68</v>
      </c>
      <c r="F230" s="11">
        <v>0.77</v>
      </c>
      <c r="G230" s="11">
        <v>0.85</v>
      </c>
      <c r="H230" s="155">
        <v>0.5</v>
      </c>
      <c r="I230" s="155">
        <v>0.9</v>
      </c>
      <c r="J230" s="155">
        <v>0.6</v>
      </c>
      <c r="K230" s="11">
        <v>0.71</v>
      </c>
      <c r="L230" s="11">
        <v>0.61</v>
      </c>
      <c r="M230" s="155">
        <v>0.15</v>
      </c>
      <c r="N230" s="11">
        <v>0.64800000000000002</v>
      </c>
      <c r="O230" s="11">
        <v>0.69</v>
      </c>
      <c r="P230" s="11">
        <v>0.68</v>
      </c>
      <c r="Q230" s="11">
        <v>0.72</v>
      </c>
      <c r="R230" s="11">
        <v>0.62</v>
      </c>
      <c r="S230" s="11">
        <v>0.68</v>
      </c>
      <c r="T230" s="11">
        <v>0.78</v>
      </c>
      <c r="U230" s="11">
        <v>0.72</v>
      </c>
      <c r="V230" s="11">
        <v>0.76</v>
      </c>
      <c r="W230" s="11">
        <v>0.66</v>
      </c>
      <c r="X230" s="15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27</v>
      </c>
    </row>
    <row r="231" spans="1:65">
      <c r="A231" s="30"/>
      <c r="B231" s="19">
        <v>1</v>
      </c>
      <c r="C231" s="9">
        <v>6</v>
      </c>
      <c r="D231" s="11">
        <v>0.72</v>
      </c>
      <c r="E231" s="11">
        <v>0.68</v>
      </c>
      <c r="F231" s="11">
        <v>0.73</v>
      </c>
      <c r="G231" s="11">
        <v>0.77</v>
      </c>
      <c r="H231" s="155">
        <v>0.5</v>
      </c>
      <c r="I231" s="155">
        <v>0.9</v>
      </c>
      <c r="J231" s="155">
        <v>0.6</v>
      </c>
      <c r="K231" s="11">
        <v>0.72</v>
      </c>
      <c r="L231" s="11">
        <v>0.63</v>
      </c>
      <c r="M231" s="155">
        <v>0.15</v>
      </c>
      <c r="N231" s="11">
        <v>0.64900000000000002</v>
      </c>
      <c r="O231" s="11">
        <v>0.69</v>
      </c>
      <c r="P231" s="11">
        <v>0.65</v>
      </c>
      <c r="Q231" s="11">
        <v>0.7</v>
      </c>
      <c r="R231" s="11">
        <v>0.64</v>
      </c>
      <c r="S231" s="11">
        <v>0.68</v>
      </c>
      <c r="T231" s="11">
        <v>0.81</v>
      </c>
      <c r="U231" s="11">
        <v>0.74</v>
      </c>
      <c r="V231" s="11">
        <v>0.78</v>
      </c>
      <c r="W231" s="11">
        <v>0.67</v>
      </c>
      <c r="X231" s="15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272</v>
      </c>
      <c r="C232" s="12"/>
      <c r="D232" s="23">
        <v>0.69166666666666676</v>
      </c>
      <c r="E232" s="23">
        <v>0.68</v>
      </c>
      <c r="F232" s="23">
        <v>0.73499999999999999</v>
      </c>
      <c r="G232" s="23">
        <v>0.79666666666666652</v>
      </c>
      <c r="H232" s="23">
        <v>0.5</v>
      </c>
      <c r="I232" s="23">
        <v>0.9</v>
      </c>
      <c r="J232" s="23">
        <v>0.58333333333333337</v>
      </c>
      <c r="K232" s="23">
        <v>0.71</v>
      </c>
      <c r="L232" s="23">
        <v>0.6333333333333333</v>
      </c>
      <c r="M232" s="23">
        <v>0.14833333333333334</v>
      </c>
      <c r="N232" s="23">
        <v>0.65650000000000008</v>
      </c>
      <c r="O232" s="23">
        <v>0.69199999999999995</v>
      </c>
      <c r="P232" s="23">
        <v>0.66</v>
      </c>
      <c r="Q232" s="23">
        <v>0.70833333333333337</v>
      </c>
      <c r="R232" s="23">
        <v>0.64500000000000002</v>
      </c>
      <c r="S232" s="23">
        <v>0.67666666666666675</v>
      </c>
      <c r="T232" s="23">
        <v>0.80999999999999994</v>
      </c>
      <c r="U232" s="23">
        <v>0.73166666666666658</v>
      </c>
      <c r="V232" s="23">
        <v>0.755</v>
      </c>
      <c r="W232" s="23">
        <v>0.68166666666666675</v>
      </c>
      <c r="X232" s="15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273</v>
      </c>
      <c r="C233" s="29"/>
      <c r="D233" s="11">
        <v>0.69</v>
      </c>
      <c r="E233" s="11">
        <v>0.68</v>
      </c>
      <c r="F233" s="11">
        <v>0.72499999999999998</v>
      </c>
      <c r="G233" s="11">
        <v>0.79500000000000004</v>
      </c>
      <c r="H233" s="11">
        <v>0.5</v>
      </c>
      <c r="I233" s="11">
        <v>0.9</v>
      </c>
      <c r="J233" s="11">
        <v>0.6</v>
      </c>
      <c r="K233" s="11">
        <v>0.71</v>
      </c>
      <c r="L233" s="11">
        <v>0.63500000000000001</v>
      </c>
      <c r="M233" s="11">
        <v>0.15</v>
      </c>
      <c r="N233" s="11">
        <v>0.65650000000000008</v>
      </c>
      <c r="O233" s="11">
        <v>0.69</v>
      </c>
      <c r="P233" s="11">
        <v>0.65</v>
      </c>
      <c r="Q233" s="11">
        <v>0.71</v>
      </c>
      <c r="R233" s="11">
        <v>0.64</v>
      </c>
      <c r="S233" s="11">
        <v>0.68</v>
      </c>
      <c r="T233" s="11">
        <v>0.81</v>
      </c>
      <c r="U233" s="11">
        <v>0.73499999999999999</v>
      </c>
      <c r="V233" s="11">
        <v>0.755</v>
      </c>
      <c r="W233" s="11">
        <v>0.68500000000000005</v>
      </c>
      <c r="X233" s="15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274</v>
      </c>
      <c r="C234" s="29"/>
      <c r="D234" s="24">
        <v>2.1369760566432781E-2</v>
      </c>
      <c r="E234" s="24">
        <v>0</v>
      </c>
      <c r="F234" s="24">
        <v>3.7815340802378111E-2</v>
      </c>
      <c r="G234" s="24">
        <v>5.0464508980734832E-2</v>
      </c>
      <c r="H234" s="24">
        <v>0</v>
      </c>
      <c r="I234" s="24">
        <v>0</v>
      </c>
      <c r="J234" s="24">
        <v>4.0824829046386298E-2</v>
      </c>
      <c r="K234" s="24">
        <v>8.9442719099991665E-3</v>
      </c>
      <c r="L234" s="24">
        <v>1.3662601021279476E-2</v>
      </c>
      <c r="M234" s="24">
        <v>7.5277265270908035E-3</v>
      </c>
      <c r="N234" s="24">
        <v>7.9686887252546218E-3</v>
      </c>
      <c r="O234" s="24">
        <v>1.09544511501033E-2</v>
      </c>
      <c r="P234" s="24">
        <v>1.5491933384829683E-2</v>
      </c>
      <c r="Q234" s="24">
        <v>7.5277265270908165E-3</v>
      </c>
      <c r="R234" s="24">
        <v>1.9748417658131515E-2</v>
      </c>
      <c r="S234" s="24">
        <v>5.1639777949432268E-3</v>
      </c>
      <c r="T234" s="24">
        <v>2.280350850198274E-2</v>
      </c>
      <c r="U234" s="24">
        <v>1.4719601443879758E-2</v>
      </c>
      <c r="V234" s="24">
        <v>1.6431676725154998E-2</v>
      </c>
      <c r="W234" s="24">
        <v>1.4719601443879704E-2</v>
      </c>
      <c r="X234" s="205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>
        <v>3.0896039373155822E-2</v>
      </c>
      <c r="E235" s="13">
        <v>0</v>
      </c>
      <c r="F235" s="13">
        <v>5.1449443268541652E-2</v>
      </c>
      <c r="G235" s="13">
        <v>6.3344571942344982E-2</v>
      </c>
      <c r="H235" s="13">
        <v>0</v>
      </c>
      <c r="I235" s="13">
        <v>0</v>
      </c>
      <c r="J235" s="13">
        <v>6.9985421222376512E-2</v>
      </c>
      <c r="K235" s="13">
        <v>1.2597566070421362E-2</v>
      </c>
      <c r="L235" s="13">
        <v>2.1572527928336017E-2</v>
      </c>
      <c r="M235" s="13">
        <v>5.0748718160162715E-2</v>
      </c>
      <c r="N235" s="13">
        <v>1.2138139718590435E-2</v>
      </c>
      <c r="O235" s="13">
        <v>1.5830131719802458E-2</v>
      </c>
      <c r="P235" s="13">
        <v>2.3472626340651035E-2</v>
      </c>
      <c r="Q235" s="13">
        <v>1.0627378626481152E-2</v>
      </c>
      <c r="R235" s="13">
        <v>3.0617701795552735E-2</v>
      </c>
      <c r="S235" s="13">
        <v>7.6314942782412208E-3</v>
      </c>
      <c r="T235" s="13">
        <v>2.8152479632077457E-2</v>
      </c>
      <c r="U235" s="13">
        <v>2.0117906301430195E-2</v>
      </c>
      <c r="V235" s="13">
        <v>2.1763810231993374E-2</v>
      </c>
      <c r="W235" s="13">
        <v>2.1593547350434773E-2</v>
      </c>
      <c r="X235" s="15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-1.6864330238824943E-2</v>
      </c>
      <c r="E236" s="13">
        <v>-3.3447341536001374E-2</v>
      </c>
      <c r="F236" s="13">
        <v>4.4729711722115928E-2</v>
      </c>
      <c r="G236" s="13">
        <v>0.13238277143576282</v>
      </c>
      <c r="H236" s="13">
        <v>-0.28929951583529523</v>
      </c>
      <c r="I236" s="13">
        <v>0.27926087149646861</v>
      </c>
      <c r="J236" s="13">
        <v>-0.17084943514117767</v>
      </c>
      <c r="K236" s="13">
        <v>9.1946875138806394E-3</v>
      </c>
      <c r="L236" s="13">
        <v>-9.977938672470732E-2</v>
      </c>
      <c r="M236" s="13">
        <v>-0.78915885636447092</v>
      </c>
      <c r="N236" s="13">
        <v>-6.6850264291742456E-2</v>
      </c>
      <c r="O236" s="13">
        <v>-1.6390529916048613E-2</v>
      </c>
      <c r="P236" s="13">
        <v>-6.1875360902589605E-2</v>
      </c>
      <c r="Q236" s="13">
        <v>6.8256858999984349E-3</v>
      </c>
      <c r="R236" s="13">
        <v>-8.3196375427530778E-2</v>
      </c>
      <c r="S236" s="13">
        <v>-3.8185344763766116E-2</v>
      </c>
      <c r="T236" s="13">
        <v>0.15133478434682157</v>
      </c>
      <c r="U236" s="13">
        <v>3.9991708494351297E-2</v>
      </c>
      <c r="V236" s="13">
        <v>7.3157731088704159E-2</v>
      </c>
      <c r="W236" s="13">
        <v>-3.1078339922119058E-2</v>
      </c>
      <c r="X236" s="15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>
        <v>0</v>
      </c>
      <c r="E237" s="45">
        <v>0.22</v>
      </c>
      <c r="F237" s="45">
        <v>0.83</v>
      </c>
      <c r="G237" s="45">
        <v>2.0099999999999998</v>
      </c>
      <c r="H237" s="45" t="s">
        <v>277</v>
      </c>
      <c r="I237" s="45" t="s">
        <v>277</v>
      </c>
      <c r="J237" s="45" t="s">
        <v>277</v>
      </c>
      <c r="K237" s="45">
        <v>0.35</v>
      </c>
      <c r="L237" s="45">
        <v>1.1200000000000001</v>
      </c>
      <c r="M237" s="45">
        <v>10.42</v>
      </c>
      <c r="N237" s="45">
        <v>0.67</v>
      </c>
      <c r="O237" s="45">
        <v>0.01</v>
      </c>
      <c r="P237" s="45">
        <v>0.61</v>
      </c>
      <c r="Q237" s="45">
        <v>0.32</v>
      </c>
      <c r="R237" s="45">
        <v>0.89</v>
      </c>
      <c r="S237" s="45">
        <v>0.28999999999999998</v>
      </c>
      <c r="T237" s="45">
        <v>2.27</v>
      </c>
      <c r="U237" s="45">
        <v>0.77</v>
      </c>
      <c r="V237" s="45">
        <v>1.21</v>
      </c>
      <c r="W237" s="45">
        <v>0.19</v>
      </c>
      <c r="X237" s="15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304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BM238" s="55"/>
    </row>
    <row r="239" spans="1:65">
      <c r="BM239" s="55"/>
    </row>
    <row r="240" spans="1:65" ht="15">
      <c r="B240" s="8" t="s">
        <v>502</v>
      </c>
      <c r="BM240" s="28" t="s">
        <v>67</v>
      </c>
    </row>
    <row r="241" spans="1:65" ht="15">
      <c r="A241" s="25" t="s">
        <v>0</v>
      </c>
      <c r="B241" s="18" t="s">
        <v>111</v>
      </c>
      <c r="C241" s="15" t="s">
        <v>112</v>
      </c>
      <c r="D241" s="16" t="s">
        <v>230</v>
      </c>
      <c r="E241" s="17" t="s">
        <v>230</v>
      </c>
      <c r="F241" s="17" t="s">
        <v>230</v>
      </c>
      <c r="G241" s="17" t="s">
        <v>230</v>
      </c>
      <c r="H241" s="17" t="s">
        <v>230</v>
      </c>
      <c r="I241" s="17" t="s">
        <v>230</v>
      </c>
      <c r="J241" s="17" t="s">
        <v>230</v>
      </c>
      <c r="K241" s="17" t="s">
        <v>230</v>
      </c>
      <c r="L241" s="17" t="s">
        <v>230</v>
      </c>
      <c r="M241" s="17" t="s">
        <v>230</v>
      </c>
      <c r="N241" s="17" t="s">
        <v>230</v>
      </c>
      <c r="O241" s="17" t="s">
        <v>230</v>
      </c>
      <c r="P241" s="17" t="s">
        <v>230</v>
      </c>
      <c r="Q241" s="17" t="s">
        <v>230</v>
      </c>
      <c r="R241" s="17" t="s">
        <v>230</v>
      </c>
      <c r="S241" s="17" t="s">
        <v>230</v>
      </c>
      <c r="T241" s="17" t="s">
        <v>230</v>
      </c>
      <c r="U241" s="17" t="s">
        <v>230</v>
      </c>
      <c r="V241" s="17" t="s">
        <v>230</v>
      </c>
      <c r="W241" s="17" t="s">
        <v>230</v>
      </c>
      <c r="X241" s="17" t="s">
        <v>230</v>
      </c>
      <c r="Y241" s="17" t="s">
        <v>230</v>
      </c>
      <c r="Z241" s="17" t="s">
        <v>230</v>
      </c>
      <c r="AA241" s="17" t="s">
        <v>230</v>
      </c>
      <c r="AB241" s="17" t="s">
        <v>230</v>
      </c>
      <c r="AC241" s="152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231</v>
      </c>
      <c r="C242" s="9" t="s">
        <v>231</v>
      </c>
      <c r="D242" s="150" t="s">
        <v>233</v>
      </c>
      <c r="E242" s="151" t="s">
        <v>234</v>
      </c>
      <c r="F242" s="151" t="s">
        <v>235</v>
      </c>
      <c r="G242" s="151" t="s">
        <v>236</v>
      </c>
      <c r="H242" s="151" t="s">
        <v>238</v>
      </c>
      <c r="I242" s="151" t="s">
        <v>239</v>
      </c>
      <c r="J242" s="151" t="s">
        <v>240</v>
      </c>
      <c r="K242" s="151" t="s">
        <v>241</v>
      </c>
      <c r="L242" s="151" t="s">
        <v>242</v>
      </c>
      <c r="M242" s="151" t="s">
        <v>244</v>
      </c>
      <c r="N242" s="151" t="s">
        <v>245</v>
      </c>
      <c r="O242" s="151" t="s">
        <v>246</v>
      </c>
      <c r="P242" s="151" t="s">
        <v>247</v>
      </c>
      <c r="Q242" s="151" t="s">
        <v>248</v>
      </c>
      <c r="R242" s="151" t="s">
        <v>250</v>
      </c>
      <c r="S242" s="151" t="s">
        <v>251</v>
      </c>
      <c r="T242" s="151" t="s">
        <v>252</v>
      </c>
      <c r="U242" s="151" t="s">
        <v>253</v>
      </c>
      <c r="V242" s="151" t="s">
        <v>255</v>
      </c>
      <c r="W242" s="151" t="s">
        <v>257</v>
      </c>
      <c r="X242" s="151" t="s">
        <v>259</v>
      </c>
      <c r="Y242" s="151" t="s">
        <v>260</v>
      </c>
      <c r="Z242" s="151" t="s">
        <v>261</v>
      </c>
      <c r="AA242" s="151" t="s">
        <v>262</v>
      </c>
      <c r="AB242" s="151" t="s">
        <v>263</v>
      </c>
      <c r="AC242" s="152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279</v>
      </c>
      <c r="E243" s="11" t="s">
        <v>281</v>
      </c>
      <c r="F243" s="11" t="s">
        <v>281</v>
      </c>
      <c r="G243" s="11" t="s">
        <v>281</v>
      </c>
      <c r="H243" s="11" t="s">
        <v>282</v>
      </c>
      <c r="I243" s="11" t="s">
        <v>279</v>
      </c>
      <c r="J243" s="11" t="s">
        <v>281</v>
      </c>
      <c r="K243" s="11" t="s">
        <v>282</v>
      </c>
      <c r="L243" s="11" t="s">
        <v>279</v>
      </c>
      <c r="M243" s="11" t="s">
        <v>279</v>
      </c>
      <c r="N243" s="11" t="s">
        <v>282</v>
      </c>
      <c r="O243" s="11" t="s">
        <v>279</v>
      </c>
      <c r="P243" s="11" t="s">
        <v>281</v>
      </c>
      <c r="Q243" s="11" t="s">
        <v>282</v>
      </c>
      <c r="R243" s="11" t="s">
        <v>281</v>
      </c>
      <c r="S243" s="11" t="s">
        <v>279</v>
      </c>
      <c r="T243" s="11" t="s">
        <v>279</v>
      </c>
      <c r="U243" s="11" t="s">
        <v>282</v>
      </c>
      <c r="V243" s="11" t="s">
        <v>279</v>
      </c>
      <c r="W243" s="11" t="s">
        <v>282</v>
      </c>
      <c r="X243" s="11" t="s">
        <v>279</v>
      </c>
      <c r="Y243" s="11" t="s">
        <v>282</v>
      </c>
      <c r="Z243" s="11" t="s">
        <v>279</v>
      </c>
      <c r="AA243" s="11" t="s">
        <v>282</v>
      </c>
      <c r="AB243" s="11" t="s">
        <v>279</v>
      </c>
      <c r="AC243" s="15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290</v>
      </c>
      <c r="E244" s="26" t="s">
        <v>291</v>
      </c>
      <c r="F244" s="26" t="s">
        <v>290</v>
      </c>
      <c r="G244" s="26" t="s">
        <v>292</v>
      </c>
      <c r="H244" s="26" t="s">
        <v>292</v>
      </c>
      <c r="I244" s="26" t="s">
        <v>117</v>
      </c>
      <c r="J244" s="26" t="s">
        <v>269</v>
      </c>
      <c r="K244" s="26" t="s">
        <v>292</v>
      </c>
      <c r="L244" s="26" t="s">
        <v>290</v>
      </c>
      <c r="M244" s="26" t="s">
        <v>117</v>
      </c>
      <c r="N244" s="26" t="s">
        <v>293</v>
      </c>
      <c r="O244" s="26" t="s">
        <v>292</v>
      </c>
      <c r="P244" s="26" t="s">
        <v>293</v>
      </c>
      <c r="Q244" s="26" t="s">
        <v>290</v>
      </c>
      <c r="R244" s="26" t="s">
        <v>292</v>
      </c>
      <c r="S244" s="26" t="s">
        <v>294</v>
      </c>
      <c r="T244" s="26" t="s">
        <v>290</v>
      </c>
      <c r="U244" s="26" t="s">
        <v>293</v>
      </c>
      <c r="V244" s="26" t="s">
        <v>116</v>
      </c>
      <c r="W244" s="26" t="s">
        <v>290</v>
      </c>
      <c r="X244" s="26" t="s">
        <v>290</v>
      </c>
      <c r="Y244" s="26" t="s">
        <v>295</v>
      </c>
      <c r="Z244" s="26" t="s">
        <v>290</v>
      </c>
      <c r="AA244" s="26" t="s">
        <v>290</v>
      </c>
      <c r="AB244" s="26" t="s">
        <v>290</v>
      </c>
      <c r="AC244" s="15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14">
        <v>172</v>
      </c>
      <c r="E245" s="214">
        <v>167</v>
      </c>
      <c r="F245" s="215">
        <v>152</v>
      </c>
      <c r="G245" s="214">
        <v>170.4</v>
      </c>
      <c r="H245" s="214">
        <v>172</v>
      </c>
      <c r="I245" s="214">
        <v>153</v>
      </c>
      <c r="J245" s="214">
        <v>180</v>
      </c>
      <c r="K245" s="214">
        <v>172</v>
      </c>
      <c r="L245" s="214">
        <v>157.76</v>
      </c>
      <c r="M245" s="214">
        <v>171.7</v>
      </c>
      <c r="N245" s="214">
        <v>161</v>
      </c>
      <c r="O245" s="214">
        <v>172</v>
      </c>
      <c r="P245" s="214" t="s">
        <v>296</v>
      </c>
      <c r="Q245" s="214">
        <v>180</v>
      </c>
      <c r="R245" s="214">
        <v>170</v>
      </c>
      <c r="S245" s="214">
        <v>177</v>
      </c>
      <c r="T245" s="214">
        <v>163.5</v>
      </c>
      <c r="U245" s="214">
        <v>160</v>
      </c>
      <c r="V245" s="214">
        <v>159.71</v>
      </c>
      <c r="W245" s="214">
        <v>171</v>
      </c>
      <c r="X245" s="214">
        <v>163.35</v>
      </c>
      <c r="Y245" s="214">
        <v>161</v>
      </c>
      <c r="Z245" s="214">
        <v>172</v>
      </c>
      <c r="AA245" s="214">
        <v>166</v>
      </c>
      <c r="AB245" s="214">
        <v>170.5</v>
      </c>
      <c r="AC245" s="217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  <c r="BE245" s="218"/>
      <c r="BF245" s="218"/>
      <c r="BG245" s="218"/>
      <c r="BH245" s="218"/>
      <c r="BI245" s="218"/>
      <c r="BJ245" s="218"/>
      <c r="BK245" s="218"/>
      <c r="BL245" s="218"/>
      <c r="BM245" s="219">
        <v>1</v>
      </c>
    </row>
    <row r="246" spans="1:65">
      <c r="A246" s="30"/>
      <c r="B246" s="19">
        <v>1</v>
      </c>
      <c r="C246" s="9">
        <v>2</v>
      </c>
      <c r="D246" s="220">
        <v>173</v>
      </c>
      <c r="E246" s="220">
        <v>173</v>
      </c>
      <c r="F246" s="221">
        <v>149</v>
      </c>
      <c r="G246" s="220">
        <v>169.5</v>
      </c>
      <c r="H246" s="220">
        <v>175</v>
      </c>
      <c r="I246" s="220">
        <v>160</v>
      </c>
      <c r="J246" s="220">
        <v>183</v>
      </c>
      <c r="K246" s="220">
        <v>172</v>
      </c>
      <c r="L246" s="220">
        <v>158.15</v>
      </c>
      <c r="M246" s="220">
        <v>169.5</v>
      </c>
      <c r="N246" s="220">
        <v>162</v>
      </c>
      <c r="O246" s="220">
        <v>169</v>
      </c>
      <c r="P246" s="220">
        <v>164</v>
      </c>
      <c r="Q246" s="220">
        <v>168</v>
      </c>
      <c r="R246" s="220">
        <v>170</v>
      </c>
      <c r="S246" s="220">
        <v>168</v>
      </c>
      <c r="T246" s="220">
        <v>164.5</v>
      </c>
      <c r="U246" s="220">
        <v>160</v>
      </c>
      <c r="V246" s="220">
        <v>158.52000000000001</v>
      </c>
      <c r="W246" s="220">
        <v>168</v>
      </c>
      <c r="X246" s="220">
        <v>164.34</v>
      </c>
      <c r="Y246" s="220">
        <v>161</v>
      </c>
      <c r="Z246" s="220">
        <v>169</v>
      </c>
      <c r="AA246" s="220">
        <v>167.2</v>
      </c>
      <c r="AB246" s="220">
        <v>167</v>
      </c>
      <c r="AC246" s="217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9">
        <v>28</v>
      </c>
    </row>
    <row r="247" spans="1:65">
      <c r="A247" s="30"/>
      <c r="B247" s="19">
        <v>1</v>
      </c>
      <c r="C247" s="9">
        <v>3</v>
      </c>
      <c r="D247" s="220">
        <v>170</v>
      </c>
      <c r="E247" s="220">
        <v>169</v>
      </c>
      <c r="F247" s="221">
        <v>149</v>
      </c>
      <c r="G247" s="220">
        <v>170.3</v>
      </c>
      <c r="H247" s="220">
        <v>175</v>
      </c>
      <c r="I247" s="220">
        <v>157</v>
      </c>
      <c r="J247" s="220">
        <v>183</v>
      </c>
      <c r="K247" s="220">
        <v>172</v>
      </c>
      <c r="L247" s="220">
        <v>159.01</v>
      </c>
      <c r="M247" s="220">
        <v>173.3</v>
      </c>
      <c r="N247" s="220">
        <v>165</v>
      </c>
      <c r="O247" s="220">
        <v>168</v>
      </c>
      <c r="P247" s="220">
        <v>162</v>
      </c>
      <c r="Q247" s="220">
        <v>168</v>
      </c>
      <c r="R247" s="220">
        <v>175</v>
      </c>
      <c r="S247" s="220">
        <v>182</v>
      </c>
      <c r="T247" s="220">
        <v>168</v>
      </c>
      <c r="U247" s="220">
        <v>162</v>
      </c>
      <c r="V247" s="220">
        <v>158.05000000000001</v>
      </c>
      <c r="W247" s="220">
        <v>169</v>
      </c>
      <c r="X247" s="220">
        <v>161.37</v>
      </c>
      <c r="Y247" s="220">
        <v>161</v>
      </c>
      <c r="Z247" s="220">
        <v>172</v>
      </c>
      <c r="AA247" s="220">
        <v>165.8</v>
      </c>
      <c r="AB247" s="220">
        <v>167</v>
      </c>
      <c r="AC247" s="217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9">
        <v>16</v>
      </c>
    </row>
    <row r="248" spans="1:65">
      <c r="A248" s="30"/>
      <c r="B248" s="19">
        <v>1</v>
      </c>
      <c r="C248" s="9">
        <v>4</v>
      </c>
      <c r="D248" s="220">
        <v>172.5</v>
      </c>
      <c r="E248" s="220">
        <v>172</v>
      </c>
      <c r="F248" s="221">
        <v>149</v>
      </c>
      <c r="G248" s="220">
        <v>169.3</v>
      </c>
      <c r="H248" s="220">
        <v>170</v>
      </c>
      <c r="I248" s="220">
        <v>158</v>
      </c>
      <c r="J248" s="220">
        <v>181</v>
      </c>
      <c r="K248" s="220">
        <v>176</v>
      </c>
      <c r="L248" s="220">
        <v>159.79</v>
      </c>
      <c r="M248" s="220">
        <v>163.9</v>
      </c>
      <c r="N248" s="220">
        <v>164</v>
      </c>
      <c r="O248" s="220">
        <v>171</v>
      </c>
      <c r="P248" s="220">
        <v>165</v>
      </c>
      <c r="Q248" s="220">
        <v>170</v>
      </c>
      <c r="R248" s="220">
        <v>165</v>
      </c>
      <c r="S248" s="220">
        <v>186</v>
      </c>
      <c r="T248" s="220">
        <v>166</v>
      </c>
      <c r="U248" s="220">
        <v>162</v>
      </c>
      <c r="V248" s="220">
        <v>156.44999999999999</v>
      </c>
      <c r="W248" s="220">
        <v>169</v>
      </c>
      <c r="X248" s="220">
        <v>160.38</v>
      </c>
      <c r="Y248" s="220">
        <v>159</v>
      </c>
      <c r="Z248" s="220">
        <v>173</v>
      </c>
      <c r="AA248" s="220">
        <v>170</v>
      </c>
      <c r="AB248" s="220">
        <v>167</v>
      </c>
      <c r="AC248" s="217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  <c r="BE248" s="218"/>
      <c r="BF248" s="218"/>
      <c r="BG248" s="218"/>
      <c r="BH248" s="218"/>
      <c r="BI248" s="218"/>
      <c r="BJ248" s="218"/>
      <c r="BK248" s="218"/>
      <c r="BL248" s="218"/>
      <c r="BM248" s="219">
        <v>167.42923611111109</v>
      </c>
    </row>
    <row r="249" spans="1:65">
      <c r="A249" s="30"/>
      <c r="B249" s="19">
        <v>1</v>
      </c>
      <c r="C249" s="9">
        <v>5</v>
      </c>
      <c r="D249" s="220">
        <v>175.5</v>
      </c>
      <c r="E249" s="220">
        <v>171</v>
      </c>
      <c r="F249" s="221">
        <v>147</v>
      </c>
      <c r="G249" s="220">
        <v>166.8</v>
      </c>
      <c r="H249" s="220">
        <v>176</v>
      </c>
      <c r="I249" s="220">
        <v>157</v>
      </c>
      <c r="J249" s="220">
        <v>181</v>
      </c>
      <c r="K249" s="220">
        <v>171</v>
      </c>
      <c r="L249" s="220">
        <v>159.58000000000001</v>
      </c>
      <c r="M249" s="220">
        <v>165.3</v>
      </c>
      <c r="N249" s="220">
        <v>161</v>
      </c>
      <c r="O249" s="220">
        <v>166</v>
      </c>
      <c r="P249" s="220">
        <v>165</v>
      </c>
      <c r="Q249" s="220">
        <v>166</v>
      </c>
      <c r="R249" s="220">
        <v>165</v>
      </c>
      <c r="S249" s="220">
        <v>159</v>
      </c>
      <c r="T249" s="220">
        <v>167</v>
      </c>
      <c r="U249" s="220">
        <v>162</v>
      </c>
      <c r="V249" s="220">
        <v>159.61000000000001</v>
      </c>
      <c r="W249" s="220">
        <v>170</v>
      </c>
      <c r="X249" s="220">
        <v>163.35</v>
      </c>
      <c r="Y249" s="220">
        <v>160</v>
      </c>
      <c r="Z249" s="220">
        <v>172</v>
      </c>
      <c r="AA249" s="220">
        <v>164.9</v>
      </c>
      <c r="AB249" s="220">
        <v>168</v>
      </c>
      <c r="AC249" s="217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  <c r="BE249" s="218"/>
      <c r="BF249" s="218"/>
      <c r="BG249" s="218"/>
      <c r="BH249" s="218"/>
      <c r="BI249" s="218"/>
      <c r="BJ249" s="218"/>
      <c r="BK249" s="218"/>
      <c r="BL249" s="218"/>
      <c r="BM249" s="219">
        <v>28</v>
      </c>
    </row>
    <row r="250" spans="1:65">
      <c r="A250" s="30"/>
      <c r="B250" s="19">
        <v>1</v>
      </c>
      <c r="C250" s="9">
        <v>6</v>
      </c>
      <c r="D250" s="220">
        <v>174</v>
      </c>
      <c r="E250" s="220">
        <v>170</v>
      </c>
      <c r="F250" s="221">
        <v>149</v>
      </c>
      <c r="G250" s="220">
        <v>168.4</v>
      </c>
      <c r="H250" s="220">
        <v>176</v>
      </c>
      <c r="I250" s="220">
        <v>156</v>
      </c>
      <c r="J250" s="220">
        <v>179</v>
      </c>
      <c r="K250" s="220">
        <v>174</v>
      </c>
      <c r="L250" s="220">
        <v>158.65</v>
      </c>
      <c r="M250" s="220">
        <v>169</v>
      </c>
      <c r="N250" s="220">
        <v>165</v>
      </c>
      <c r="O250" s="220">
        <v>167</v>
      </c>
      <c r="P250" s="220">
        <v>165</v>
      </c>
      <c r="Q250" s="220">
        <v>174</v>
      </c>
      <c r="R250" s="220">
        <v>166</v>
      </c>
      <c r="S250" s="220">
        <v>171</v>
      </c>
      <c r="T250" s="220">
        <v>167</v>
      </c>
      <c r="U250" s="220">
        <v>161</v>
      </c>
      <c r="V250" s="220">
        <v>157.12</v>
      </c>
      <c r="W250" s="220">
        <v>170</v>
      </c>
      <c r="X250" s="220">
        <v>166.32</v>
      </c>
      <c r="Y250" s="220">
        <v>159</v>
      </c>
      <c r="Z250" s="220">
        <v>173</v>
      </c>
      <c r="AA250" s="220">
        <v>165.8</v>
      </c>
      <c r="AB250" s="220">
        <v>165.5</v>
      </c>
      <c r="AC250" s="217"/>
      <c r="AD250" s="218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  <c r="BE250" s="218"/>
      <c r="BF250" s="218"/>
      <c r="BG250" s="218"/>
      <c r="BH250" s="218"/>
      <c r="BI250" s="218"/>
      <c r="BJ250" s="218"/>
      <c r="BK250" s="218"/>
      <c r="BL250" s="218"/>
      <c r="BM250" s="223"/>
    </row>
    <row r="251" spans="1:65">
      <c r="A251" s="30"/>
      <c r="B251" s="20" t="s">
        <v>272</v>
      </c>
      <c r="C251" s="12"/>
      <c r="D251" s="224">
        <v>172.83333333333334</v>
      </c>
      <c r="E251" s="224">
        <v>170.33333333333334</v>
      </c>
      <c r="F251" s="224">
        <v>149.16666666666666</v>
      </c>
      <c r="G251" s="224">
        <v>169.11666666666665</v>
      </c>
      <c r="H251" s="224">
        <v>174</v>
      </c>
      <c r="I251" s="224">
        <v>156.83333333333334</v>
      </c>
      <c r="J251" s="224">
        <v>181.16666666666666</v>
      </c>
      <c r="K251" s="224">
        <v>172.83333333333334</v>
      </c>
      <c r="L251" s="224">
        <v>158.82333333333332</v>
      </c>
      <c r="M251" s="224">
        <v>168.78333333333333</v>
      </c>
      <c r="N251" s="224">
        <v>163</v>
      </c>
      <c r="O251" s="224">
        <v>168.83333333333334</v>
      </c>
      <c r="P251" s="224">
        <v>164.2</v>
      </c>
      <c r="Q251" s="224">
        <v>171</v>
      </c>
      <c r="R251" s="224">
        <v>168.5</v>
      </c>
      <c r="S251" s="224">
        <v>173.83333333333334</v>
      </c>
      <c r="T251" s="224">
        <v>166</v>
      </c>
      <c r="U251" s="224">
        <v>161.16666666666666</v>
      </c>
      <c r="V251" s="224">
        <v>158.24333333333334</v>
      </c>
      <c r="W251" s="224">
        <v>169.5</v>
      </c>
      <c r="X251" s="224">
        <v>163.18500000000003</v>
      </c>
      <c r="Y251" s="224">
        <v>160.16666666666666</v>
      </c>
      <c r="Z251" s="224">
        <v>171.83333333333334</v>
      </c>
      <c r="AA251" s="224">
        <v>166.61666666666667</v>
      </c>
      <c r="AB251" s="224">
        <v>167.5</v>
      </c>
      <c r="AC251" s="217"/>
      <c r="AD251" s="218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  <c r="BE251" s="218"/>
      <c r="BF251" s="218"/>
      <c r="BG251" s="218"/>
      <c r="BH251" s="218"/>
      <c r="BI251" s="218"/>
      <c r="BJ251" s="218"/>
      <c r="BK251" s="218"/>
      <c r="BL251" s="218"/>
      <c r="BM251" s="223"/>
    </row>
    <row r="252" spans="1:65">
      <c r="A252" s="30"/>
      <c r="B252" s="3" t="s">
        <v>273</v>
      </c>
      <c r="C252" s="29"/>
      <c r="D252" s="220">
        <v>172.75</v>
      </c>
      <c r="E252" s="220">
        <v>170.5</v>
      </c>
      <c r="F252" s="220">
        <v>149</v>
      </c>
      <c r="G252" s="220">
        <v>169.4</v>
      </c>
      <c r="H252" s="220">
        <v>175</v>
      </c>
      <c r="I252" s="220">
        <v>157</v>
      </c>
      <c r="J252" s="220">
        <v>181</v>
      </c>
      <c r="K252" s="220">
        <v>172</v>
      </c>
      <c r="L252" s="220">
        <v>158.82999999999998</v>
      </c>
      <c r="M252" s="220">
        <v>169.25</v>
      </c>
      <c r="N252" s="220">
        <v>163</v>
      </c>
      <c r="O252" s="220">
        <v>168.5</v>
      </c>
      <c r="P252" s="220">
        <v>165</v>
      </c>
      <c r="Q252" s="220">
        <v>169</v>
      </c>
      <c r="R252" s="220">
        <v>168</v>
      </c>
      <c r="S252" s="220">
        <v>174</v>
      </c>
      <c r="T252" s="220">
        <v>166.5</v>
      </c>
      <c r="U252" s="220">
        <v>161.5</v>
      </c>
      <c r="V252" s="220">
        <v>158.28500000000003</v>
      </c>
      <c r="W252" s="220">
        <v>169.5</v>
      </c>
      <c r="X252" s="220">
        <v>163.35</v>
      </c>
      <c r="Y252" s="220">
        <v>160.5</v>
      </c>
      <c r="Z252" s="220">
        <v>172</v>
      </c>
      <c r="AA252" s="220">
        <v>165.9</v>
      </c>
      <c r="AB252" s="220">
        <v>167</v>
      </c>
      <c r="AC252" s="217"/>
      <c r="AD252" s="218"/>
      <c r="AE252" s="218"/>
      <c r="AF252" s="218"/>
      <c r="AG252" s="218"/>
      <c r="AH252" s="218"/>
      <c r="AI252" s="218"/>
      <c r="AJ252" s="218"/>
      <c r="AK252" s="218"/>
      <c r="AL252" s="218"/>
      <c r="AM252" s="218"/>
      <c r="AN252" s="218"/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  <c r="BE252" s="218"/>
      <c r="BF252" s="218"/>
      <c r="BG252" s="218"/>
      <c r="BH252" s="218"/>
      <c r="BI252" s="218"/>
      <c r="BJ252" s="218"/>
      <c r="BK252" s="218"/>
      <c r="BL252" s="218"/>
      <c r="BM252" s="223"/>
    </row>
    <row r="253" spans="1:65">
      <c r="A253" s="30"/>
      <c r="B253" s="3" t="s">
        <v>274</v>
      </c>
      <c r="C253" s="29"/>
      <c r="D253" s="220">
        <v>1.8618986725025257</v>
      </c>
      <c r="E253" s="220">
        <v>2.1602468994692869</v>
      </c>
      <c r="F253" s="220">
        <v>1.6020819787597222</v>
      </c>
      <c r="G253" s="220">
        <v>1.3496913227351888</v>
      </c>
      <c r="H253" s="220">
        <v>2.4494897427831779</v>
      </c>
      <c r="I253" s="220">
        <v>2.3166067138525408</v>
      </c>
      <c r="J253" s="220">
        <v>1.6020819787597222</v>
      </c>
      <c r="K253" s="220">
        <v>1.8348478592697179</v>
      </c>
      <c r="L253" s="220">
        <v>0.79447257137466276</v>
      </c>
      <c r="M253" s="220">
        <v>3.6179644368991037</v>
      </c>
      <c r="N253" s="220">
        <v>1.8973665961010275</v>
      </c>
      <c r="O253" s="220">
        <v>2.3166067138525408</v>
      </c>
      <c r="P253" s="220">
        <v>1.3038404810405297</v>
      </c>
      <c r="Q253" s="220">
        <v>5.1768716422179137</v>
      </c>
      <c r="R253" s="220">
        <v>3.9370039370059056</v>
      </c>
      <c r="S253" s="220">
        <v>9.8674549234676849</v>
      </c>
      <c r="T253" s="220">
        <v>1.70293863659264</v>
      </c>
      <c r="U253" s="220">
        <v>0.98319208025017513</v>
      </c>
      <c r="V253" s="220">
        <v>1.312305858657457</v>
      </c>
      <c r="W253" s="220">
        <v>1.0488088481701516</v>
      </c>
      <c r="X253" s="220">
        <v>2.1156062960768467</v>
      </c>
      <c r="Y253" s="220">
        <v>0.98319208025017502</v>
      </c>
      <c r="Z253" s="220">
        <v>1.4719601443879746</v>
      </c>
      <c r="AA253" s="220">
        <v>1.8137438260864329</v>
      </c>
      <c r="AB253" s="220">
        <v>1.6733200530681511</v>
      </c>
      <c r="AC253" s="217"/>
      <c r="AD253" s="218"/>
      <c r="AE253" s="218"/>
      <c r="AF253" s="218"/>
      <c r="AG253" s="218"/>
      <c r="AH253" s="218"/>
      <c r="AI253" s="218"/>
      <c r="AJ253" s="218"/>
      <c r="AK253" s="218"/>
      <c r="AL253" s="218"/>
      <c r="AM253" s="218"/>
      <c r="AN253" s="218"/>
      <c r="AO253" s="218"/>
      <c r="AP253" s="218"/>
      <c r="AQ253" s="218"/>
      <c r="AR253" s="218"/>
      <c r="AS253" s="218"/>
      <c r="AT253" s="218"/>
      <c r="AU253" s="218"/>
      <c r="AV253" s="218"/>
      <c r="AW253" s="218"/>
      <c r="AX253" s="218"/>
      <c r="AY253" s="218"/>
      <c r="AZ253" s="218"/>
      <c r="BA253" s="218"/>
      <c r="BB253" s="218"/>
      <c r="BC253" s="218"/>
      <c r="BD253" s="218"/>
      <c r="BE253" s="218"/>
      <c r="BF253" s="218"/>
      <c r="BG253" s="218"/>
      <c r="BH253" s="218"/>
      <c r="BI253" s="218"/>
      <c r="BJ253" s="218"/>
      <c r="BK253" s="218"/>
      <c r="BL253" s="218"/>
      <c r="BM253" s="223"/>
    </row>
    <row r="254" spans="1:65">
      <c r="A254" s="30"/>
      <c r="B254" s="3" t="s">
        <v>87</v>
      </c>
      <c r="C254" s="29"/>
      <c r="D254" s="13">
        <v>1.0772798490853571E-2</v>
      </c>
      <c r="E254" s="13">
        <v>1.2682467120171938E-2</v>
      </c>
      <c r="F254" s="13">
        <v>1.0740214382746742E-2</v>
      </c>
      <c r="G254" s="13">
        <v>7.980829739244244E-3</v>
      </c>
      <c r="H254" s="13">
        <v>1.4077527257374586E-2</v>
      </c>
      <c r="I254" s="13">
        <v>1.4771137389070398E-2</v>
      </c>
      <c r="J254" s="13">
        <v>8.8431387972017789E-3</v>
      </c>
      <c r="K254" s="13">
        <v>1.0616284624511385E-2</v>
      </c>
      <c r="L254" s="13">
        <v>5.0022408842613142E-3</v>
      </c>
      <c r="M254" s="13">
        <v>2.1435555071980472E-2</v>
      </c>
      <c r="N254" s="13">
        <v>1.1640285865650475E-2</v>
      </c>
      <c r="O254" s="13">
        <v>1.3721263853025908E-2</v>
      </c>
      <c r="P254" s="13">
        <v>7.9405632219277083E-3</v>
      </c>
      <c r="Q254" s="13">
        <v>3.0274103170864992E-2</v>
      </c>
      <c r="R254" s="13">
        <v>2.336500852822496E-2</v>
      </c>
      <c r="S254" s="13">
        <v>5.6763882589459351E-2</v>
      </c>
      <c r="T254" s="13">
        <v>1.0258666485497831E-2</v>
      </c>
      <c r="U254" s="13">
        <v>6.1004679229586878E-3</v>
      </c>
      <c r="V254" s="13">
        <v>8.2929614222239396E-3</v>
      </c>
      <c r="W254" s="13">
        <v>6.1876628210628419E-3</v>
      </c>
      <c r="X254" s="13">
        <v>1.2964465459918782E-2</v>
      </c>
      <c r="Y254" s="13">
        <v>6.1385561722175344E-3</v>
      </c>
      <c r="Z254" s="13">
        <v>8.5662084057496098E-3</v>
      </c>
      <c r="AA254" s="13">
        <v>1.0885728675121133E-2</v>
      </c>
      <c r="AB254" s="13">
        <v>9.9899704660785134E-3</v>
      </c>
      <c r="AC254" s="152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275</v>
      </c>
      <c r="C255" s="29"/>
      <c r="D255" s="13">
        <v>3.2276903053155781E-2</v>
      </c>
      <c r="E255" s="13">
        <v>1.7345221716803305E-2</v>
      </c>
      <c r="F255" s="13">
        <v>-0.10907634693097956</v>
      </c>
      <c r="G255" s="13">
        <v>1.0078470133111805E-2</v>
      </c>
      <c r="H255" s="13">
        <v>3.9245021010120062E-2</v>
      </c>
      <c r="I255" s="13">
        <v>-6.3285857499498999E-2</v>
      </c>
      <c r="J255" s="13">
        <v>8.2049174174329886E-2</v>
      </c>
      <c r="K255" s="13">
        <v>3.2276903053155781E-2</v>
      </c>
      <c r="L255" s="13">
        <v>-5.140023915576275E-2</v>
      </c>
      <c r="M255" s="13">
        <v>8.0875792882648678E-3</v>
      </c>
      <c r="N255" s="13">
        <v>-2.6454376869830099E-2</v>
      </c>
      <c r="O255" s="13">
        <v>8.3862129149920861E-3</v>
      </c>
      <c r="P255" s="13">
        <v>-1.9287169828381079E-2</v>
      </c>
      <c r="Q255" s="13">
        <v>2.132700340649718E-2</v>
      </c>
      <c r="R255" s="13">
        <v>6.3953220701449265E-3</v>
      </c>
      <c r="S255" s="13">
        <v>3.8249575587696594E-2</v>
      </c>
      <c r="T255" s="13">
        <v>-8.5363592662073273E-3</v>
      </c>
      <c r="U255" s="13">
        <v>-3.7404276516488477E-2</v>
      </c>
      <c r="V255" s="13">
        <v>-5.4864389225796395E-2</v>
      </c>
      <c r="W255" s="13">
        <v>1.2367994604685961E-2</v>
      </c>
      <c r="X255" s="13">
        <v>-2.5349432450939791E-2</v>
      </c>
      <c r="Y255" s="13">
        <v>-4.3376949051029401E-2</v>
      </c>
      <c r="Z255" s="13">
        <v>2.6304230518614746E-2</v>
      </c>
      <c r="AA255" s="13">
        <v>-4.8532112032403374E-3</v>
      </c>
      <c r="AB255" s="13">
        <v>4.2264953560411378E-4</v>
      </c>
      <c r="AC255" s="152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276</v>
      </c>
      <c r="C256" s="47"/>
      <c r="D256" s="45">
        <v>0.67</v>
      </c>
      <c r="E256" s="45">
        <v>0.28999999999999998</v>
      </c>
      <c r="F256" s="45">
        <v>3.01</v>
      </c>
      <c r="G256" s="45">
        <v>0.1</v>
      </c>
      <c r="H256" s="45">
        <v>0.86</v>
      </c>
      <c r="I256" s="45">
        <v>1.82</v>
      </c>
      <c r="J256" s="45">
        <v>1.97</v>
      </c>
      <c r="K256" s="45">
        <v>0.67</v>
      </c>
      <c r="L256" s="45">
        <v>1.51</v>
      </c>
      <c r="M256" s="45">
        <v>0.04</v>
      </c>
      <c r="N256" s="45">
        <v>0.86</v>
      </c>
      <c r="O256" s="45">
        <v>0.05</v>
      </c>
      <c r="P256" s="45">
        <v>0.67</v>
      </c>
      <c r="Q256" s="45">
        <v>0.39</v>
      </c>
      <c r="R256" s="45">
        <v>0</v>
      </c>
      <c r="S256" s="45">
        <v>0.83</v>
      </c>
      <c r="T256" s="45">
        <v>0.39</v>
      </c>
      <c r="U256" s="45">
        <v>1.1399999999999999</v>
      </c>
      <c r="V256" s="45">
        <v>1.6</v>
      </c>
      <c r="W256" s="45">
        <v>0.16</v>
      </c>
      <c r="X256" s="45">
        <v>0.83</v>
      </c>
      <c r="Y256" s="45">
        <v>1.3</v>
      </c>
      <c r="Z256" s="45">
        <v>0.52</v>
      </c>
      <c r="AA256" s="45">
        <v>0.28999999999999998</v>
      </c>
      <c r="AB256" s="45">
        <v>0.16</v>
      </c>
      <c r="AC256" s="15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BM257" s="55"/>
    </row>
    <row r="258" spans="1:65" ht="15">
      <c r="B258" s="8" t="s">
        <v>503</v>
      </c>
      <c r="BM258" s="28" t="s">
        <v>67</v>
      </c>
    </row>
    <row r="259" spans="1:65" ht="15">
      <c r="A259" s="25" t="s">
        <v>33</v>
      </c>
      <c r="B259" s="18" t="s">
        <v>111</v>
      </c>
      <c r="C259" s="15" t="s">
        <v>112</v>
      </c>
      <c r="D259" s="16" t="s">
        <v>230</v>
      </c>
      <c r="E259" s="17" t="s">
        <v>230</v>
      </c>
      <c r="F259" s="17" t="s">
        <v>230</v>
      </c>
      <c r="G259" s="17" t="s">
        <v>230</v>
      </c>
      <c r="H259" s="17" t="s">
        <v>230</v>
      </c>
      <c r="I259" s="17" t="s">
        <v>230</v>
      </c>
      <c r="J259" s="17" t="s">
        <v>230</v>
      </c>
      <c r="K259" s="17" t="s">
        <v>230</v>
      </c>
      <c r="L259" s="15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231</v>
      </c>
      <c r="C260" s="9" t="s">
        <v>231</v>
      </c>
      <c r="D260" s="150" t="s">
        <v>234</v>
      </c>
      <c r="E260" s="151" t="s">
        <v>239</v>
      </c>
      <c r="F260" s="151" t="s">
        <v>240</v>
      </c>
      <c r="G260" s="151" t="s">
        <v>242</v>
      </c>
      <c r="H260" s="151" t="s">
        <v>244</v>
      </c>
      <c r="I260" s="151" t="s">
        <v>246</v>
      </c>
      <c r="J260" s="151" t="s">
        <v>248</v>
      </c>
      <c r="K260" s="151" t="s">
        <v>251</v>
      </c>
      <c r="L260" s="15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279</v>
      </c>
      <c r="E261" s="11" t="s">
        <v>279</v>
      </c>
      <c r="F261" s="11" t="s">
        <v>279</v>
      </c>
      <c r="G261" s="11" t="s">
        <v>279</v>
      </c>
      <c r="H261" s="11" t="s">
        <v>279</v>
      </c>
      <c r="I261" s="11" t="s">
        <v>279</v>
      </c>
      <c r="J261" s="11" t="s">
        <v>282</v>
      </c>
      <c r="K261" s="11" t="s">
        <v>279</v>
      </c>
      <c r="L261" s="15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291</v>
      </c>
      <c r="E262" s="26" t="s">
        <v>117</v>
      </c>
      <c r="F262" s="26" t="s">
        <v>269</v>
      </c>
      <c r="G262" s="26" t="s">
        <v>290</v>
      </c>
      <c r="H262" s="26" t="s">
        <v>117</v>
      </c>
      <c r="I262" s="26" t="s">
        <v>292</v>
      </c>
      <c r="J262" s="26" t="s">
        <v>290</v>
      </c>
      <c r="K262" s="26" t="s">
        <v>294</v>
      </c>
      <c r="L262" s="15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2.0699999999999998</v>
      </c>
      <c r="E263" s="22">
        <v>1.7</v>
      </c>
      <c r="F263" s="22">
        <v>1.7799999999999998</v>
      </c>
      <c r="G263" s="22">
        <v>2.1349999999999998</v>
      </c>
      <c r="H263" s="22">
        <v>2.36</v>
      </c>
      <c r="I263" s="22">
        <v>2.0299999999999998</v>
      </c>
      <c r="J263" s="22">
        <v>2.6</v>
      </c>
      <c r="K263" s="22">
        <v>1.91</v>
      </c>
      <c r="L263" s="15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2.0099999999999998</v>
      </c>
      <c r="E264" s="11">
        <v>1.9</v>
      </c>
      <c r="F264" s="11">
        <v>1.7999999999999998</v>
      </c>
      <c r="G264" s="11">
        <v>2.1779999999999999</v>
      </c>
      <c r="H264" s="11">
        <v>2.31</v>
      </c>
      <c r="I264" s="11">
        <v>2.02</v>
      </c>
      <c r="J264" s="11">
        <v>2.6</v>
      </c>
      <c r="K264" s="11">
        <v>1.79</v>
      </c>
      <c r="L264" s="15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3</v>
      </c>
      <c r="D265" s="11">
        <v>2.06</v>
      </c>
      <c r="E265" s="11">
        <v>2</v>
      </c>
      <c r="F265" s="11">
        <v>1.7999999999999998</v>
      </c>
      <c r="G265" s="11">
        <v>2.1629999999999998</v>
      </c>
      <c r="H265" s="11">
        <v>2.33</v>
      </c>
      <c r="I265" s="11">
        <v>1.9699999999999998</v>
      </c>
      <c r="J265" s="11">
        <v>2.5</v>
      </c>
      <c r="K265" s="11">
        <v>1.88</v>
      </c>
      <c r="L265" s="15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2.0699999999999998</v>
      </c>
      <c r="E266" s="11">
        <v>1.8</v>
      </c>
      <c r="F266" s="11">
        <v>1.77</v>
      </c>
      <c r="G266" s="11">
        <v>2.2000000000000002</v>
      </c>
      <c r="H266" s="11">
        <v>2.29</v>
      </c>
      <c r="I266" s="11">
        <v>1.96</v>
      </c>
      <c r="J266" s="11">
        <v>2.5</v>
      </c>
      <c r="K266" s="11">
        <v>1.88</v>
      </c>
      <c r="L266" s="15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2.0771875</v>
      </c>
    </row>
    <row r="267" spans="1:65">
      <c r="A267" s="30"/>
      <c r="B267" s="19">
        <v>1</v>
      </c>
      <c r="C267" s="9">
        <v>5</v>
      </c>
      <c r="D267" s="11">
        <v>2.12</v>
      </c>
      <c r="E267" s="11">
        <v>1.7</v>
      </c>
      <c r="F267" s="11">
        <v>1.9</v>
      </c>
      <c r="G267" s="11">
        <v>2.2210000000000001</v>
      </c>
      <c r="H267" s="11">
        <v>2.23</v>
      </c>
      <c r="I267" s="11">
        <v>2.02</v>
      </c>
      <c r="J267" s="11">
        <v>2.5</v>
      </c>
      <c r="K267" s="148">
        <v>1.65</v>
      </c>
      <c r="L267" s="15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6</v>
      </c>
      <c r="D268" s="11">
        <v>2.0499999999999998</v>
      </c>
      <c r="E268" s="11">
        <v>1.7</v>
      </c>
      <c r="F268" s="11">
        <v>1.89</v>
      </c>
      <c r="G268" s="11">
        <v>2.13</v>
      </c>
      <c r="H268" s="11">
        <v>2.2599999999999998</v>
      </c>
      <c r="I268" s="11">
        <v>2.0099999999999998</v>
      </c>
      <c r="J268" s="11">
        <v>2.8</v>
      </c>
      <c r="K268" s="11">
        <v>1.9299999999999997</v>
      </c>
      <c r="L268" s="15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272</v>
      </c>
      <c r="C269" s="12"/>
      <c r="D269" s="23">
        <v>2.0633333333333339</v>
      </c>
      <c r="E269" s="23">
        <v>1.7999999999999998</v>
      </c>
      <c r="F269" s="23">
        <v>1.8233333333333333</v>
      </c>
      <c r="G269" s="23">
        <v>2.1711666666666662</v>
      </c>
      <c r="H269" s="23">
        <v>2.2966666666666664</v>
      </c>
      <c r="I269" s="23">
        <v>2.0016666666666665</v>
      </c>
      <c r="J269" s="23">
        <v>2.5833333333333335</v>
      </c>
      <c r="K269" s="23">
        <v>1.8399999999999999</v>
      </c>
      <c r="L269" s="15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273</v>
      </c>
      <c r="C270" s="29"/>
      <c r="D270" s="11">
        <v>2.0649999999999999</v>
      </c>
      <c r="E270" s="11">
        <v>1.75</v>
      </c>
      <c r="F270" s="11">
        <v>1.7999999999999998</v>
      </c>
      <c r="G270" s="11">
        <v>2.1704999999999997</v>
      </c>
      <c r="H270" s="11">
        <v>2.2999999999999998</v>
      </c>
      <c r="I270" s="11">
        <v>2.0149999999999997</v>
      </c>
      <c r="J270" s="11">
        <v>2.5499999999999998</v>
      </c>
      <c r="K270" s="11">
        <v>1.88</v>
      </c>
      <c r="L270" s="15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274</v>
      </c>
      <c r="C271" s="29"/>
      <c r="D271" s="24">
        <v>3.5590260840104464E-2</v>
      </c>
      <c r="E271" s="24">
        <v>0.12649110640673519</v>
      </c>
      <c r="F271" s="24">
        <v>5.6803755744375461E-2</v>
      </c>
      <c r="G271" s="24">
        <v>3.586316587623959E-2</v>
      </c>
      <c r="H271" s="24">
        <v>4.7187568984497053E-2</v>
      </c>
      <c r="I271" s="24">
        <v>2.9268868558020272E-2</v>
      </c>
      <c r="J271" s="24">
        <v>0.11690451944500115</v>
      </c>
      <c r="K271" s="24">
        <v>0.10469001862641916</v>
      </c>
      <c r="L271" s="15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1.7248914785187943E-2</v>
      </c>
      <c r="E272" s="13">
        <v>7.0272836892630669E-2</v>
      </c>
      <c r="F272" s="13">
        <v>3.1153796569127312E-2</v>
      </c>
      <c r="G272" s="13">
        <v>1.651792394698991E-2</v>
      </c>
      <c r="H272" s="13">
        <v>2.0546111314004526E-2</v>
      </c>
      <c r="I272" s="13">
        <v>1.4622249071450596E-2</v>
      </c>
      <c r="J272" s="13">
        <v>4.525336236580689E-2</v>
      </c>
      <c r="K272" s="13">
        <v>5.6896749253488678E-2</v>
      </c>
      <c r="L272" s="15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275</v>
      </c>
      <c r="C273" s="29"/>
      <c r="D273" s="13">
        <v>-6.6696755428511389E-3</v>
      </c>
      <c r="E273" s="13">
        <v>-0.13344365879344067</v>
      </c>
      <c r="F273" s="13">
        <v>-0.12221052103705932</v>
      </c>
      <c r="G273" s="13">
        <v>4.5243468231282113E-2</v>
      </c>
      <c r="H273" s="13">
        <v>0.10566170202096181</v>
      </c>
      <c r="I273" s="13">
        <v>-3.6357253899002129E-2</v>
      </c>
      <c r="J273" s="13">
        <v>0.24366882302793247</v>
      </c>
      <c r="K273" s="13">
        <v>-0.11418685121107275</v>
      </c>
      <c r="L273" s="15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276</v>
      </c>
      <c r="C274" s="47"/>
      <c r="D274" s="45">
        <v>0.1</v>
      </c>
      <c r="E274" s="45">
        <v>0.78</v>
      </c>
      <c r="F274" s="45">
        <v>0.7</v>
      </c>
      <c r="G274" s="45">
        <v>0.47</v>
      </c>
      <c r="H274" s="45">
        <v>0.89</v>
      </c>
      <c r="I274" s="45">
        <v>0.1</v>
      </c>
      <c r="J274" s="45">
        <v>1.85</v>
      </c>
      <c r="K274" s="45">
        <v>0.65</v>
      </c>
      <c r="L274" s="15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BM275" s="55"/>
    </row>
    <row r="276" spans="1:65" ht="15">
      <c r="B276" s="8" t="s">
        <v>504</v>
      </c>
      <c r="BM276" s="28" t="s">
        <v>67</v>
      </c>
    </row>
    <row r="277" spans="1:65" ht="15">
      <c r="A277" s="25" t="s">
        <v>36</v>
      </c>
      <c r="B277" s="18" t="s">
        <v>111</v>
      </c>
      <c r="C277" s="15" t="s">
        <v>112</v>
      </c>
      <c r="D277" s="16" t="s">
        <v>230</v>
      </c>
      <c r="E277" s="17" t="s">
        <v>230</v>
      </c>
      <c r="F277" s="17" t="s">
        <v>230</v>
      </c>
      <c r="G277" s="17" t="s">
        <v>230</v>
      </c>
      <c r="H277" s="17" t="s">
        <v>230</v>
      </c>
      <c r="I277" s="17" t="s">
        <v>230</v>
      </c>
      <c r="J277" s="17" t="s">
        <v>230</v>
      </c>
      <c r="K277" s="17" t="s">
        <v>230</v>
      </c>
      <c r="L277" s="15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231</v>
      </c>
      <c r="C278" s="9" t="s">
        <v>231</v>
      </c>
      <c r="D278" s="150" t="s">
        <v>234</v>
      </c>
      <c r="E278" s="151" t="s">
        <v>239</v>
      </c>
      <c r="F278" s="151" t="s">
        <v>240</v>
      </c>
      <c r="G278" s="151" t="s">
        <v>242</v>
      </c>
      <c r="H278" s="151" t="s">
        <v>244</v>
      </c>
      <c r="I278" s="151" t="s">
        <v>246</v>
      </c>
      <c r="J278" s="151" t="s">
        <v>248</v>
      </c>
      <c r="K278" s="151" t="s">
        <v>251</v>
      </c>
      <c r="L278" s="15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279</v>
      </c>
      <c r="E279" s="11" t="s">
        <v>279</v>
      </c>
      <c r="F279" s="11" t="s">
        <v>279</v>
      </c>
      <c r="G279" s="11" t="s">
        <v>279</v>
      </c>
      <c r="H279" s="11" t="s">
        <v>279</v>
      </c>
      <c r="I279" s="11" t="s">
        <v>279</v>
      </c>
      <c r="J279" s="11" t="s">
        <v>282</v>
      </c>
      <c r="K279" s="11" t="s">
        <v>279</v>
      </c>
      <c r="L279" s="15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291</v>
      </c>
      <c r="E280" s="26" t="s">
        <v>117</v>
      </c>
      <c r="F280" s="26" t="s">
        <v>269</v>
      </c>
      <c r="G280" s="26" t="s">
        <v>290</v>
      </c>
      <c r="H280" s="26" t="s">
        <v>117</v>
      </c>
      <c r="I280" s="26" t="s">
        <v>292</v>
      </c>
      <c r="J280" s="26" t="s">
        <v>290</v>
      </c>
      <c r="K280" s="26" t="s">
        <v>294</v>
      </c>
      <c r="L280" s="15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1.22</v>
      </c>
      <c r="E281" s="22">
        <v>0.85</v>
      </c>
      <c r="F281" s="22">
        <v>1.04</v>
      </c>
      <c r="G281" s="22">
        <v>1.224</v>
      </c>
      <c r="H281" s="22">
        <v>1.44</v>
      </c>
      <c r="I281" s="22">
        <v>1.26</v>
      </c>
      <c r="J281" s="154">
        <v>1.5</v>
      </c>
      <c r="K281" s="22">
        <v>1.18</v>
      </c>
      <c r="L281" s="15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1.21</v>
      </c>
      <c r="E282" s="11">
        <v>1.05</v>
      </c>
      <c r="F282" s="11">
        <v>1.04</v>
      </c>
      <c r="G282" s="11">
        <v>1.2649999999999999</v>
      </c>
      <c r="H282" s="11">
        <v>1.37</v>
      </c>
      <c r="I282" s="11">
        <v>1.26</v>
      </c>
      <c r="J282" s="155">
        <v>1.6</v>
      </c>
      <c r="K282" s="11">
        <v>1.1000000000000001</v>
      </c>
      <c r="L282" s="15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3</v>
      </c>
      <c r="D283" s="11">
        <v>1.22</v>
      </c>
      <c r="E283" s="11">
        <v>1.05</v>
      </c>
      <c r="F283" s="11">
        <v>1.06</v>
      </c>
      <c r="G283" s="11">
        <v>1.2370000000000001</v>
      </c>
      <c r="H283" s="11">
        <v>1.47</v>
      </c>
      <c r="I283" s="11">
        <v>1.17</v>
      </c>
      <c r="J283" s="155">
        <v>1.5</v>
      </c>
      <c r="K283" s="11">
        <v>1.1399999999999999</v>
      </c>
      <c r="L283" s="15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1.24</v>
      </c>
      <c r="E284" s="11">
        <v>0.95</v>
      </c>
      <c r="F284" s="11">
        <v>1.06</v>
      </c>
      <c r="G284" s="11">
        <v>1.256</v>
      </c>
      <c r="H284" s="11">
        <v>1.38</v>
      </c>
      <c r="I284" s="11">
        <v>1.18</v>
      </c>
      <c r="J284" s="155">
        <v>1.6</v>
      </c>
      <c r="K284" s="11">
        <v>1.1399999999999999</v>
      </c>
      <c r="L284" s="15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1.1807857142857141</v>
      </c>
    </row>
    <row r="285" spans="1:65">
      <c r="A285" s="30"/>
      <c r="B285" s="19">
        <v>1</v>
      </c>
      <c r="C285" s="9">
        <v>5</v>
      </c>
      <c r="D285" s="11">
        <v>1.26</v>
      </c>
      <c r="E285" s="11">
        <v>0.95</v>
      </c>
      <c r="F285" s="11">
        <v>1.1400000000000001</v>
      </c>
      <c r="G285" s="11">
        <v>1.2709999999999999</v>
      </c>
      <c r="H285" s="11">
        <v>1.35</v>
      </c>
      <c r="I285" s="11">
        <v>1.21</v>
      </c>
      <c r="J285" s="155">
        <v>1.5</v>
      </c>
      <c r="K285" s="11">
        <v>1.02</v>
      </c>
      <c r="L285" s="15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30</v>
      </c>
    </row>
    <row r="286" spans="1:65">
      <c r="A286" s="30"/>
      <c r="B286" s="19">
        <v>1</v>
      </c>
      <c r="C286" s="9">
        <v>6</v>
      </c>
      <c r="D286" s="11">
        <v>1.27</v>
      </c>
      <c r="E286" s="11">
        <v>0.9</v>
      </c>
      <c r="F286" s="11">
        <v>1.1200000000000001</v>
      </c>
      <c r="G286" s="11">
        <v>1.23</v>
      </c>
      <c r="H286" s="11">
        <v>1.42</v>
      </c>
      <c r="I286" s="11">
        <v>1.22</v>
      </c>
      <c r="J286" s="155">
        <v>1.6</v>
      </c>
      <c r="K286" s="11">
        <v>1.17</v>
      </c>
      <c r="L286" s="15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272</v>
      </c>
      <c r="C287" s="12"/>
      <c r="D287" s="23">
        <v>1.2366666666666666</v>
      </c>
      <c r="E287" s="23">
        <v>0.95833333333333348</v>
      </c>
      <c r="F287" s="23">
        <v>1.0766666666666667</v>
      </c>
      <c r="G287" s="23">
        <v>1.2471666666666668</v>
      </c>
      <c r="H287" s="23">
        <v>1.405</v>
      </c>
      <c r="I287" s="23">
        <v>1.2166666666666666</v>
      </c>
      <c r="J287" s="23">
        <v>1.5499999999999998</v>
      </c>
      <c r="K287" s="23">
        <v>1.125</v>
      </c>
      <c r="L287" s="15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273</v>
      </c>
      <c r="C288" s="29"/>
      <c r="D288" s="11">
        <v>1.23</v>
      </c>
      <c r="E288" s="11">
        <v>0.95</v>
      </c>
      <c r="F288" s="11">
        <v>1.06</v>
      </c>
      <c r="G288" s="11">
        <v>1.2465000000000002</v>
      </c>
      <c r="H288" s="11">
        <v>1.4</v>
      </c>
      <c r="I288" s="11">
        <v>1.2149999999999999</v>
      </c>
      <c r="J288" s="11">
        <v>1.55</v>
      </c>
      <c r="K288" s="11">
        <v>1.1399999999999999</v>
      </c>
      <c r="L288" s="15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274</v>
      </c>
      <c r="C289" s="29"/>
      <c r="D289" s="24">
        <v>2.4221202832779957E-2</v>
      </c>
      <c r="E289" s="24">
        <v>8.0104098937986132E-2</v>
      </c>
      <c r="F289" s="24">
        <v>4.2739521132865652E-2</v>
      </c>
      <c r="G289" s="24">
        <v>1.9487602896884601E-2</v>
      </c>
      <c r="H289" s="24">
        <v>4.5934736311423356E-2</v>
      </c>
      <c r="I289" s="24">
        <v>3.8297084310253561E-2</v>
      </c>
      <c r="J289" s="24">
        <v>5.4772255750516662E-2</v>
      </c>
      <c r="K289" s="24">
        <v>5.8566201857385237E-2</v>
      </c>
      <c r="L289" s="15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1.9585878301439319E-2</v>
      </c>
      <c r="E290" s="13">
        <v>8.3586885848333348E-2</v>
      </c>
      <c r="F290" s="13">
        <v>3.9696149659008348E-2</v>
      </c>
      <c r="G290" s="13">
        <v>1.5625500117774634E-2</v>
      </c>
      <c r="H290" s="13">
        <v>3.2693762499233704E-2</v>
      </c>
      <c r="I290" s="13">
        <v>3.1477055597468682E-2</v>
      </c>
      <c r="J290" s="13">
        <v>3.5336939193881721E-2</v>
      </c>
      <c r="K290" s="13">
        <v>5.2058846095453547E-2</v>
      </c>
      <c r="L290" s="15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275</v>
      </c>
      <c r="C291" s="29"/>
      <c r="D291" s="13">
        <v>4.7325227350634158E-2</v>
      </c>
      <c r="E291" s="13">
        <v>-0.18839352327949488</v>
      </c>
      <c r="F291" s="13">
        <v>-8.8177767023571718E-2</v>
      </c>
      <c r="G291" s="13">
        <v>5.6217611356441655E-2</v>
      </c>
      <c r="H291" s="13">
        <v>0.18988566934849693</v>
      </c>
      <c r="I291" s="13">
        <v>3.0387353053858535E-2</v>
      </c>
      <c r="J291" s="13">
        <v>0.31268525800012092</v>
      </c>
      <c r="K291" s="13">
        <v>-4.7244570806363684E-2</v>
      </c>
      <c r="L291" s="15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276</v>
      </c>
      <c r="C292" s="47"/>
      <c r="D292" s="45">
        <v>0.15</v>
      </c>
      <c r="E292" s="45">
        <v>1.9</v>
      </c>
      <c r="F292" s="45">
        <v>1.03</v>
      </c>
      <c r="G292" s="45">
        <v>0.22</v>
      </c>
      <c r="H292" s="45">
        <v>1.39</v>
      </c>
      <c r="I292" s="45">
        <v>0</v>
      </c>
      <c r="J292" s="45" t="s">
        <v>277</v>
      </c>
      <c r="K292" s="45">
        <v>0.67</v>
      </c>
      <c r="L292" s="15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 t="s">
        <v>305</v>
      </c>
      <c r="C293" s="20"/>
      <c r="D293" s="20"/>
      <c r="E293" s="20"/>
      <c r="F293" s="20"/>
      <c r="G293" s="20"/>
      <c r="H293" s="20"/>
      <c r="I293" s="20"/>
      <c r="J293" s="20"/>
      <c r="K293" s="20"/>
      <c r="BM293" s="55"/>
    </row>
    <row r="294" spans="1:65">
      <c r="BM294" s="55"/>
    </row>
    <row r="295" spans="1:65" ht="15">
      <c r="B295" s="8" t="s">
        <v>505</v>
      </c>
      <c r="BM295" s="28" t="s">
        <v>67</v>
      </c>
    </row>
    <row r="296" spans="1:65" ht="15">
      <c r="A296" s="25" t="s">
        <v>39</v>
      </c>
      <c r="B296" s="18" t="s">
        <v>111</v>
      </c>
      <c r="C296" s="15" t="s">
        <v>112</v>
      </c>
      <c r="D296" s="16" t="s">
        <v>230</v>
      </c>
      <c r="E296" s="17" t="s">
        <v>230</v>
      </c>
      <c r="F296" s="17" t="s">
        <v>230</v>
      </c>
      <c r="G296" s="17" t="s">
        <v>230</v>
      </c>
      <c r="H296" s="17" t="s">
        <v>230</v>
      </c>
      <c r="I296" s="17" t="s">
        <v>230</v>
      </c>
      <c r="J296" s="17" t="s">
        <v>230</v>
      </c>
      <c r="K296" s="17" t="s">
        <v>230</v>
      </c>
      <c r="L296" s="15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50" t="s">
        <v>234</v>
      </c>
      <c r="E297" s="151" t="s">
        <v>239</v>
      </c>
      <c r="F297" s="151" t="s">
        <v>240</v>
      </c>
      <c r="G297" s="151" t="s">
        <v>242</v>
      </c>
      <c r="H297" s="151" t="s">
        <v>244</v>
      </c>
      <c r="I297" s="151" t="s">
        <v>246</v>
      </c>
      <c r="J297" s="151" t="s">
        <v>248</v>
      </c>
      <c r="K297" s="151" t="s">
        <v>251</v>
      </c>
      <c r="L297" s="15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279</v>
      </c>
      <c r="E298" s="11" t="s">
        <v>279</v>
      </c>
      <c r="F298" s="11" t="s">
        <v>279</v>
      </c>
      <c r="G298" s="11" t="s">
        <v>279</v>
      </c>
      <c r="H298" s="11" t="s">
        <v>279</v>
      </c>
      <c r="I298" s="11" t="s">
        <v>279</v>
      </c>
      <c r="J298" s="11" t="s">
        <v>282</v>
      </c>
      <c r="K298" s="11" t="s">
        <v>279</v>
      </c>
      <c r="L298" s="15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 t="s">
        <v>291</v>
      </c>
      <c r="E299" s="26" t="s">
        <v>117</v>
      </c>
      <c r="F299" s="26" t="s">
        <v>269</v>
      </c>
      <c r="G299" s="26" t="s">
        <v>290</v>
      </c>
      <c r="H299" s="26" t="s">
        <v>117</v>
      </c>
      <c r="I299" s="26" t="s">
        <v>292</v>
      </c>
      <c r="J299" s="26" t="s">
        <v>290</v>
      </c>
      <c r="K299" s="26" t="s">
        <v>294</v>
      </c>
      <c r="L299" s="15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0.39600000000000002</v>
      </c>
      <c r="E300" s="154">
        <v>0.3</v>
      </c>
      <c r="F300" s="22">
        <v>0.34799999999999998</v>
      </c>
      <c r="G300" s="22">
        <v>0.42399999999999999</v>
      </c>
      <c r="H300" s="22">
        <v>0.52</v>
      </c>
      <c r="I300" s="22">
        <v>0.35499999999999998</v>
      </c>
      <c r="J300" s="154">
        <v>0.6</v>
      </c>
      <c r="K300" s="22">
        <v>0.39</v>
      </c>
      <c r="L300" s="15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0.376</v>
      </c>
      <c r="E301" s="155">
        <v>0.3</v>
      </c>
      <c r="F301" s="11">
        <v>0.33599999999999997</v>
      </c>
      <c r="G301" s="11">
        <v>0.443</v>
      </c>
      <c r="H301" s="11">
        <v>0.49</v>
      </c>
      <c r="I301" s="11">
        <v>0.35099999999999998</v>
      </c>
      <c r="J301" s="155">
        <v>0.6</v>
      </c>
      <c r="K301" s="11">
        <v>0.37</v>
      </c>
      <c r="L301" s="15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0.39600000000000002</v>
      </c>
      <c r="E302" s="155">
        <v>0.3</v>
      </c>
      <c r="F302" s="11">
        <v>0.36</v>
      </c>
      <c r="G302" s="11">
        <v>0.432</v>
      </c>
      <c r="H302" s="11">
        <v>0.54</v>
      </c>
      <c r="I302" s="11">
        <v>0.35</v>
      </c>
      <c r="J302" s="155">
        <v>0.6</v>
      </c>
      <c r="K302" s="11">
        <v>0.38</v>
      </c>
      <c r="L302" s="15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0.40600000000000003</v>
      </c>
      <c r="E303" s="155">
        <v>0.3</v>
      </c>
      <c r="F303" s="11">
        <v>0.35199999999999998</v>
      </c>
      <c r="G303" s="11">
        <v>0.44</v>
      </c>
      <c r="H303" s="11">
        <v>0.51</v>
      </c>
      <c r="I303" s="11">
        <v>0.34899999999999998</v>
      </c>
      <c r="J303" s="155">
        <v>0.6</v>
      </c>
      <c r="K303" s="11">
        <v>0.39</v>
      </c>
      <c r="L303" s="15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0.40519444444444447</v>
      </c>
    </row>
    <row r="304" spans="1:65">
      <c r="A304" s="30"/>
      <c r="B304" s="19">
        <v>1</v>
      </c>
      <c r="C304" s="9">
        <v>5</v>
      </c>
      <c r="D304" s="11">
        <v>0.41</v>
      </c>
      <c r="E304" s="155">
        <v>0.3</v>
      </c>
      <c r="F304" s="11">
        <v>0.378</v>
      </c>
      <c r="G304" s="11">
        <v>0.437</v>
      </c>
      <c r="H304" s="11">
        <v>0.51</v>
      </c>
      <c r="I304" s="11">
        <v>0.34799999999999998</v>
      </c>
      <c r="J304" s="155">
        <v>0.6</v>
      </c>
      <c r="K304" s="11">
        <v>0.35</v>
      </c>
      <c r="L304" s="15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19">
        <v>1</v>
      </c>
      <c r="C305" s="9">
        <v>6</v>
      </c>
      <c r="D305" s="11">
        <v>0.4</v>
      </c>
      <c r="E305" s="155">
        <v>0.3</v>
      </c>
      <c r="F305" s="11">
        <v>0.38</v>
      </c>
      <c r="G305" s="11">
        <v>0.42799999999999999</v>
      </c>
      <c r="H305" s="11">
        <v>0.49</v>
      </c>
      <c r="I305" s="11">
        <v>0.35199999999999998</v>
      </c>
      <c r="J305" s="155">
        <v>0.6</v>
      </c>
      <c r="K305" s="11">
        <v>0.4</v>
      </c>
      <c r="L305" s="15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272</v>
      </c>
      <c r="C306" s="12"/>
      <c r="D306" s="23">
        <v>0.39733333333333337</v>
      </c>
      <c r="E306" s="23">
        <v>0.3</v>
      </c>
      <c r="F306" s="23">
        <v>0.35899999999999999</v>
      </c>
      <c r="G306" s="23">
        <v>0.43399999999999994</v>
      </c>
      <c r="H306" s="23">
        <v>0.51000000000000012</v>
      </c>
      <c r="I306" s="23">
        <v>0.35083333333333333</v>
      </c>
      <c r="J306" s="23">
        <v>0.6</v>
      </c>
      <c r="K306" s="23">
        <v>0.38000000000000006</v>
      </c>
      <c r="L306" s="15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273</v>
      </c>
      <c r="C307" s="29"/>
      <c r="D307" s="11">
        <v>0.39800000000000002</v>
      </c>
      <c r="E307" s="11">
        <v>0.3</v>
      </c>
      <c r="F307" s="11">
        <v>0.35599999999999998</v>
      </c>
      <c r="G307" s="11">
        <v>0.4345</v>
      </c>
      <c r="H307" s="11">
        <v>0.51</v>
      </c>
      <c r="I307" s="11">
        <v>0.35049999999999998</v>
      </c>
      <c r="J307" s="11">
        <v>0.6</v>
      </c>
      <c r="K307" s="11">
        <v>0.38500000000000001</v>
      </c>
      <c r="L307" s="15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274</v>
      </c>
      <c r="C308" s="29"/>
      <c r="D308" s="24">
        <v>1.1843422928641307E-2</v>
      </c>
      <c r="E308" s="24">
        <v>0</v>
      </c>
      <c r="F308" s="24">
        <v>1.7332051234634653E-2</v>
      </c>
      <c r="G308" s="24">
        <v>7.2938330115241944E-3</v>
      </c>
      <c r="H308" s="24">
        <v>1.8973665961010293E-2</v>
      </c>
      <c r="I308" s="24">
        <v>2.4832774042918924E-3</v>
      </c>
      <c r="J308" s="24">
        <v>0</v>
      </c>
      <c r="K308" s="24">
        <v>1.7888543819998333E-2</v>
      </c>
      <c r="L308" s="15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87</v>
      </c>
      <c r="C309" s="29"/>
      <c r="D309" s="13">
        <v>2.9807272471412682E-2</v>
      </c>
      <c r="E309" s="13">
        <v>0</v>
      </c>
      <c r="F309" s="13">
        <v>4.8278694246893183E-2</v>
      </c>
      <c r="G309" s="13">
        <v>1.6806066846829944E-2</v>
      </c>
      <c r="H309" s="13">
        <v>3.720326659021625E-2</v>
      </c>
      <c r="I309" s="13">
        <v>7.0782253804044437E-3</v>
      </c>
      <c r="J309" s="13">
        <v>0</v>
      </c>
      <c r="K309" s="13">
        <v>4.7075115315785079E-2</v>
      </c>
      <c r="L309" s="15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275</v>
      </c>
      <c r="C310" s="29"/>
      <c r="D310" s="13">
        <v>-1.9400836361143425E-2</v>
      </c>
      <c r="E310" s="13">
        <v>-0.25961472544046071</v>
      </c>
      <c r="F310" s="13">
        <v>-0.11400562144375137</v>
      </c>
      <c r="G310" s="13">
        <v>7.1090697196133368E-2</v>
      </c>
      <c r="H310" s="13">
        <v>0.25865496675121702</v>
      </c>
      <c r="I310" s="13">
        <v>-0.13416055391787218</v>
      </c>
      <c r="J310" s="13">
        <v>0.48077054911907857</v>
      </c>
      <c r="K310" s="13">
        <v>-6.2178652224583408E-2</v>
      </c>
      <c r="L310" s="15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276</v>
      </c>
      <c r="C311" s="47"/>
      <c r="D311" s="45">
        <v>0.17</v>
      </c>
      <c r="E311" s="45" t="s">
        <v>277</v>
      </c>
      <c r="F311" s="45">
        <v>0.59</v>
      </c>
      <c r="G311" s="45">
        <v>0.91</v>
      </c>
      <c r="H311" s="45">
        <v>2.42</v>
      </c>
      <c r="I311" s="45">
        <v>0.76</v>
      </c>
      <c r="J311" s="45" t="s">
        <v>277</v>
      </c>
      <c r="K311" s="45">
        <v>0.17</v>
      </c>
      <c r="L311" s="15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306</v>
      </c>
      <c r="C312" s="20"/>
      <c r="D312" s="20"/>
      <c r="E312" s="20"/>
      <c r="F312" s="20"/>
      <c r="G312" s="20"/>
      <c r="H312" s="20"/>
      <c r="I312" s="20"/>
      <c r="J312" s="20"/>
      <c r="K312" s="20"/>
      <c r="BM312" s="55"/>
    </row>
    <row r="313" spans="1:65">
      <c r="BM313" s="55"/>
    </row>
    <row r="314" spans="1:65" ht="15">
      <c r="B314" s="8" t="s">
        <v>506</v>
      </c>
      <c r="BM314" s="28" t="s">
        <v>67</v>
      </c>
    </row>
    <row r="315" spans="1:65" ht="15">
      <c r="A315" s="25" t="s">
        <v>52</v>
      </c>
      <c r="B315" s="18" t="s">
        <v>111</v>
      </c>
      <c r="C315" s="15" t="s">
        <v>112</v>
      </c>
      <c r="D315" s="16" t="s">
        <v>230</v>
      </c>
      <c r="E315" s="17" t="s">
        <v>230</v>
      </c>
      <c r="F315" s="17" t="s">
        <v>230</v>
      </c>
      <c r="G315" s="17" t="s">
        <v>230</v>
      </c>
      <c r="H315" s="17" t="s">
        <v>230</v>
      </c>
      <c r="I315" s="17" t="s">
        <v>230</v>
      </c>
      <c r="J315" s="17" t="s">
        <v>230</v>
      </c>
      <c r="K315" s="17" t="s">
        <v>230</v>
      </c>
      <c r="L315" s="17" t="s">
        <v>230</v>
      </c>
      <c r="M315" s="17" t="s">
        <v>230</v>
      </c>
      <c r="N315" s="17" t="s">
        <v>230</v>
      </c>
      <c r="O315" s="17" t="s">
        <v>230</v>
      </c>
      <c r="P315" s="17" t="s">
        <v>230</v>
      </c>
      <c r="Q315" s="17" t="s">
        <v>230</v>
      </c>
      <c r="R315" s="17" t="s">
        <v>230</v>
      </c>
      <c r="S315" s="17" t="s">
        <v>230</v>
      </c>
      <c r="T315" s="17" t="s">
        <v>230</v>
      </c>
      <c r="U315" s="17" t="s">
        <v>230</v>
      </c>
      <c r="V315" s="17" t="s">
        <v>230</v>
      </c>
      <c r="W315" s="17" t="s">
        <v>230</v>
      </c>
      <c r="X315" s="17" t="s">
        <v>230</v>
      </c>
      <c r="Y315" s="17" t="s">
        <v>230</v>
      </c>
      <c r="Z315" s="152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231</v>
      </c>
      <c r="C316" s="9" t="s">
        <v>231</v>
      </c>
      <c r="D316" s="150" t="s">
        <v>233</v>
      </c>
      <c r="E316" s="151" t="s">
        <v>234</v>
      </c>
      <c r="F316" s="151" t="s">
        <v>235</v>
      </c>
      <c r="G316" s="151" t="s">
        <v>236</v>
      </c>
      <c r="H316" s="151" t="s">
        <v>239</v>
      </c>
      <c r="I316" s="151" t="s">
        <v>240</v>
      </c>
      <c r="J316" s="151" t="s">
        <v>241</v>
      </c>
      <c r="K316" s="151" t="s">
        <v>242</v>
      </c>
      <c r="L316" s="151" t="s">
        <v>245</v>
      </c>
      <c r="M316" s="151" t="s">
        <v>246</v>
      </c>
      <c r="N316" s="151" t="s">
        <v>247</v>
      </c>
      <c r="O316" s="151" t="s">
        <v>248</v>
      </c>
      <c r="P316" s="151" t="s">
        <v>250</v>
      </c>
      <c r="Q316" s="151" t="s">
        <v>251</v>
      </c>
      <c r="R316" s="151" t="s">
        <v>252</v>
      </c>
      <c r="S316" s="151" t="s">
        <v>253</v>
      </c>
      <c r="T316" s="151" t="s">
        <v>255</v>
      </c>
      <c r="U316" s="151" t="s">
        <v>259</v>
      </c>
      <c r="V316" s="151" t="s">
        <v>260</v>
      </c>
      <c r="W316" s="151" t="s">
        <v>261</v>
      </c>
      <c r="X316" s="151" t="s">
        <v>262</v>
      </c>
      <c r="Y316" s="151" t="s">
        <v>263</v>
      </c>
      <c r="Z316" s="152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279</v>
      </c>
      <c r="E317" s="11" t="s">
        <v>281</v>
      </c>
      <c r="F317" s="11" t="s">
        <v>281</v>
      </c>
      <c r="G317" s="11" t="s">
        <v>281</v>
      </c>
      <c r="H317" s="11" t="s">
        <v>279</v>
      </c>
      <c r="I317" s="11" t="s">
        <v>281</v>
      </c>
      <c r="J317" s="11" t="s">
        <v>282</v>
      </c>
      <c r="K317" s="11" t="s">
        <v>279</v>
      </c>
      <c r="L317" s="11" t="s">
        <v>282</v>
      </c>
      <c r="M317" s="11" t="s">
        <v>279</v>
      </c>
      <c r="N317" s="11" t="s">
        <v>281</v>
      </c>
      <c r="O317" s="11" t="s">
        <v>282</v>
      </c>
      <c r="P317" s="11" t="s">
        <v>281</v>
      </c>
      <c r="Q317" s="11" t="s">
        <v>281</v>
      </c>
      <c r="R317" s="11" t="s">
        <v>279</v>
      </c>
      <c r="S317" s="11" t="s">
        <v>282</v>
      </c>
      <c r="T317" s="11" t="s">
        <v>279</v>
      </c>
      <c r="U317" s="11" t="s">
        <v>279</v>
      </c>
      <c r="V317" s="11" t="s">
        <v>282</v>
      </c>
      <c r="W317" s="11" t="s">
        <v>279</v>
      </c>
      <c r="X317" s="11" t="s">
        <v>282</v>
      </c>
      <c r="Y317" s="11" t="s">
        <v>279</v>
      </c>
      <c r="Z317" s="152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 t="s">
        <v>290</v>
      </c>
      <c r="E318" s="26" t="s">
        <v>291</v>
      </c>
      <c r="F318" s="26" t="s">
        <v>290</v>
      </c>
      <c r="G318" s="26" t="s">
        <v>292</v>
      </c>
      <c r="H318" s="26" t="s">
        <v>117</v>
      </c>
      <c r="I318" s="26" t="s">
        <v>269</v>
      </c>
      <c r="J318" s="26" t="s">
        <v>292</v>
      </c>
      <c r="K318" s="26" t="s">
        <v>290</v>
      </c>
      <c r="L318" s="26" t="s">
        <v>293</v>
      </c>
      <c r="M318" s="26" t="s">
        <v>292</v>
      </c>
      <c r="N318" s="26" t="s">
        <v>293</v>
      </c>
      <c r="O318" s="26" t="s">
        <v>290</v>
      </c>
      <c r="P318" s="26" t="s">
        <v>292</v>
      </c>
      <c r="Q318" s="26" t="s">
        <v>294</v>
      </c>
      <c r="R318" s="26" t="s">
        <v>290</v>
      </c>
      <c r="S318" s="26" t="s">
        <v>293</v>
      </c>
      <c r="T318" s="26" t="s">
        <v>116</v>
      </c>
      <c r="U318" s="26" t="s">
        <v>290</v>
      </c>
      <c r="V318" s="26" t="s">
        <v>295</v>
      </c>
      <c r="W318" s="26" t="s">
        <v>290</v>
      </c>
      <c r="X318" s="26" t="s">
        <v>290</v>
      </c>
      <c r="Y318" s="26" t="s">
        <v>290</v>
      </c>
      <c r="Z318" s="152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5.35</v>
      </c>
      <c r="E319" s="22">
        <v>5.31</v>
      </c>
      <c r="F319" s="22">
        <v>5.19</v>
      </c>
      <c r="G319" s="22">
        <v>5.29</v>
      </c>
      <c r="H319" s="154">
        <v>4.3985000000000003</v>
      </c>
      <c r="I319" s="22">
        <v>5.65</v>
      </c>
      <c r="J319" s="154">
        <v>4.54</v>
      </c>
      <c r="K319" s="22">
        <v>5.1040000000000001</v>
      </c>
      <c r="L319" s="22">
        <v>5.63</v>
      </c>
      <c r="M319" s="22">
        <v>5.3148</v>
      </c>
      <c r="N319" s="22" t="s">
        <v>296</v>
      </c>
      <c r="O319" s="153">
        <v>6.54</v>
      </c>
      <c r="P319" s="22">
        <v>5.24</v>
      </c>
      <c r="Q319" s="22">
        <v>5.24</v>
      </c>
      <c r="R319" s="22">
        <v>5.08</v>
      </c>
      <c r="S319" s="22">
        <v>5.64</v>
      </c>
      <c r="T319" s="22">
        <v>4.95</v>
      </c>
      <c r="U319" s="22">
        <v>4.99</v>
      </c>
      <c r="V319" s="22">
        <v>5.4</v>
      </c>
      <c r="W319" s="22">
        <v>5.24</v>
      </c>
      <c r="X319" s="22">
        <v>5.36</v>
      </c>
      <c r="Y319" s="22">
        <v>5.21</v>
      </c>
      <c r="Z319" s="152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5.5</v>
      </c>
      <c r="E320" s="11">
        <v>5.27</v>
      </c>
      <c r="F320" s="11">
        <v>5.22</v>
      </c>
      <c r="G320" s="11">
        <v>5.22</v>
      </c>
      <c r="H320" s="155">
        <v>4.5830000000000002</v>
      </c>
      <c r="I320" s="11">
        <v>5.93</v>
      </c>
      <c r="J320" s="155">
        <v>4.58</v>
      </c>
      <c r="K320" s="11">
        <v>5.1459999999999999</v>
      </c>
      <c r="L320" s="11">
        <v>5.78</v>
      </c>
      <c r="M320" s="11">
        <v>5.2629000000000001</v>
      </c>
      <c r="N320" s="11">
        <v>5.36</v>
      </c>
      <c r="O320" s="155">
        <v>6.11</v>
      </c>
      <c r="P320" s="11">
        <v>5.3</v>
      </c>
      <c r="Q320" s="11">
        <v>5.1400000000000006</v>
      </c>
      <c r="R320" s="11">
        <v>5.16</v>
      </c>
      <c r="S320" s="11">
        <v>5.63</v>
      </c>
      <c r="T320" s="11">
        <v>4.9400000000000004</v>
      </c>
      <c r="U320" s="11">
        <v>4.97</v>
      </c>
      <c r="V320" s="11">
        <v>5.42</v>
      </c>
      <c r="W320" s="11">
        <v>5.18</v>
      </c>
      <c r="X320" s="11">
        <v>5.38</v>
      </c>
      <c r="Y320" s="11">
        <v>5.23</v>
      </c>
      <c r="Z320" s="152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5.43</v>
      </c>
      <c r="E321" s="11">
        <v>5.27</v>
      </c>
      <c r="F321" s="11">
        <v>5.19</v>
      </c>
      <c r="G321" s="11">
        <v>5.23</v>
      </c>
      <c r="H321" s="155">
        <v>4.4939999999999998</v>
      </c>
      <c r="I321" s="11">
        <v>5.59</v>
      </c>
      <c r="J321" s="155">
        <v>4.53</v>
      </c>
      <c r="K321" s="11">
        <v>5.1059999999999999</v>
      </c>
      <c r="L321" s="11">
        <v>5.76</v>
      </c>
      <c r="M321" s="11">
        <v>5.2441000000000004</v>
      </c>
      <c r="N321" s="11">
        <v>5.37</v>
      </c>
      <c r="O321" s="155">
        <v>6.07</v>
      </c>
      <c r="P321" s="11">
        <v>5.39</v>
      </c>
      <c r="Q321" s="11">
        <v>5.34</v>
      </c>
      <c r="R321" s="11">
        <v>5.31</v>
      </c>
      <c r="S321" s="11">
        <v>5.54</v>
      </c>
      <c r="T321" s="11">
        <v>4.92</v>
      </c>
      <c r="U321" s="11">
        <v>4.83</v>
      </c>
      <c r="V321" s="11">
        <v>5.29</v>
      </c>
      <c r="W321" s="11">
        <v>5.29</v>
      </c>
      <c r="X321" s="11">
        <v>5.37</v>
      </c>
      <c r="Y321" s="11">
        <v>5.25</v>
      </c>
      <c r="Z321" s="152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5.44</v>
      </c>
      <c r="E322" s="11">
        <v>5.42</v>
      </c>
      <c r="F322" s="11">
        <v>5.0999999999999996</v>
      </c>
      <c r="G322" s="11">
        <v>5.2</v>
      </c>
      <c r="H322" s="155">
        <v>4.5359999999999996</v>
      </c>
      <c r="I322" s="11">
        <v>5.7</v>
      </c>
      <c r="J322" s="155">
        <v>4.58</v>
      </c>
      <c r="K322" s="11">
        <v>5.1609999999999996</v>
      </c>
      <c r="L322" s="11">
        <v>5.7</v>
      </c>
      <c r="M322" s="11">
        <v>5.2333999999999996</v>
      </c>
      <c r="N322" s="11">
        <v>5.52</v>
      </c>
      <c r="O322" s="155">
        <v>6.13</v>
      </c>
      <c r="P322" s="11">
        <v>5.26</v>
      </c>
      <c r="Q322" s="11">
        <v>5.07</v>
      </c>
      <c r="R322" s="11">
        <v>5.23</v>
      </c>
      <c r="S322" s="11">
        <v>5.65</v>
      </c>
      <c r="T322" s="11">
        <v>4.8899999999999997</v>
      </c>
      <c r="U322" s="11">
        <v>4.88</v>
      </c>
      <c r="V322" s="11">
        <v>5.29</v>
      </c>
      <c r="W322" s="11">
        <v>5.23</v>
      </c>
      <c r="X322" s="11">
        <v>5.46</v>
      </c>
      <c r="Y322" s="11">
        <v>5.23</v>
      </c>
      <c r="Z322" s="152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5.2993184210526305</v>
      </c>
    </row>
    <row r="323" spans="1:65">
      <c r="A323" s="30"/>
      <c r="B323" s="19">
        <v>1</v>
      </c>
      <c r="C323" s="9">
        <v>5</v>
      </c>
      <c r="D323" s="11">
        <v>5.47</v>
      </c>
      <c r="E323" s="11">
        <v>5.37</v>
      </c>
      <c r="F323" s="11">
        <v>5.0999999999999996</v>
      </c>
      <c r="G323" s="11">
        <v>5.17</v>
      </c>
      <c r="H323" s="155">
        <v>4.4405000000000001</v>
      </c>
      <c r="I323" s="11">
        <v>5.7299999999999995</v>
      </c>
      <c r="J323" s="155">
        <v>4.5599999999999996</v>
      </c>
      <c r="K323" s="11">
        <v>5.1870000000000003</v>
      </c>
      <c r="L323" s="11">
        <v>5.61</v>
      </c>
      <c r="M323" s="11">
        <v>5.2436000000000007</v>
      </c>
      <c r="N323" s="11">
        <v>5.49</v>
      </c>
      <c r="O323" s="155">
        <v>6</v>
      </c>
      <c r="P323" s="11">
        <v>5.15</v>
      </c>
      <c r="Q323" s="11">
        <v>4.79</v>
      </c>
      <c r="R323" s="11">
        <v>5.29</v>
      </c>
      <c r="S323" s="11">
        <v>5.65</v>
      </c>
      <c r="T323" s="11">
        <v>4.93</v>
      </c>
      <c r="U323" s="11">
        <v>4.93</v>
      </c>
      <c r="V323" s="11">
        <v>5.34</v>
      </c>
      <c r="W323" s="11">
        <v>5.31</v>
      </c>
      <c r="X323" s="11">
        <v>5.33</v>
      </c>
      <c r="Y323" s="11">
        <v>5.28</v>
      </c>
      <c r="Z323" s="152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32</v>
      </c>
    </row>
    <row r="324" spans="1:65">
      <c r="A324" s="30"/>
      <c r="B324" s="19">
        <v>1</v>
      </c>
      <c r="C324" s="9">
        <v>6</v>
      </c>
      <c r="D324" s="11">
        <v>5.49</v>
      </c>
      <c r="E324" s="11">
        <v>5.33</v>
      </c>
      <c r="F324" s="11">
        <v>5.2</v>
      </c>
      <c r="G324" s="11">
        <v>5.0999999999999996</v>
      </c>
      <c r="H324" s="155">
        <v>4.45</v>
      </c>
      <c r="I324" s="11">
        <v>5.8999999999999995</v>
      </c>
      <c r="J324" s="155">
        <v>4.63</v>
      </c>
      <c r="K324" s="11">
        <v>5.12</v>
      </c>
      <c r="L324" s="11">
        <v>5.77</v>
      </c>
      <c r="M324" s="11">
        <v>5.2755000000000001</v>
      </c>
      <c r="N324" s="11">
        <v>5.43</v>
      </c>
      <c r="O324" s="155">
        <v>6.22</v>
      </c>
      <c r="P324" s="11">
        <v>5.27</v>
      </c>
      <c r="Q324" s="11">
        <v>4.97</v>
      </c>
      <c r="R324" s="11">
        <v>5.26</v>
      </c>
      <c r="S324" s="11">
        <v>5.56</v>
      </c>
      <c r="T324" s="11">
        <v>4.83</v>
      </c>
      <c r="U324" s="11">
        <v>5.03</v>
      </c>
      <c r="V324" s="11">
        <v>5.3</v>
      </c>
      <c r="W324" s="11">
        <v>5.35</v>
      </c>
      <c r="X324" s="11">
        <v>5.36</v>
      </c>
      <c r="Y324" s="11">
        <v>5.16</v>
      </c>
      <c r="Z324" s="152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272</v>
      </c>
      <c r="C325" s="12"/>
      <c r="D325" s="23">
        <v>5.4466666666666663</v>
      </c>
      <c r="E325" s="23">
        <v>5.3283333333333331</v>
      </c>
      <c r="F325" s="23">
        <v>5.166666666666667</v>
      </c>
      <c r="G325" s="23">
        <v>5.2016666666666671</v>
      </c>
      <c r="H325" s="23">
        <v>4.4836666666666662</v>
      </c>
      <c r="I325" s="23">
        <v>5.75</v>
      </c>
      <c r="J325" s="23">
        <v>4.57</v>
      </c>
      <c r="K325" s="23">
        <v>5.1373333333333333</v>
      </c>
      <c r="L325" s="23">
        <v>5.708333333333333</v>
      </c>
      <c r="M325" s="23">
        <v>5.2623833333333332</v>
      </c>
      <c r="N325" s="23">
        <v>5.4340000000000002</v>
      </c>
      <c r="O325" s="23">
        <v>6.1783333333333337</v>
      </c>
      <c r="P325" s="23">
        <v>5.2683333333333326</v>
      </c>
      <c r="Q325" s="23">
        <v>5.0916666666666659</v>
      </c>
      <c r="R325" s="23">
        <v>5.2216666666666667</v>
      </c>
      <c r="S325" s="23">
        <v>5.6116666666666672</v>
      </c>
      <c r="T325" s="23">
        <v>4.91</v>
      </c>
      <c r="U325" s="23">
        <v>4.9383333333333335</v>
      </c>
      <c r="V325" s="23">
        <v>5.34</v>
      </c>
      <c r="W325" s="23">
        <v>5.2666666666666666</v>
      </c>
      <c r="X325" s="23">
        <v>5.376666666666666</v>
      </c>
      <c r="Y325" s="23">
        <v>5.2266666666666675</v>
      </c>
      <c r="Z325" s="152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273</v>
      </c>
      <c r="C326" s="29"/>
      <c r="D326" s="11">
        <v>5.4550000000000001</v>
      </c>
      <c r="E326" s="11">
        <v>5.32</v>
      </c>
      <c r="F326" s="11">
        <v>5.19</v>
      </c>
      <c r="G326" s="11">
        <v>5.21</v>
      </c>
      <c r="H326" s="11">
        <v>4.4719999999999995</v>
      </c>
      <c r="I326" s="11">
        <v>5.7149999999999999</v>
      </c>
      <c r="J326" s="11">
        <v>4.57</v>
      </c>
      <c r="K326" s="11">
        <v>5.133</v>
      </c>
      <c r="L326" s="11">
        <v>5.73</v>
      </c>
      <c r="M326" s="11">
        <v>5.2535000000000007</v>
      </c>
      <c r="N326" s="11">
        <v>5.43</v>
      </c>
      <c r="O326" s="11">
        <v>6.12</v>
      </c>
      <c r="P326" s="11">
        <v>5.2649999999999997</v>
      </c>
      <c r="Q326" s="11">
        <v>5.1050000000000004</v>
      </c>
      <c r="R326" s="11">
        <v>5.2450000000000001</v>
      </c>
      <c r="S326" s="11">
        <v>5.6349999999999998</v>
      </c>
      <c r="T326" s="11">
        <v>4.9249999999999998</v>
      </c>
      <c r="U326" s="11">
        <v>4.9499999999999993</v>
      </c>
      <c r="V326" s="11">
        <v>5.32</v>
      </c>
      <c r="W326" s="11">
        <v>5.2650000000000006</v>
      </c>
      <c r="X326" s="11">
        <v>5.3650000000000002</v>
      </c>
      <c r="Y326" s="11">
        <v>5.23</v>
      </c>
      <c r="Z326" s="152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274</v>
      </c>
      <c r="C327" s="29"/>
      <c r="D327" s="24">
        <v>5.4650404085118003E-2</v>
      </c>
      <c r="E327" s="24">
        <v>5.8793423668525108E-2</v>
      </c>
      <c r="F327" s="24">
        <v>5.2788887719544632E-2</v>
      </c>
      <c r="G327" s="24">
        <v>6.3691967049751927E-2</v>
      </c>
      <c r="H327" s="24">
        <v>6.7768478414869618E-2</v>
      </c>
      <c r="I327" s="24">
        <v>0.13667479650615888</v>
      </c>
      <c r="J327" s="24">
        <v>3.5777087639996569E-2</v>
      </c>
      <c r="K327" s="24">
        <v>3.3152174388215744E-2</v>
      </c>
      <c r="L327" s="24">
        <v>7.4139508136125701E-2</v>
      </c>
      <c r="M327" s="24">
        <v>2.9822636816127821E-2</v>
      </c>
      <c r="N327" s="24">
        <v>7.0922492905988385E-2</v>
      </c>
      <c r="O327" s="24">
        <v>0.19135481877043661</v>
      </c>
      <c r="P327" s="24">
        <v>7.8336879352362707E-2</v>
      </c>
      <c r="Q327" s="24">
        <v>0.19610371405627861</v>
      </c>
      <c r="R327" s="24">
        <v>8.704405015086697E-2</v>
      </c>
      <c r="S327" s="24">
        <v>4.8751068364361827E-2</v>
      </c>
      <c r="T327" s="24">
        <v>4.4271887242357373E-2</v>
      </c>
      <c r="U327" s="24">
        <v>7.3869253865642082E-2</v>
      </c>
      <c r="V327" s="24">
        <v>5.7619441163551804E-2</v>
      </c>
      <c r="W327" s="24">
        <v>6.1535897382476265E-2</v>
      </c>
      <c r="X327" s="24">
        <v>4.4121045620731381E-2</v>
      </c>
      <c r="Y327" s="24">
        <v>4.0331955899344504E-2</v>
      </c>
      <c r="Z327" s="205"/>
      <c r="AA327" s="206"/>
      <c r="AB327" s="206"/>
      <c r="AC327" s="206"/>
      <c r="AD327" s="206"/>
      <c r="AE327" s="206"/>
      <c r="AF327" s="206"/>
      <c r="AG327" s="206"/>
      <c r="AH327" s="206"/>
      <c r="AI327" s="206"/>
      <c r="AJ327" s="206"/>
      <c r="AK327" s="206"/>
      <c r="AL327" s="206"/>
      <c r="AM327" s="206"/>
      <c r="AN327" s="206"/>
      <c r="AO327" s="206"/>
      <c r="AP327" s="206"/>
      <c r="AQ327" s="206"/>
      <c r="AR327" s="206"/>
      <c r="AS327" s="206"/>
      <c r="AT327" s="206"/>
      <c r="AU327" s="206"/>
      <c r="AV327" s="206"/>
      <c r="AW327" s="206"/>
      <c r="AX327" s="206"/>
      <c r="AY327" s="206"/>
      <c r="AZ327" s="206"/>
      <c r="BA327" s="206"/>
      <c r="BB327" s="206"/>
      <c r="BC327" s="206"/>
      <c r="BD327" s="206"/>
      <c r="BE327" s="206"/>
      <c r="BF327" s="206"/>
      <c r="BG327" s="206"/>
      <c r="BH327" s="206"/>
      <c r="BI327" s="206"/>
      <c r="BJ327" s="206"/>
      <c r="BK327" s="206"/>
      <c r="BL327" s="206"/>
      <c r="BM327" s="56"/>
    </row>
    <row r="328" spans="1:65">
      <c r="A328" s="30"/>
      <c r="B328" s="3" t="s">
        <v>87</v>
      </c>
      <c r="C328" s="29"/>
      <c r="D328" s="13">
        <v>1.0033733920156305E-2</v>
      </c>
      <c r="E328" s="13">
        <v>1.1034111417302178E-2</v>
      </c>
      <c r="F328" s="13">
        <v>1.0217204074750573E-2</v>
      </c>
      <c r="G328" s="13">
        <v>1.224453067281357E-2</v>
      </c>
      <c r="H328" s="13">
        <v>1.5114521986812049E-2</v>
      </c>
      <c r="I328" s="13">
        <v>2.3769529827158065E-2</v>
      </c>
      <c r="J328" s="13">
        <v>7.8286843851195984E-3</v>
      </c>
      <c r="K328" s="13">
        <v>6.4531873322506636E-3</v>
      </c>
      <c r="L328" s="13">
        <v>1.2987943031146108E-2</v>
      </c>
      <c r="M328" s="13">
        <v>5.6671350084330271E-3</v>
      </c>
      <c r="N328" s="13">
        <v>1.3051618127712253E-2</v>
      </c>
      <c r="O328" s="13">
        <v>3.0971915635894784E-2</v>
      </c>
      <c r="P328" s="13">
        <v>1.4869385514526299E-2</v>
      </c>
      <c r="Q328" s="13">
        <v>3.8514641058516264E-2</v>
      </c>
      <c r="R328" s="13">
        <v>1.6669782984526073E-2</v>
      </c>
      <c r="S328" s="13">
        <v>8.6874490699783459E-3</v>
      </c>
      <c r="T328" s="13">
        <v>9.0166776461012982E-3</v>
      </c>
      <c r="U328" s="13">
        <v>1.4958336928580914E-2</v>
      </c>
      <c r="V328" s="13">
        <v>1.0790157521264384E-2</v>
      </c>
      <c r="W328" s="13">
        <v>1.1684031148571443E-2</v>
      </c>
      <c r="X328" s="13">
        <v>8.2060221241285897E-3</v>
      </c>
      <c r="Y328" s="13">
        <v>7.716573195027646E-3</v>
      </c>
      <c r="Z328" s="152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275</v>
      </c>
      <c r="C329" s="29"/>
      <c r="D329" s="13">
        <v>2.7805131510623138E-2</v>
      </c>
      <c r="E329" s="13">
        <v>5.4752158627484615E-3</v>
      </c>
      <c r="F329" s="13">
        <v>-2.5031851994206877E-2</v>
      </c>
      <c r="G329" s="13">
        <v>-1.8427229056103056E-2</v>
      </c>
      <c r="H329" s="13">
        <v>-0.153916351043489</v>
      </c>
      <c r="I329" s="13">
        <v>8.5045196974188997E-2</v>
      </c>
      <c r="J329" s="13">
        <v>-0.13762494779616619</v>
      </c>
      <c r="K329" s="13">
        <v>-3.05671550280463E-2</v>
      </c>
      <c r="L329" s="13">
        <v>7.7182550619303569E-2</v>
      </c>
      <c r="M329" s="13">
        <v>-6.9697807877641127E-3</v>
      </c>
      <c r="N329" s="13">
        <v>2.5414887018738064E-2</v>
      </c>
      <c r="O329" s="13">
        <v>0.16587320150241136</v>
      </c>
      <c r="P329" s="13">
        <v>-5.8469948882866607E-3</v>
      </c>
      <c r="Q329" s="13">
        <v>-3.9184615433000891E-2</v>
      </c>
      <c r="R329" s="13">
        <v>-1.4653158805758126E-2</v>
      </c>
      <c r="S329" s="13">
        <v>5.8941211075969502E-2</v>
      </c>
      <c r="T329" s="13">
        <v>-7.346575354030116E-2</v>
      </c>
      <c r="U329" s="13">
        <v>-6.8119154018979056E-2</v>
      </c>
      <c r="V329" s="13">
        <v>7.6767568421163279E-3</v>
      </c>
      <c r="W329" s="13">
        <v>-6.1615007424818957E-3</v>
      </c>
      <c r="X329" s="13">
        <v>1.4595885634415495E-2</v>
      </c>
      <c r="Y329" s="13">
        <v>-1.3709641243171755E-2</v>
      </c>
      <c r="Z329" s="152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276</v>
      </c>
      <c r="C330" s="47"/>
      <c r="D330" s="45">
        <v>0.83</v>
      </c>
      <c r="E330" s="45">
        <v>0.28999999999999998</v>
      </c>
      <c r="F330" s="45">
        <v>0.44</v>
      </c>
      <c r="G330" s="45">
        <v>0.28999999999999998</v>
      </c>
      <c r="H330" s="45">
        <v>3.55</v>
      </c>
      <c r="I330" s="45">
        <v>2.21</v>
      </c>
      <c r="J330" s="45">
        <v>3.16</v>
      </c>
      <c r="K330" s="45">
        <v>0.57999999999999996</v>
      </c>
      <c r="L330" s="45">
        <v>2.02</v>
      </c>
      <c r="M330" s="45">
        <v>0.01</v>
      </c>
      <c r="N330" s="45">
        <v>0.77</v>
      </c>
      <c r="O330" s="45">
        <v>4.1500000000000004</v>
      </c>
      <c r="P330" s="45">
        <v>0.02</v>
      </c>
      <c r="Q330" s="45">
        <v>0.79</v>
      </c>
      <c r="R330" s="45">
        <v>0.19</v>
      </c>
      <c r="S330" s="45">
        <v>1.58</v>
      </c>
      <c r="T330" s="45">
        <v>1.61</v>
      </c>
      <c r="U330" s="45">
        <v>1.48</v>
      </c>
      <c r="V330" s="45">
        <v>0.34</v>
      </c>
      <c r="W330" s="45">
        <v>0.01</v>
      </c>
      <c r="X330" s="45">
        <v>0.51</v>
      </c>
      <c r="Y330" s="45">
        <v>0.17</v>
      </c>
      <c r="Z330" s="152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BM331" s="55"/>
    </row>
    <row r="332" spans="1:65" ht="15">
      <c r="B332" s="8" t="s">
        <v>507</v>
      </c>
      <c r="BM332" s="28" t="s">
        <v>67</v>
      </c>
    </row>
    <row r="333" spans="1:65" ht="15">
      <c r="A333" s="25" t="s">
        <v>42</v>
      </c>
      <c r="B333" s="18" t="s">
        <v>111</v>
      </c>
      <c r="C333" s="15" t="s">
        <v>112</v>
      </c>
      <c r="D333" s="16" t="s">
        <v>230</v>
      </c>
      <c r="E333" s="17" t="s">
        <v>230</v>
      </c>
      <c r="F333" s="17" t="s">
        <v>230</v>
      </c>
      <c r="G333" s="17" t="s">
        <v>230</v>
      </c>
      <c r="H333" s="17" t="s">
        <v>230</v>
      </c>
      <c r="I333" s="17" t="s">
        <v>230</v>
      </c>
      <c r="J333" s="17" t="s">
        <v>230</v>
      </c>
      <c r="K333" s="17" t="s">
        <v>230</v>
      </c>
      <c r="L333" s="17" t="s">
        <v>230</v>
      </c>
      <c r="M333" s="17" t="s">
        <v>230</v>
      </c>
      <c r="N333" s="17" t="s">
        <v>230</v>
      </c>
      <c r="O333" s="17" t="s">
        <v>230</v>
      </c>
      <c r="P333" s="17" t="s">
        <v>230</v>
      </c>
      <c r="Q333" s="17" t="s">
        <v>230</v>
      </c>
      <c r="R333" s="17" t="s">
        <v>230</v>
      </c>
      <c r="S333" s="17" t="s">
        <v>230</v>
      </c>
      <c r="T333" s="17" t="s">
        <v>230</v>
      </c>
      <c r="U333" s="17" t="s">
        <v>230</v>
      </c>
      <c r="V333" s="17" t="s">
        <v>230</v>
      </c>
      <c r="W333" s="17" t="s">
        <v>230</v>
      </c>
      <c r="X333" s="17" t="s">
        <v>230</v>
      </c>
      <c r="Y333" s="17" t="s">
        <v>230</v>
      </c>
      <c r="Z333" s="17" t="s">
        <v>230</v>
      </c>
      <c r="AA333" s="152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231</v>
      </c>
      <c r="C334" s="9" t="s">
        <v>231</v>
      </c>
      <c r="D334" s="150" t="s">
        <v>233</v>
      </c>
      <c r="E334" s="151" t="s">
        <v>234</v>
      </c>
      <c r="F334" s="151" t="s">
        <v>235</v>
      </c>
      <c r="G334" s="151" t="s">
        <v>236</v>
      </c>
      <c r="H334" s="151" t="s">
        <v>238</v>
      </c>
      <c r="I334" s="151" t="s">
        <v>239</v>
      </c>
      <c r="J334" s="151" t="s">
        <v>241</v>
      </c>
      <c r="K334" s="151" t="s">
        <v>242</v>
      </c>
      <c r="L334" s="151" t="s">
        <v>244</v>
      </c>
      <c r="M334" s="151" t="s">
        <v>245</v>
      </c>
      <c r="N334" s="151" t="s">
        <v>246</v>
      </c>
      <c r="O334" s="151" t="s">
        <v>247</v>
      </c>
      <c r="P334" s="151" t="s">
        <v>248</v>
      </c>
      <c r="Q334" s="151" t="s">
        <v>250</v>
      </c>
      <c r="R334" s="151" t="s">
        <v>251</v>
      </c>
      <c r="S334" s="151" t="s">
        <v>252</v>
      </c>
      <c r="T334" s="151" t="s">
        <v>253</v>
      </c>
      <c r="U334" s="151" t="s">
        <v>255</v>
      </c>
      <c r="V334" s="151" t="s">
        <v>259</v>
      </c>
      <c r="W334" s="151" t="s">
        <v>260</v>
      </c>
      <c r="X334" s="151" t="s">
        <v>261</v>
      </c>
      <c r="Y334" s="151" t="s">
        <v>262</v>
      </c>
      <c r="Z334" s="151" t="s">
        <v>263</v>
      </c>
      <c r="AA334" s="152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279</v>
      </c>
      <c r="E335" s="11" t="s">
        <v>279</v>
      </c>
      <c r="F335" s="11" t="s">
        <v>281</v>
      </c>
      <c r="G335" s="11" t="s">
        <v>281</v>
      </c>
      <c r="H335" s="11" t="s">
        <v>282</v>
      </c>
      <c r="I335" s="11" t="s">
        <v>279</v>
      </c>
      <c r="J335" s="11" t="s">
        <v>282</v>
      </c>
      <c r="K335" s="11" t="s">
        <v>279</v>
      </c>
      <c r="L335" s="11" t="s">
        <v>279</v>
      </c>
      <c r="M335" s="11" t="s">
        <v>282</v>
      </c>
      <c r="N335" s="11" t="s">
        <v>279</v>
      </c>
      <c r="O335" s="11" t="s">
        <v>279</v>
      </c>
      <c r="P335" s="11" t="s">
        <v>282</v>
      </c>
      <c r="Q335" s="11" t="s">
        <v>279</v>
      </c>
      <c r="R335" s="11" t="s">
        <v>279</v>
      </c>
      <c r="S335" s="11" t="s">
        <v>279</v>
      </c>
      <c r="T335" s="11" t="s">
        <v>282</v>
      </c>
      <c r="U335" s="11" t="s">
        <v>279</v>
      </c>
      <c r="V335" s="11" t="s">
        <v>279</v>
      </c>
      <c r="W335" s="11" t="s">
        <v>282</v>
      </c>
      <c r="X335" s="11" t="s">
        <v>279</v>
      </c>
      <c r="Y335" s="11" t="s">
        <v>282</v>
      </c>
      <c r="Z335" s="11" t="s">
        <v>279</v>
      </c>
      <c r="AA335" s="152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2</v>
      </c>
    </row>
    <row r="336" spans="1:65">
      <c r="A336" s="30"/>
      <c r="B336" s="19"/>
      <c r="C336" s="9"/>
      <c r="D336" s="26" t="s">
        <v>290</v>
      </c>
      <c r="E336" s="26" t="s">
        <v>291</v>
      </c>
      <c r="F336" s="26" t="s">
        <v>290</v>
      </c>
      <c r="G336" s="26" t="s">
        <v>292</v>
      </c>
      <c r="H336" s="26" t="s">
        <v>292</v>
      </c>
      <c r="I336" s="26" t="s">
        <v>117</v>
      </c>
      <c r="J336" s="26" t="s">
        <v>292</v>
      </c>
      <c r="K336" s="26" t="s">
        <v>290</v>
      </c>
      <c r="L336" s="26" t="s">
        <v>117</v>
      </c>
      <c r="M336" s="26" t="s">
        <v>293</v>
      </c>
      <c r="N336" s="26" t="s">
        <v>292</v>
      </c>
      <c r="O336" s="26" t="s">
        <v>293</v>
      </c>
      <c r="P336" s="26" t="s">
        <v>290</v>
      </c>
      <c r="Q336" s="26" t="s">
        <v>292</v>
      </c>
      <c r="R336" s="26" t="s">
        <v>294</v>
      </c>
      <c r="S336" s="26" t="s">
        <v>290</v>
      </c>
      <c r="T336" s="26" t="s">
        <v>293</v>
      </c>
      <c r="U336" s="26" t="s">
        <v>116</v>
      </c>
      <c r="V336" s="26" t="s">
        <v>290</v>
      </c>
      <c r="W336" s="26" t="s">
        <v>295</v>
      </c>
      <c r="X336" s="26" t="s">
        <v>290</v>
      </c>
      <c r="Y336" s="26" t="s">
        <v>290</v>
      </c>
      <c r="Z336" s="26" t="s">
        <v>290</v>
      </c>
      <c r="AA336" s="152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</v>
      </c>
    </row>
    <row r="337" spans="1:65">
      <c r="A337" s="30"/>
      <c r="B337" s="18">
        <v>1</v>
      </c>
      <c r="C337" s="14">
        <v>1</v>
      </c>
      <c r="D337" s="22">
        <v>9.3800000000000008</v>
      </c>
      <c r="E337" s="22">
        <v>8.6</v>
      </c>
      <c r="F337" s="154">
        <v>13</v>
      </c>
      <c r="G337" s="154">
        <v>18</v>
      </c>
      <c r="H337" s="154">
        <v>14.1</v>
      </c>
      <c r="I337" s="154">
        <v>7</v>
      </c>
      <c r="J337" s="154">
        <v>9</v>
      </c>
      <c r="K337" s="22">
        <v>9.3000000000000007</v>
      </c>
      <c r="L337" s="22">
        <v>10.66</v>
      </c>
      <c r="M337" s="22">
        <v>10.5</v>
      </c>
      <c r="N337" s="22">
        <v>9.61</v>
      </c>
      <c r="O337" s="22" t="s">
        <v>296</v>
      </c>
      <c r="P337" s="153">
        <v>12</v>
      </c>
      <c r="Q337" s="22">
        <v>10</v>
      </c>
      <c r="R337" s="22">
        <v>9.1</v>
      </c>
      <c r="S337" s="22">
        <v>9.31</v>
      </c>
      <c r="T337" s="22">
        <v>10.8</v>
      </c>
      <c r="U337" s="22">
        <v>8.6999999999999993</v>
      </c>
      <c r="V337" s="22">
        <v>9.1999999999999993</v>
      </c>
      <c r="W337" s="154">
        <v>7</v>
      </c>
      <c r="X337" s="22">
        <v>9.35</v>
      </c>
      <c r="Y337" s="22">
        <v>9.4700000000000006</v>
      </c>
      <c r="Z337" s="22">
        <v>9.31</v>
      </c>
      <c r="AA337" s="152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</v>
      </c>
    </row>
    <row r="338" spans="1:65">
      <c r="A338" s="30"/>
      <c r="B338" s="19">
        <v>1</v>
      </c>
      <c r="C338" s="9">
        <v>2</v>
      </c>
      <c r="D338" s="11">
        <v>9.5</v>
      </c>
      <c r="E338" s="11">
        <v>8.4</v>
      </c>
      <c r="F338" s="155">
        <v>13</v>
      </c>
      <c r="G338" s="155">
        <v>19</v>
      </c>
      <c r="H338" s="155">
        <v>13.5</v>
      </c>
      <c r="I338" s="155">
        <v>8</v>
      </c>
      <c r="J338" s="155">
        <v>9</v>
      </c>
      <c r="K338" s="11">
        <v>9.4</v>
      </c>
      <c r="L338" s="11">
        <v>10.55</v>
      </c>
      <c r="M338" s="11">
        <v>10.9</v>
      </c>
      <c r="N338" s="11">
        <v>9.59</v>
      </c>
      <c r="O338" s="11">
        <v>9.8699999999999992</v>
      </c>
      <c r="P338" s="11">
        <v>11.2</v>
      </c>
      <c r="Q338" s="11">
        <v>10.1</v>
      </c>
      <c r="R338" s="11">
        <v>8.3000000000000007</v>
      </c>
      <c r="S338" s="11">
        <v>9.51</v>
      </c>
      <c r="T338" s="11">
        <v>11</v>
      </c>
      <c r="U338" s="11">
        <v>8.6</v>
      </c>
      <c r="V338" s="11">
        <v>9.1</v>
      </c>
      <c r="W338" s="155">
        <v>7</v>
      </c>
      <c r="X338" s="11">
        <v>9.2100000000000009</v>
      </c>
      <c r="Y338" s="11">
        <v>9.1</v>
      </c>
      <c r="Z338" s="11">
        <v>9.08</v>
      </c>
      <c r="AA338" s="152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32</v>
      </c>
    </row>
    <row r="339" spans="1:65">
      <c r="A339" s="30"/>
      <c r="B339" s="19">
        <v>1</v>
      </c>
      <c r="C339" s="9">
        <v>3</v>
      </c>
      <c r="D339" s="11">
        <v>9.5299999999999994</v>
      </c>
      <c r="E339" s="11">
        <v>8.6</v>
      </c>
      <c r="F339" s="155">
        <v>13</v>
      </c>
      <c r="G339" s="155">
        <v>17</v>
      </c>
      <c r="H339" s="148">
        <v>15.2</v>
      </c>
      <c r="I339" s="155">
        <v>8</v>
      </c>
      <c r="J339" s="155">
        <v>9</v>
      </c>
      <c r="K339" s="11">
        <v>9.5</v>
      </c>
      <c r="L339" s="11">
        <v>10.82</v>
      </c>
      <c r="M339" s="11">
        <v>11.4</v>
      </c>
      <c r="N339" s="11">
        <v>9.11</v>
      </c>
      <c r="O339" s="11">
        <v>9.92</v>
      </c>
      <c r="P339" s="11">
        <v>11.1</v>
      </c>
      <c r="Q339" s="11">
        <v>10.199999999999999</v>
      </c>
      <c r="R339" s="11">
        <v>9</v>
      </c>
      <c r="S339" s="11">
        <v>9.42</v>
      </c>
      <c r="T339" s="11">
        <v>11.1</v>
      </c>
      <c r="U339" s="11">
        <v>8.9</v>
      </c>
      <c r="V339" s="148">
        <v>8.4</v>
      </c>
      <c r="W339" s="155">
        <v>7</v>
      </c>
      <c r="X339" s="11">
        <v>9.11</v>
      </c>
      <c r="Y339" s="11">
        <v>9.4700000000000006</v>
      </c>
      <c r="Z339" s="11">
        <v>9.2799999999999994</v>
      </c>
      <c r="AA339" s="152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16</v>
      </c>
    </row>
    <row r="340" spans="1:65">
      <c r="A340" s="30"/>
      <c r="B340" s="19">
        <v>1</v>
      </c>
      <c r="C340" s="9">
        <v>4</v>
      </c>
      <c r="D340" s="11">
        <v>9.41</v>
      </c>
      <c r="E340" s="11">
        <v>8.8000000000000007</v>
      </c>
      <c r="F340" s="155">
        <v>13</v>
      </c>
      <c r="G340" s="155">
        <v>13</v>
      </c>
      <c r="H340" s="155">
        <v>13.7</v>
      </c>
      <c r="I340" s="155">
        <v>7</v>
      </c>
      <c r="J340" s="155">
        <v>9</v>
      </c>
      <c r="K340" s="11">
        <v>9.5</v>
      </c>
      <c r="L340" s="11">
        <v>10.41</v>
      </c>
      <c r="M340" s="11">
        <v>10.8</v>
      </c>
      <c r="N340" s="11">
        <v>9.2200000000000006</v>
      </c>
      <c r="O340" s="11">
        <v>10.29</v>
      </c>
      <c r="P340" s="11">
        <v>11.2</v>
      </c>
      <c r="Q340" s="11">
        <v>10</v>
      </c>
      <c r="R340" s="11">
        <v>9.4</v>
      </c>
      <c r="S340" s="11">
        <v>9.58</v>
      </c>
      <c r="T340" s="11">
        <v>11</v>
      </c>
      <c r="U340" s="11">
        <v>8.8000000000000007</v>
      </c>
      <c r="V340" s="11">
        <v>8.9</v>
      </c>
      <c r="W340" s="155">
        <v>8</v>
      </c>
      <c r="X340" s="11">
        <v>9.43</v>
      </c>
      <c r="Y340" s="11">
        <v>9.33</v>
      </c>
      <c r="Z340" s="11">
        <v>9.4499999999999993</v>
      </c>
      <c r="AA340" s="152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9.6787647058823527</v>
      </c>
    </row>
    <row r="341" spans="1:65">
      <c r="A341" s="30"/>
      <c r="B341" s="19">
        <v>1</v>
      </c>
      <c r="C341" s="9">
        <v>5</v>
      </c>
      <c r="D341" s="11">
        <v>9.98</v>
      </c>
      <c r="E341" s="11">
        <v>8.8000000000000007</v>
      </c>
      <c r="F341" s="155">
        <v>13</v>
      </c>
      <c r="G341" s="155">
        <v>15</v>
      </c>
      <c r="H341" s="155">
        <v>13.9</v>
      </c>
      <c r="I341" s="155">
        <v>7</v>
      </c>
      <c r="J341" s="155">
        <v>9</v>
      </c>
      <c r="K341" s="11">
        <v>9.5</v>
      </c>
      <c r="L341" s="11">
        <v>9.8699999999999992</v>
      </c>
      <c r="M341" s="11">
        <v>10.8</v>
      </c>
      <c r="N341" s="11">
        <v>9.32</v>
      </c>
      <c r="O341" s="11">
        <v>10</v>
      </c>
      <c r="P341" s="11">
        <v>11</v>
      </c>
      <c r="Q341" s="11">
        <v>10</v>
      </c>
      <c r="R341" s="11">
        <v>7.8</v>
      </c>
      <c r="S341" s="11">
        <v>9.3800000000000008</v>
      </c>
      <c r="T341" s="11">
        <v>11.3</v>
      </c>
      <c r="U341" s="11">
        <v>8.6</v>
      </c>
      <c r="V341" s="11">
        <v>9.1</v>
      </c>
      <c r="W341" s="155">
        <v>7</v>
      </c>
      <c r="X341" s="11">
        <v>9.43</v>
      </c>
      <c r="Y341" s="11">
        <v>9.1999999999999993</v>
      </c>
      <c r="Z341" s="11">
        <v>8.98</v>
      </c>
      <c r="AA341" s="152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33</v>
      </c>
    </row>
    <row r="342" spans="1:65">
      <c r="A342" s="30"/>
      <c r="B342" s="19">
        <v>1</v>
      </c>
      <c r="C342" s="9">
        <v>6</v>
      </c>
      <c r="D342" s="11">
        <v>9.8800000000000008</v>
      </c>
      <c r="E342" s="11">
        <v>8.6</v>
      </c>
      <c r="F342" s="155">
        <v>15</v>
      </c>
      <c r="G342" s="155">
        <v>18</v>
      </c>
      <c r="H342" s="155">
        <v>13.3</v>
      </c>
      <c r="I342" s="155">
        <v>7</v>
      </c>
      <c r="J342" s="155">
        <v>9</v>
      </c>
      <c r="K342" s="11">
        <v>9.4</v>
      </c>
      <c r="L342" s="11">
        <v>9.99</v>
      </c>
      <c r="M342" s="11">
        <v>11.5</v>
      </c>
      <c r="N342" s="11">
        <v>9.24</v>
      </c>
      <c r="O342" s="11">
        <v>9.59</v>
      </c>
      <c r="P342" s="11">
        <v>11.5</v>
      </c>
      <c r="Q342" s="11">
        <v>10</v>
      </c>
      <c r="R342" s="11">
        <v>9.1</v>
      </c>
      <c r="S342" s="11">
        <v>9.41</v>
      </c>
      <c r="T342" s="11">
        <v>11.3</v>
      </c>
      <c r="U342" s="11">
        <v>8.5</v>
      </c>
      <c r="V342" s="11">
        <v>9.3000000000000007</v>
      </c>
      <c r="W342" s="155">
        <v>7</v>
      </c>
      <c r="X342" s="11">
        <v>9.4499999999999993</v>
      </c>
      <c r="Y342" s="11">
        <v>9.36</v>
      </c>
      <c r="Z342" s="11">
        <v>9.1199999999999992</v>
      </c>
      <c r="AA342" s="152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20" t="s">
        <v>272</v>
      </c>
      <c r="C343" s="12"/>
      <c r="D343" s="23">
        <v>9.6133333333333351</v>
      </c>
      <c r="E343" s="23">
        <v>8.6333333333333346</v>
      </c>
      <c r="F343" s="23">
        <v>13.333333333333334</v>
      </c>
      <c r="G343" s="23">
        <v>16.666666666666668</v>
      </c>
      <c r="H343" s="23">
        <v>13.950000000000001</v>
      </c>
      <c r="I343" s="23">
        <v>7.333333333333333</v>
      </c>
      <c r="J343" s="23">
        <v>9</v>
      </c>
      <c r="K343" s="23">
        <v>9.4333333333333336</v>
      </c>
      <c r="L343" s="23">
        <v>10.383333333333333</v>
      </c>
      <c r="M343" s="23">
        <v>10.983333333333333</v>
      </c>
      <c r="N343" s="23">
        <v>9.3483333333333345</v>
      </c>
      <c r="O343" s="23">
        <v>9.9340000000000011</v>
      </c>
      <c r="P343" s="23">
        <v>11.333333333333334</v>
      </c>
      <c r="Q343" s="23">
        <v>10.049999999999999</v>
      </c>
      <c r="R343" s="23">
        <v>8.7833333333333332</v>
      </c>
      <c r="S343" s="23">
        <v>9.4350000000000005</v>
      </c>
      <c r="T343" s="23">
        <v>11.083333333333334</v>
      </c>
      <c r="U343" s="23">
        <v>8.6833333333333336</v>
      </c>
      <c r="V343" s="23">
        <v>9</v>
      </c>
      <c r="W343" s="23">
        <v>7.166666666666667</v>
      </c>
      <c r="X343" s="23">
        <v>9.33</v>
      </c>
      <c r="Y343" s="23">
        <v>9.3216666666666654</v>
      </c>
      <c r="Z343" s="23">
        <v>9.2033333333333349</v>
      </c>
      <c r="AA343" s="152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273</v>
      </c>
      <c r="C344" s="29"/>
      <c r="D344" s="11">
        <v>9.5150000000000006</v>
      </c>
      <c r="E344" s="11">
        <v>8.6</v>
      </c>
      <c r="F344" s="11">
        <v>13</v>
      </c>
      <c r="G344" s="11">
        <v>17.5</v>
      </c>
      <c r="H344" s="11">
        <v>13.8</v>
      </c>
      <c r="I344" s="11">
        <v>7</v>
      </c>
      <c r="J344" s="11">
        <v>9</v>
      </c>
      <c r="K344" s="11">
        <v>9.4499999999999993</v>
      </c>
      <c r="L344" s="11">
        <v>10.48</v>
      </c>
      <c r="M344" s="11">
        <v>10.850000000000001</v>
      </c>
      <c r="N344" s="11">
        <v>9.2800000000000011</v>
      </c>
      <c r="O344" s="11">
        <v>9.92</v>
      </c>
      <c r="P344" s="11">
        <v>11.2</v>
      </c>
      <c r="Q344" s="11">
        <v>10</v>
      </c>
      <c r="R344" s="11">
        <v>9.0500000000000007</v>
      </c>
      <c r="S344" s="11">
        <v>9.4149999999999991</v>
      </c>
      <c r="T344" s="11">
        <v>11.05</v>
      </c>
      <c r="U344" s="11">
        <v>8.6499999999999986</v>
      </c>
      <c r="V344" s="11">
        <v>9.1</v>
      </c>
      <c r="W344" s="11">
        <v>7</v>
      </c>
      <c r="X344" s="11">
        <v>9.39</v>
      </c>
      <c r="Y344" s="11">
        <v>9.3449999999999989</v>
      </c>
      <c r="Z344" s="11">
        <v>9.1999999999999993</v>
      </c>
      <c r="AA344" s="152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274</v>
      </c>
      <c r="C345" s="29"/>
      <c r="D345" s="24">
        <v>0.25342980619230004</v>
      </c>
      <c r="E345" s="24">
        <v>0.15055453054181644</v>
      </c>
      <c r="F345" s="24">
        <v>0.81649658092772603</v>
      </c>
      <c r="G345" s="24">
        <v>2.2509257354845476</v>
      </c>
      <c r="H345" s="24">
        <v>0.67453687816160168</v>
      </c>
      <c r="I345" s="24">
        <v>0.51639777949432231</v>
      </c>
      <c r="J345" s="24">
        <v>0</v>
      </c>
      <c r="K345" s="24">
        <v>8.1649658092772318E-2</v>
      </c>
      <c r="L345" s="24">
        <v>0.37787123027119557</v>
      </c>
      <c r="M345" s="24">
        <v>0.38686776379877741</v>
      </c>
      <c r="N345" s="24">
        <v>0.20624419183741055</v>
      </c>
      <c r="O345" s="24">
        <v>0.25185313180502622</v>
      </c>
      <c r="P345" s="24">
        <v>0.36696957185394374</v>
      </c>
      <c r="Q345" s="24">
        <v>8.3666002653407262E-2</v>
      </c>
      <c r="R345" s="24">
        <v>0.60470378423379045</v>
      </c>
      <c r="S345" s="24">
        <v>9.6072888995803365E-2</v>
      </c>
      <c r="T345" s="24">
        <v>0.19407902170679528</v>
      </c>
      <c r="U345" s="24">
        <v>0.14719601443879773</v>
      </c>
      <c r="V345" s="24">
        <v>0.32249030993194183</v>
      </c>
      <c r="W345" s="24">
        <v>0.40824829046386302</v>
      </c>
      <c r="X345" s="24">
        <v>0.13971399357258366</v>
      </c>
      <c r="Y345" s="24">
        <v>0.14797522315126543</v>
      </c>
      <c r="Z345" s="24">
        <v>0.17328204369370354</v>
      </c>
      <c r="AA345" s="205"/>
      <c r="AB345" s="206"/>
      <c r="AC345" s="206"/>
      <c r="AD345" s="206"/>
      <c r="AE345" s="206"/>
      <c r="AF345" s="206"/>
      <c r="AG345" s="206"/>
      <c r="AH345" s="206"/>
      <c r="AI345" s="206"/>
      <c r="AJ345" s="206"/>
      <c r="AK345" s="206"/>
      <c r="AL345" s="206"/>
      <c r="AM345" s="206"/>
      <c r="AN345" s="206"/>
      <c r="AO345" s="206"/>
      <c r="AP345" s="206"/>
      <c r="AQ345" s="206"/>
      <c r="AR345" s="206"/>
      <c r="AS345" s="206"/>
      <c r="AT345" s="206"/>
      <c r="AU345" s="206"/>
      <c r="AV345" s="206"/>
      <c r="AW345" s="206"/>
      <c r="AX345" s="206"/>
      <c r="AY345" s="206"/>
      <c r="AZ345" s="206"/>
      <c r="BA345" s="206"/>
      <c r="BB345" s="206"/>
      <c r="BC345" s="206"/>
      <c r="BD345" s="206"/>
      <c r="BE345" s="206"/>
      <c r="BF345" s="206"/>
      <c r="BG345" s="206"/>
      <c r="BH345" s="206"/>
      <c r="BI345" s="206"/>
      <c r="BJ345" s="206"/>
      <c r="BK345" s="206"/>
      <c r="BL345" s="206"/>
      <c r="BM345" s="56"/>
    </row>
    <row r="346" spans="1:65">
      <c r="A346" s="30"/>
      <c r="B346" s="3" t="s">
        <v>87</v>
      </c>
      <c r="C346" s="29"/>
      <c r="D346" s="13">
        <v>2.6362323806411233E-2</v>
      </c>
      <c r="E346" s="13">
        <v>1.7438748711407309E-2</v>
      </c>
      <c r="F346" s="13">
        <v>6.123724356957945E-2</v>
      </c>
      <c r="G346" s="13">
        <v>0.13505554412907284</v>
      </c>
      <c r="H346" s="13">
        <v>4.8353898076100472E-2</v>
      </c>
      <c r="I346" s="13">
        <v>7.0417879021953039E-2</v>
      </c>
      <c r="J346" s="13">
        <v>0</v>
      </c>
      <c r="K346" s="13">
        <v>8.6554407872196804E-3</v>
      </c>
      <c r="L346" s="13">
        <v>3.6392092803004393E-2</v>
      </c>
      <c r="M346" s="13">
        <v>3.5223165141011606E-2</v>
      </c>
      <c r="N346" s="13">
        <v>2.2062134979933378E-2</v>
      </c>
      <c r="O346" s="13">
        <v>2.5352640608518842E-2</v>
      </c>
      <c r="P346" s="13">
        <v>3.2379668104759743E-2</v>
      </c>
      <c r="Q346" s="13">
        <v>8.3249753883987334E-3</v>
      </c>
      <c r="R346" s="13">
        <v>6.8846730652803473E-2</v>
      </c>
      <c r="S346" s="13">
        <v>1.0182606146878999E-2</v>
      </c>
      <c r="T346" s="13">
        <v>1.7510889176552958E-2</v>
      </c>
      <c r="U346" s="13">
        <v>1.6951556365312599E-2</v>
      </c>
      <c r="V346" s="13">
        <v>3.5832256659104646E-2</v>
      </c>
      <c r="W346" s="13">
        <v>5.6964877739143674E-2</v>
      </c>
      <c r="X346" s="13">
        <v>1.4974704562977883E-2</v>
      </c>
      <c r="Y346" s="13">
        <v>1.587433110866427E-2</v>
      </c>
      <c r="Z346" s="13">
        <v>1.882818294390114E-2</v>
      </c>
      <c r="AA346" s="152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275</v>
      </c>
      <c r="C347" s="29"/>
      <c r="D347" s="13">
        <v>-6.7603020155300175E-3</v>
      </c>
      <c r="E347" s="13">
        <v>-0.1080128925867625</v>
      </c>
      <c r="F347" s="13">
        <v>0.37758626627527025</v>
      </c>
      <c r="G347" s="13">
        <v>0.72198283284408782</v>
      </c>
      <c r="H347" s="13">
        <v>0.44129963109050152</v>
      </c>
      <c r="I347" s="13">
        <v>-0.24232755354860147</v>
      </c>
      <c r="J347" s="13">
        <v>-7.0129270264192689E-2</v>
      </c>
      <c r="K347" s="13">
        <v>-2.5357716610246328E-2</v>
      </c>
      <c r="L347" s="13">
        <v>7.2795304861866583E-2</v>
      </c>
      <c r="M347" s="13">
        <v>0.13478668684425377</v>
      </c>
      <c r="N347" s="13">
        <v>-3.4139829057751148E-2</v>
      </c>
      <c r="O347" s="13">
        <v>2.6370647688390036E-2</v>
      </c>
      <c r="P347" s="13">
        <v>0.17094832633397972</v>
      </c>
      <c r="Q347" s="13">
        <v>3.8355648204984716E-2</v>
      </c>
      <c r="R347" s="13">
        <v>-9.2515047091165759E-2</v>
      </c>
      <c r="S347" s="13">
        <v>-2.518551832696192E-2</v>
      </c>
      <c r="T347" s="13">
        <v>0.14511858384131826</v>
      </c>
      <c r="U347" s="13">
        <v>-0.10284694408823025</v>
      </c>
      <c r="V347" s="13">
        <v>-7.0129270264192689E-2</v>
      </c>
      <c r="W347" s="13">
        <v>-0.25954738187704229</v>
      </c>
      <c r="X347" s="13">
        <v>-3.6034010173879749E-2</v>
      </c>
      <c r="Y347" s="13">
        <v>-3.6895001590301901E-2</v>
      </c>
      <c r="Z347" s="13">
        <v>-4.9121079703494663E-2</v>
      </c>
      <c r="AA347" s="152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276</v>
      </c>
      <c r="C348" s="47"/>
      <c r="D348" s="45">
        <v>0.22</v>
      </c>
      <c r="E348" s="45">
        <v>0.97</v>
      </c>
      <c r="F348" s="45" t="s">
        <v>277</v>
      </c>
      <c r="G348" s="45" t="s">
        <v>277</v>
      </c>
      <c r="H348" s="45">
        <v>5.46</v>
      </c>
      <c r="I348" s="45" t="s">
        <v>277</v>
      </c>
      <c r="J348" s="45" t="s">
        <v>277</v>
      </c>
      <c r="K348" s="45">
        <v>0</v>
      </c>
      <c r="L348" s="45">
        <v>1.1499999999999999</v>
      </c>
      <c r="M348" s="45">
        <v>1.87</v>
      </c>
      <c r="N348" s="45">
        <v>0.1</v>
      </c>
      <c r="O348" s="45">
        <v>0.6</v>
      </c>
      <c r="P348" s="45">
        <v>2.2999999999999998</v>
      </c>
      <c r="Q348" s="45">
        <v>0.74</v>
      </c>
      <c r="R348" s="45">
        <v>0.79</v>
      </c>
      <c r="S348" s="45">
        <v>0</v>
      </c>
      <c r="T348" s="45">
        <v>1.99</v>
      </c>
      <c r="U348" s="45">
        <v>0.91</v>
      </c>
      <c r="V348" s="45">
        <v>0.52</v>
      </c>
      <c r="W348" s="45" t="s">
        <v>277</v>
      </c>
      <c r="X348" s="45">
        <v>0.13</v>
      </c>
      <c r="Y348" s="45">
        <v>0.14000000000000001</v>
      </c>
      <c r="Z348" s="45">
        <v>0.28000000000000003</v>
      </c>
      <c r="AA348" s="152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307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BM349" s="55"/>
    </row>
    <row r="350" spans="1:65">
      <c r="BM350" s="55"/>
    </row>
    <row r="351" spans="1:65" ht="15">
      <c r="B351" s="8" t="s">
        <v>508</v>
      </c>
      <c r="BM351" s="28" t="s">
        <v>67</v>
      </c>
    </row>
    <row r="352" spans="1:65" ht="15">
      <c r="A352" s="25" t="s">
        <v>5</v>
      </c>
      <c r="B352" s="18" t="s">
        <v>111</v>
      </c>
      <c r="C352" s="15" t="s">
        <v>112</v>
      </c>
      <c r="D352" s="16" t="s">
        <v>230</v>
      </c>
      <c r="E352" s="17" t="s">
        <v>230</v>
      </c>
      <c r="F352" s="17" t="s">
        <v>230</v>
      </c>
      <c r="G352" s="17" t="s">
        <v>230</v>
      </c>
      <c r="H352" s="17" t="s">
        <v>230</v>
      </c>
      <c r="I352" s="17" t="s">
        <v>230</v>
      </c>
      <c r="J352" s="17" t="s">
        <v>230</v>
      </c>
      <c r="K352" s="17" t="s">
        <v>230</v>
      </c>
      <c r="L352" s="15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50" t="s">
        <v>234</v>
      </c>
      <c r="E353" s="151" t="s">
        <v>239</v>
      </c>
      <c r="F353" s="151" t="s">
        <v>240</v>
      </c>
      <c r="G353" s="151" t="s">
        <v>242</v>
      </c>
      <c r="H353" s="151" t="s">
        <v>244</v>
      </c>
      <c r="I353" s="151" t="s">
        <v>246</v>
      </c>
      <c r="J353" s="151" t="s">
        <v>248</v>
      </c>
      <c r="K353" s="151" t="s">
        <v>251</v>
      </c>
      <c r="L353" s="15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279</v>
      </c>
      <c r="E354" s="11" t="s">
        <v>279</v>
      </c>
      <c r="F354" s="11" t="s">
        <v>279</v>
      </c>
      <c r="G354" s="11" t="s">
        <v>279</v>
      </c>
      <c r="H354" s="11" t="s">
        <v>279</v>
      </c>
      <c r="I354" s="11" t="s">
        <v>279</v>
      </c>
      <c r="J354" s="11" t="s">
        <v>282</v>
      </c>
      <c r="K354" s="11" t="s">
        <v>279</v>
      </c>
      <c r="L354" s="15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 t="s">
        <v>291</v>
      </c>
      <c r="E355" s="26" t="s">
        <v>117</v>
      </c>
      <c r="F355" s="26" t="s">
        <v>269</v>
      </c>
      <c r="G355" s="26" t="s">
        <v>290</v>
      </c>
      <c r="H355" s="26" t="s">
        <v>117</v>
      </c>
      <c r="I355" s="26" t="s">
        <v>292</v>
      </c>
      <c r="J355" s="26" t="s">
        <v>290</v>
      </c>
      <c r="K355" s="26" t="s">
        <v>294</v>
      </c>
      <c r="L355" s="15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2.09</v>
      </c>
      <c r="E356" s="22">
        <v>1.5</v>
      </c>
      <c r="F356" s="22">
        <v>1.5799999999999998</v>
      </c>
      <c r="G356" s="22">
        <v>1.9800000000000002</v>
      </c>
      <c r="H356" s="22">
        <v>2.2000000000000002</v>
      </c>
      <c r="I356" s="22">
        <v>1.84</v>
      </c>
      <c r="J356" s="22">
        <v>2.2999999999999998</v>
      </c>
      <c r="K356" s="22">
        <v>1.84</v>
      </c>
      <c r="L356" s="15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2.0499999999999998</v>
      </c>
      <c r="E357" s="11">
        <v>1.8</v>
      </c>
      <c r="F357" s="11">
        <v>1.6199999999999999</v>
      </c>
      <c r="G357" s="11">
        <v>2.0419999999999998</v>
      </c>
      <c r="H357" s="11">
        <v>2.12</v>
      </c>
      <c r="I357" s="11">
        <v>1.85</v>
      </c>
      <c r="J357" s="11">
        <v>2.2000000000000002</v>
      </c>
      <c r="K357" s="11">
        <v>1.67</v>
      </c>
      <c r="L357" s="15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2.09</v>
      </c>
      <c r="E358" s="11">
        <v>1.8</v>
      </c>
      <c r="F358" s="11">
        <v>1.66</v>
      </c>
      <c r="G358" s="11">
        <v>2.0129999999999999</v>
      </c>
      <c r="H358" s="11">
        <v>2.16</v>
      </c>
      <c r="I358" s="11">
        <v>1.61</v>
      </c>
      <c r="J358" s="11">
        <v>2.2000000000000002</v>
      </c>
      <c r="K358" s="11">
        <v>1.79</v>
      </c>
      <c r="L358" s="15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2.15</v>
      </c>
      <c r="E359" s="11">
        <v>1.6</v>
      </c>
      <c r="F359" s="11">
        <v>1.64</v>
      </c>
      <c r="G359" s="11">
        <v>2.004</v>
      </c>
      <c r="H359" s="11">
        <v>2.06</v>
      </c>
      <c r="I359" s="11">
        <v>1.67</v>
      </c>
      <c r="J359" s="11">
        <v>2.2000000000000002</v>
      </c>
      <c r="K359" s="11">
        <v>1.78</v>
      </c>
      <c r="L359" s="15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1.9064583333333334</v>
      </c>
    </row>
    <row r="360" spans="1:65">
      <c r="A360" s="30"/>
      <c r="B360" s="19">
        <v>1</v>
      </c>
      <c r="C360" s="9">
        <v>5</v>
      </c>
      <c r="D360" s="11">
        <v>2.15</v>
      </c>
      <c r="E360" s="11">
        <v>1.6</v>
      </c>
      <c r="F360" s="11">
        <v>1.72</v>
      </c>
      <c r="G360" s="11">
        <v>2.073</v>
      </c>
      <c r="H360" s="11">
        <v>2.02</v>
      </c>
      <c r="I360" s="11">
        <v>1.72</v>
      </c>
      <c r="J360" s="11">
        <v>2.1</v>
      </c>
      <c r="K360" s="11">
        <v>1.63</v>
      </c>
      <c r="L360" s="15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34</v>
      </c>
    </row>
    <row r="361" spans="1:65">
      <c r="A361" s="30"/>
      <c r="B361" s="19">
        <v>1</v>
      </c>
      <c r="C361" s="9">
        <v>6</v>
      </c>
      <c r="D361" s="11">
        <v>2.14</v>
      </c>
      <c r="E361" s="11">
        <v>1.6</v>
      </c>
      <c r="F361" s="11">
        <v>1.73</v>
      </c>
      <c r="G361" s="11">
        <v>1.9879999999999998</v>
      </c>
      <c r="H361" s="11">
        <v>2.0699999999999998</v>
      </c>
      <c r="I361" s="11">
        <v>1.74</v>
      </c>
      <c r="J361" s="11">
        <v>2.2999999999999998</v>
      </c>
      <c r="K361" s="11">
        <v>1.82</v>
      </c>
      <c r="L361" s="15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272</v>
      </c>
      <c r="C362" s="12"/>
      <c r="D362" s="23">
        <v>2.1116666666666668</v>
      </c>
      <c r="E362" s="23">
        <v>1.6499999999999997</v>
      </c>
      <c r="F362" s="23">
        <v>1.6583333333333332</v>
      </c>
      <c r="G362" s="23">
        <v>2.0166666666666666</v>
      </c>
      <c r="H362" s="23">
        <v>2.105</v>
      </c>
      <c r="I362" s="23">
        <v>1.7383333333333335</v>
      </c>
      <c r="J362" s="23">
        <v>2.2166666666666668</v>
      </c>
      <c r="K362" s="23">
        <v>1.7550000000000001</v>
      </c>
      <c r="L362" s="15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273</v>
      </c>
      <c r="C363" s="29"/>
      <c r="D363" s="11">
        <v>2.1150000000000002</v>
      </c>
      <c r="E363" s="11">
        <v>1.6</v>
      </c>
      <c r="F363" s="11">
        <v>1.65</v>
      </c>
      <c r="G363" s="11">
        <v>2.0084999999999997</v>
      </c>
      <c r="H363" s="11">
        <v>2.0949999999999998</v>
      </c>
      <c r="I363" s="11">
        <v>1.73</v>
      </c>
      <c r="J363" s="11">
        <v>2.2000000000000002</v>
      </c>
      <c r="K363" s="11">
        <v>1.7850000000000001</v>
      </c>
      <c r="L363" s="15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274</v>
      </c>
      <c r="C364" s="29"/>
      <c r="D364" s="24">
        <v>4.119061381755159E-2</v>
      </c>
      <c r="E364" s="24">
        <v>0.1224744871391589</v>
      </c>
      <c r="F364" s="24">
        <v>5.8109092805400706E-2</v>
      </c>
      <c r="G364" s="24">
        <v>3.5086559629958929E-2</v>
      </c>
      <c r="H364" s="24">
        <v>6.745368781616029E-2</v>
      </c>
      <c r="I364" s="24">
        <v>9.4109864874340712E-2</v>
      </c>
      <c r="J364" s="24">
        <v>7.5277265270907973E-2</v>
      </c>
      <c r="K364" s="24">
        <v>8.5029406677925329E-2</v>
      </c>
      <c r="L364" s="15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87</v>
      </c>
      <c r="C365" s="29"/>
      <c r="D365" s="13">
        <v>1.950621017405758E-2</v>
      </c>
      <c r="E365" s="13">
        <v>7.4226961902520552E-2</v>
      </c>
      <c r="F365" s="13">
        <v>3.5040658978131078E-2</v>
      </c>
      <c r="G365" s="13">
        <v>1.7398294031384594E-2</v>
      </c>
      <c r="H365" s="13">
        <v>3.2044507276085647E-2</v>
      </c>
      <c r="I365" s="13">
        <v>5.413798554612121E-2</v>
      </c>
      <c r="J365" s="13">
        <v>3.3959668543266749E-2</v>
      </c>
      <c r="K365" s="13">
        <v>4.8449804374886225E-2</v>
      </c>
      <c r="L365" s="15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275</v>
      </c>
      <c r="C366" s="29"/>
      <c r="D366" s="13">
        <v>0.10763850945251896</v>
      </c>
      <c r="E366" s="13">
        <v>-0.13452081739700594</v>
      </c>
      <c r="F366" s="13">
        <v>-0.13014971041416246</v>
      </c>
      <c r="G366" s="13">
        <v>5.7807889848104033E-2</v>
      </c>
      <c r="H366" s="13">
        <v>0.10414162386624404</v>
      </c>
      <c r="I366" s="13">
        <v>-8.8187083378865605E-2</v>
      </c>
      <c r="J366" s="13">
        <v>0.16271445743634572</v>
      </c>
      <c r="K366" s="13">
        <v>-7.9444869413178854E-2</v>
      </c>
      <c r="L366" s="15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276</v>
      </c>
      <c r="C367" s="47"/>
      <c r="D367" s="45">
        <v>0.68</v>
      </c>
      <c r="E367" s="45">
        <v>0.71</v>
      </c>
      <c r="F367" s="45">
        <v>0.69</v>
      </c>
      <c r="G367" s="45">
        <v>0.4</v>
      </c>
      <c r="H367" s="45">
        <v>0.66</v>
      </c>
      <c r="I367" s="45">
        <v>0.45</v>
      </c>
      <c r="J367" s="45">
        <v>1</v>
      </c>
      <c r="K367" s="45">
        <v>0.4</v>
      </c>
      <c r="L367" s="15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BM368" s="55"/>
    </row>
    <row r="369" spans="1:65" ht="15">
      <c r="B369" s="8" t="s">
        <v>509</v>
      </c>
      <c r="BM369" s="28" t="s">
        <v>67</v>
      </c>
    </row>
    <row r="370" spans="1:65" ht="15">
      <c r="A370" s="25" t="s">
        <v>82</v>
      </c>
      <c r="B370" s="18" t="s">
        <v>111</v>
      </c>
      <c r="C370" s="15" t="s">
        <v>112</v>
      </c>
      <c r="D370" s="16" t="s">
        <v>230</v>
      </c>
      <c r="E370" s="17" t="s">
        <v>230</v>
      </c>
      <c r="F370" s="17" t="s">
        <v>230</v>
      </c>
      <c r="G370" s="17" t="s">
        <v>230</v>
      </c>
      <c r="H370" s="17" t="s">
        <v>230</v>
      </c>
      <c r="I370" s="17" t="s">
        <v>230</v>
      </c>
      <c r="J370" s="17" t="s">
        <v>230</v>
      </c>
      <c r="K370" s="17" t="s">
        <v>230</v>
      </c>
      <c r="L370" s="17" t="s">
        <v>230</v>
      </c>
      <c r="M370" s="17" t="s">
        <v>230</v>
      </c>
      <c r="N370" s="17" t="s">
        <v>230</v>
      </c>
      <c r="O370" s="17" t="s">
        <v>230</v>
      </c>
      <c r="P370" s="152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231</v>
      </c>
      <c r="C371" s="9" t="s">
        <v>231</v>
      </c>
      <c r="D371" s="150" t="s">
        <v>233</v>
      </c>
      <c r="E371" s="151" t="s">
        <v>236</v>
      </c>
      <c r="F371" s="151" t="s">
        <v>238</v>
      </c>
      <c r="G371" s="151" t="s">
        <v>239</v>
      </c>
      <c r="H371" s="151" t="s">
        <v>241</v>
      </c>
      <c r="I371" s="151" t="s">
        <v>242</v>
      </c>
      <c r="J371" s="151" t="s">
        <v>248</v>
      </c>
      <c r="K371" s="151" t="s">
        <v>250</v>
      </c>
      <c r="L371" s="151" t="s">
        <v>252</v>
      </c>
      <c r="M371" s="151" t="s">
        <v>261</v>
      </c>
      <c r="N371" s="151" t="s">
        <v>262</v>
      </c>
      <c r="O371" s="151" t="s">
        <v>263</v>
      </c>
      <c r="P371" s="152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279</v>
      </c>
      <c r="E372" s="11" t="s">
        <v>282</v>
      </c>
      <c r="F372" s="11" t="s">
        <v>282</v>
      </c>
      <c r="G372" s="11" t="s">
        <v>279</v>
      </c>
      <c r="H372" s="11" t="s">
        <v>282</v>
      </c>
      <c r="I372" s="11" t="s">
        <v>279</v>
      </c>
      <c r="J372" s="11" t="s">
        <v>282</v>
      </c>
      <c r="K372" s="11" t="s">
        <v>279</v>
      </c>
      <c r="L372" s="11" t="s">
        <v>279</v>
      </c>
      <c r="M372" s="11" t="s">
        <v>279</v>
      </c>
      <c r="N372" s="11" t="s">
        <v>282</v>
      </c>
      <c r="O372" s="11" t="s">
        <v>279</v>
      </c>
      <c r="P372" s="152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</v>
      </c>
    </row>
    <row r="373" spans="1:65">
      <c r="A373" s="30"/>
      <c r="B373" s="19"/>
      <c r="C373" s="9"/>
      <c r="D373" s="26" t="s">
        <v>290</v>
      </c>
      <c r="E373" s="26" t="s">
        <v>292</v>
      </c>
      <c r="F373" s="26" t="s">
        <v>292</v>
      </c>
      <c r="G373" s="26" t="s">
        <v>117</v>
      </c>
      <c r="H373" s="26" t="s">
        <v>292</v>
      </c>
      <c r="I373" s="26" t="s">
        <v>290</v>
      </c>
      <c r="J373" s="26" t="s">
        <v>290</v>
      </c>
      <c r="K373" s="26" t="s">
        <v>292</v>
      </c>
      <c r="L373" s="26" t="s">
        <v>290</v>
      </c>
      <c r="M373" s="26" t="s">
        <v>290</v>
      </c>
      <c r="N373" s="26" t="s">
        <v>290</v>
      </c>
      <c r="O373" s="26" t="s">
        <v>290</v>
      </c>
      <c r="P373" s="152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8">
        <v>1</v>
      </c>
      <c r="C374" s="14">
        <v>1</v>
      </c>
      <c r="D374" s="229">
        <v>0.12</v>
      </c>
      <c r="E374" s="228" t="s">
        <v>106</v>
      </c>
      <c r="F374" s="228" t="s">
        <v>106</v>
      </c>
      <c r="G374" s="228" t="s">
        <v>106</v>
      </c>
      <c r="H374" s="228" t="s">
        <v>106</v>
      </c>
      <c r="I374" s="229">
        <v>0.12</v>
      </c>
      <c r="J374" s="228" t="s">
        <v>106</v>
      </c>
      <c r="K374" s="228">
        <v>0.2</v>
      </c>
      <c r="L374" s="229">
        <v>0.09</v>
      </c>
      <c r="M374" s="229">
        <v>7.0000000000000007E-2</v>
      </c>
      <c r="N374" s="229">
        <v>0.1</v>
      </c>
      <c r="O374" s="229">
        <v>0.1</v>
      </c>
      <c r="P374" s="205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30">
        <v>1</v>
      </c>
    </row>
    <row r="375" spans="1:65">
      <c r="A375" s="30"/>
      <c r="B375" s="19">
        <v>1</v>
      </c>
      <c r="C375" s="9">
        <v>2</v>
      </c>
      <c r="D375" s="24">
        <v>0.12</v>
      </c>
      <c r="E375" s="231" t="s">
        <v>106</v>
      </c>
      <c r="F375" s="231" t="s">
        <v>106</v>
      </c>
      <c r="G375" s="231" t="s">
        <v>106</v>
      </c>
      <c r="H375" s="231" t="s">
        <v>106</v>
      </c>
      <c r="I375" s="24">
        <v>0.13</v>
      </c>
      <c r="J375" s="231" t="s">
        <v>106</v>
      </c>
      <c r="K375" s="231">
        <v>0.2</v>
      </c>
      <c r="L375" s="24">
        <v>0.09</v>
      </c>
      <c r="M375" s="24">
        <v>7.0000000000000007E-2</v>
      </c>
      <c r="N375" s="24">
        <v>0.1</v>
      </c>
      <c r="O375" s="24">
        <v>0.08</v>
      </c>
      <c r="P375" s="205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30">
        <v>12</v>
      </c>
    </row>
    <row r="376" spans="1:65">
      <c r="A376" s="30"/>
      <c r="B376" s="19">
        <v>1</v>
      </c>
      <c r="C376" s="9">
        <v>3</v>
      </c>
      <c r="D376" s="24">
        <v>0.11</v>
      </c>
      <c r="E376" s="231" t="s">
        <v>106</v>
      </c>
      <c r="F376" s="231" t="s">
        <v>106</v>
      </c>
      <c r="G376" s="231" t="s">
        <v>106</v>
      </c>
      <c r="H376" s="231" t="s">
        <v>106</v>
      </c>
      <c r="I376" s="24">
        <v>0.12</v>
      </c>
      <c r="J376" s="231" t="s">
        <v>106</v>
      </c>
      <c r="K376" s="231">
        <v>0.2</v>
      </c>
      <c r="L376" s="24">
        <v>0.1</v>
      </c>
      <c r="M376" s="24">
        <v>7.0000000000000007E-2</v>
      </c>
      <c r="N376" s="24">
        <v>0.09</v>
      </c>
      <c r="O376" s="24">
        <v>0.09</v>
      </c>
      <c r="P376" s="205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30">
        <v>16</v>
      </c>
    </row>
    <row r="377" spans="1:65">
      <c r="A377" s="30"/>
      <c r="B377" s="19">
        <v>1</v>
      </c>
      <c r="C377" s="9">
        <v>4</v>
      </c>
      <c r="D377" s="24">
        <v>0.11</v>
      </c>
      <c r="E377" s="231" t="s">
        <v>106</v>
      </c>
      <c r="F377" s="231" t="s">
        <v>106</v>
      </c>
      <c r="G377" s="231" t="s">
        <v>106</v>
      </c>
      <c r="H377" s="231" t="s">
        <v>106</v>
      </c>
      <c r="I377" s="24">
        <v>0.14000000000000001</v>
      </c>
      <c r="J377" s="231" t="s">
        <v>106</v>
      </c>
      <c r="K377" s="231">
        <v>0.2</v>
      </c>
      <c r="L377" s="24">
        <v>0.09</v>
      </c>
      <c r="M377" s="24">
        <v>7.0000000000000007E-2</v>
      </c>
      <c r="N377" s="24">
        <v>0.1</v>
      </c>
      <c r="O377" s="24">
        <v>0.09</v>
      </c>
      <c r="P377" s="205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30">
        <v>9.7777777777777783E-2</v>
      </c>
    </row>
    <row r="378" spans="1:65">
      <c r="A378" s="30"/>
      <c r="B378" s="19">
        <v>1</v>
      </c>
      <c r="C378" s="9">
        <v>5</v>
      </c>
      <c r="D378" s="24">
        <v>0.11</v>
      </c>
      <c r="E378" s="231" t="s">
        <v>106</v>
      </c>
      <c r="F378" s="231" t="s">
        <v>106</v>
      </c>
      <c r="G378" s="231" t="s">
        <v>106</v>
      </c>
      <c r="H378" s="231" t="s">
        <v>106</v>
      </c>
      <c r="I378" s="24">
        <v>0.12</v>
      </c>
      <c r="J378" s="231" t="s">
        <v>106</v>
      </c>
      <c r="K378" s="231">
        <v>0.2</v>
      </c>
      <c r="L378" s="24">
        <v>0.09</v>
      </c>
      <c r="M378" s="24">
        <v>7.0000000000000007E-2</v>
      </c>
      <c r="N378" s="24">
        <v>0.11</v>
      </c>
      <c r="O378" s="24">
        <v>0.08</v>
      </c>
      <c r="P378" s="205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230">
        <v>35</v>
      </c>
    </row>
    <row r="379" spans="1:65">
      <c r="A379" s="30"/>
      <c r="B379" s="19">
        <v>1</v>
      </c>
      <c r="C379" s="9">
        <v>6</v>
      </c>
      <c r="D379" s="24">
        <v>0.1</v>
      </c>
      <c r="E379" s="231" t="s">
        <v>106</v>
      </c>
      <c r="F379" s="231" t="s">
        <v>106</v>
      </c>
      <c r="G379" s="231" t="s">
        <v>106</v>
      </c>
      <c r="H379" s="231" t="s">
        <v>106</v>
      </c>
      <c r="I379" s="24">
        <v>0.12</v>
      </c>
      <c r="J379" s="231" t="s">
        <v>106</v>
      </c>
      <c r="K379" s="231">
        <v>0.2</v>
      </c>
      <c r="L379" s="24">
        <v>0.09</v>
      </c>
      <c r="M379" s="24">
        <v>0.06</v>
      </c>
      <c r="N379" s="24">
        <v>0.11</v>
      </c>
      <c r="O379" s="24">
        <v>0.09</v>
      </c>
      <c r="P379" s="205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20" t="s">
        <v>272</v>
      </c>
      <c r="C380" s="12"/>
      <c r="D380" s="233">
        <v>0.11166666666666665</v>
      </c>
      <c r="E380" s="233" t="s">
        <v>680</v>
      </c>
      <c r="F380" s="233" t="s">
        <v>680</v>
      </c>
      <c r="G380" s="233" t="s">
        <v>680</v>
      </c>
      <c r="H380" s="233" t="s">
        <v>680</v>
      </c>
      <c r="I380" s="233">
        <v>0.125</v>
      </c>
      <c r="J380" s="233" t="s">
        <v>680</v>
      </c>
      <c r="K380" s="233">
        <v>0.19999999999999998</v>
      </c>
      <c r="L380" s="233">
        <v>9.166666666666666E-2</v>
      </c>
      <c r="M380" s="233">
        <v>6.8333333333333343E-2</v>
      </c>
      <c r="N380" s="233">
        <v>0.10166666666666667</v>
      </c>
      <c r="O380" s="233">
        <v>8.8333333333333333E-2</v>
      </c>
      <c r="P380" s="205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3" t="s">
        <v>273</v>
      </c>
      <c r="C381" s="29"/>
      <c r="D381" s="24">
        <v>0.11</v>
      </c>
      <c r="E381" s="24" t="s">
        <v>680</v>
      </c>
      <c r="F381" s="24" t="s">
        <v>680</v>
      </c>
      <c r="G381" s="24" t="s">
        <v>680</v>
      </c>
      <c r="H381" s="24" t="s">
        <v>680</v>
      </c>
      <c r="I381" s="24">
        <v>0.12</v>
      </c>
      <c r="J381" s="24" t="s">
        <v>680</v>
      </c>
      <c r="K381" s="24">
        <v>0.2</v>
      </c>
      <c r="L381" s="24">
        <v>0.09</v>
      </c>
      <c r="M381" s="24">
        <v>7.0000000000000007E-2</v>
      </c>
      <c r="N381" s="24">
        <v>0.1</v>
      </c>
      <c r="O381" s="24">
        <v>0.09</v>
      </c>
      <c r="P381" s="205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274</v>
      </c>
      <c r="C382" s="29"/>
      <c r="D382" s="24">
        <v>7.527726527090807E-3</v>
      </c>
      <c r="E382" s="24" t="s">
        <v>680</v>
      </c>
      <c r="F382" s="24" t="s">
        <v>680</v>
      </c>
      <c r="G382" s="24" t="s">
        <v>680</v>
      </c>
      <c r="H382" s="24" t="s">
        <v>680</v>
      </c>
      <c r="I382" s="24">
        <v>8.3666002653407633E-3</v>
      </c>
      <c r="J382" s="24" t="s">
        <v>680</v>
      </c>
      <c r="K382" s="24">
        <v>3.0404709722440586E-17</v>
      </c>
      <c r="L382" s="24">
        <v>4.0824829046386332E-3</v>
      </c>
      <c r="M382" s="24">
        <v>4.0824829046386332E-3</v>
      </c>
      <c r="N382" s="24">
        <v>7.5277265270908104E-3</v>
      </c>
      <c r="O382" s="24">
        <v>7.5277265270908104E-3</v>
      </c>
      <c r="P382" s="205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  <c r="BI382" s="206"/>
      <c r="BJ382" s="206"/>
      <c r="BK382" s="206"/>
      <c r="BL382" s="206"/>
      <c r="BM382" s="56"/>
    </row>
    <row r="383" spans="1:65">
      <c r="A383" s="30"/>
      <c r="B383" s="3" t="s">
        <v>87</v>
      </c>
      <c r="C383" s="29"/>
      <c r="D383" s="13">
        <v>6.7412476362007243E-2</v>
      </c>
      <c r="E383" s="13" t="s">
        <v>680</v>
      </c>
      <c r="F383" s="13" t="s">
        <v>680</v>
      </c>
      <c r="G383" s="13" t="s">
        <v>680</v>
      </c>
      <c r="H383" s="13" t="s">
        <v>680</v>
      </c>
      <c r="I383" s="13">
        <v>6.6932802122726107E-2</v>
      </c>
      <c r="J383" s="13" t="s">
        <v>680</v>
      </c>
      <c r="K383" s="13">
        <v>1.5202354861220294E-16</v>
      </c>
      <c r="L383" s="13">
        <v>4.4536177141512368E-2</v>
      </c>
      <c r="M383" s="13">
        <v>5.9743652263004383E-2</v>
      </c>
      <c r="N383" s="13">
        <v>7.4043211741876822E-2</v>
      </c>
      <c r="O383" s="13">
        <v>8.5219545589707291E-2</v>
      </c>
      <c r="P383" s="152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275</v>
      </c>
      <c r="C384" s="29"/>
      <c r="D384" s="13">
        <v>0.14204545454545436</v>
      </c>
      <c r="E384" s="13" t="s">
        <v>680</v>
      </c>
      <c r="F384" s="13" t="s">
        <v>680</v>
      </c>
      <c r="G384" s="13" t="s">
        <v>680</v>
      </c>
      <c r="H384" s="13" t="s">
        <v>680</v>
      </c>
      <c r="I384" s="13">
        <v>0.27840909090909083</v>
      </c>
      <c r="J384" s="13" t="s">
        <v>680</v>
      </c>
      <c r="K384" s="13">
        <v>1.045454545454545</v>
      </c>
      <c r="L384" s="13">
        <v>-6.2500000000000111E-2</v>
      </c>
      <c r="M384" s="13">
        <v>-0.30113636363636354</v>
      </c>
      <c r="N384" s="13">
        <v>3.9772727272727293E-2</v>
      </c>
      <c r="O384" s="13">
        <v>-9.6590909090909172E-2</v>
      </c>
      <c r="P384" s="152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276</v>
      </c>
      <c r="C385" s="47"/>
      <c r="D385" s="45">
        <v>1.59</v>
      </c>
      <c r="E385" s="45">
        <v>0.67</v>
      </c>
      <c r="F385" s="45">
        <v>0.67</v>
      </c>
      <c r="G385" s="45">
        <v>0.67</v>
      </c>
      <c r="H385" s="45">
        <v>0.67</v>
      </c>
      <c r="I385" s="45">
        <v>2.08</v>
      </c>
      <c r="J385" s="45">
        <v>0.67</v>
      </c>
      <c r="K385" s="45" t="s">
        <v>277</v>
      </c>
      <c r="L385" s="45">
        <v>0.86</v>
      </c>
      <c r="M385" s="45">
        <v>0</v>
      </c>
      <c r="N385" s="45">
        <v>1.23</v>
      </c>
      <c r="O385" s="45">
        <v>0.74</v>
      </c>
      <c r="P385" s="152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 t="s">
        <v>308</v>
      </c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BM386" s="55"/>
    </row>
    <row r="387" spans="1:65">
      <c r="BM387" s="55"/>
    </row>
    <row r="388" spans="1:65" ht="15">
      <c r="B388" s="8" t="s">
        <v>510</v>
      </c>
      <c r="BM388" s="28" t="s">
        <v>67</v>
      </c>
    </row>
    <row r="389" spans="1:65" ht="15">
      <c r="A389" s="25" t="s">
        <v>8</v>
      </c>
      <c r="B389" s="18" t="s">
        <v>111</v>
      </c>
      <c r="C389" s="15" t="s">
        <v>112</v>
      </c>
      <c r="D389" s="16" t="s">
        <v>230</v>
      </c>
      <c r="E389" s="17" t="s">
        <v>230</v>
      </c>
      <c r="F389" s="17" t="s">
        <v>230</v>
      </c>
      <c r="G389" s="17" t="s">
        <v>230</v>
      </c>
      <c r="H389" s="17" t="s">
        <v>230</v>
      </c>
      <c r="I389" s="17" t="s">
        <v>230</v>
      </c>
      <c r="J389" s="17" t="s">
        <v>230</v>
      </c>
      <c r="K389" s="17" t="s">
        <v>230</v>
      </c>
      <c r="L389" s="17" t="s">
        <v>230</v>
      </c>
      <c r="M389" s="17" t="s">
        <v>230</v>
      </c>
      <c r="N389" s="17" t="s">
        <v>230</v>
      </c>
      <c r="O389" s="17" t="s">
        <v>230</v>
      </c>
      <c r="P389" s="17" t="s">
        <v>230</v>
      </c>
      <c r="Q389" s="17" t="s">
        <v>230</v>
      </c>
      <c r="R389" s="17" t="s">
        <v>230</v>
      </c>
      <c r="S389" s="17" t="s">
        <v>230</v>
      </c>
      <c r="T389" s="17" t="s">
        <v>230</v>
      </c>
      <c r="U389" s="17" t="s">
        <v>230</v>
      </c>
      <c r="V389" s="17" t="s">
        <v>230</v>
      </c>
      <c r="W389" s="152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231</v>
      </c>
      <c r="C390" s="9" t="s">
        <v>231</v>
      </c>
      <c r="D390" s="150" t="s">
        <v>233</v>
      </c>
      <c r="E390" s="151" t="s">
        <v>234</v>
      </c>
      <c r="F390" s="151" t="s">
        <v>236</v>
      </c>
      <c r="G390" s="151" t="s">
        <v>238</v>
      </c>
      <c r="H390" s="151" t="s">
        <v>239</v>
      </c>
      <c r="I390" s="151" t="s">
        <v>241</v>
      </c>
      <c r="J390" s="151" t="s">
        <v>242</v>
      </c>
      <c r="K390" s="151" t="s">
        <v>244</v>
      </c>
      <c r="L390" s="151" t="s">
        <v>245</v>
      </c>
      <c r="M390" s="151" t="s">
        <v>246</v>
      </c>
      <c r="N390" s="151" t="s">
        <v>247</v>
      </c>
      <c r="O390" s="151" t="s">
        <v>248</v>
      </c>
      <c r="P390" s="151" t="s">
        <v>250</v>
      </c>
      <c r="Q390" s="151" t="s">
        <v>251</v>
      </c>
      <c r="R390" s="151" t="s">
        <v>252</v>
      </c>
      <c r="S390" s="151" t="s">
        <v>253</v>
      </c>
      <c r="T390" s="151" t="s">
        <v>261</v>
      </c>
      <c r="U390" s="151" t="s">
        <v>262</v>
      </c>
      <c r="V390" s="151" t="s">
        <v>263</v>
      </c>
      <c r="W390" s="152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279</v>
      </c>
      <c r="E391" s="11" t="s">
        <v>279</v>
      </c>
      <c r="F391" s="11" t="s">
        <v>282</v>
      </c>
      <c r="G391" s="11" t="s">
        <v>282</v>
      </c>
      <c r="H391" s="11" t="s">
        <v>279</v>
      </c>
      <c r="I391" s="11" t="s">
        <v>282</v>
      </c>
      <c r="J391" s="11" t="s">
        <v>279</v>
      </c>
      <c r="K391" s="11" t="s">
        <v>279</v>
      </c>
      <c r="L391" s="11" t="s">
        <v>282</v>
      </c>
      <c r="M391" s="11" t="s">
        <v>279</v>
      </c>
      <c r="N391" s="11" t="s">
        <v>279</v>
      </c>
      <c r="O391" s="11" t="s">
        <v>282</v>
      </c>
      <c r="P391" s="11" t="s">
        <v>279</v>
      </c>
      <c r="Q391" s="11" t="s">
        <v>279</v>
      </c>
      <c r="R391" s="11" t="s">
        <v>279</v>
      </c>
      <c r="S391" s="11" t="s">
        <v>282</v>
      </c>
      <c r="T391" s="11" t="s">
        <v>279</v>
      </c>
      <c r="U391" s="11" t="s">
        <v>282</v>
      </c>
      <c r="V391" s="11" t="s">
        <v>279</v>
      </c>
      <c r="W391" s="152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 t="s">
        <v>290</v>
      </c>
      <c r="E392" s="26" t="s">
        <v>291</v>
      </c>
      <c r="F392" s="26" t="s">
        <v>292</v>
      </c>
      <c r="G392" s="26" t="s">
        <v>292</v>
      </c>
      <c r="H392" s="26" t="s">
        <v>117</v>
      </c>
      <c r="I392" s="26" t="s">
        <v>292</v>
      </c>
      <c r="J392" s="26" t="s">
        <v>290</v>
      </c>
      <c r="K392" s="26" t="s">
        <v>117</v>
      </c>
      <c r="L392" s="26" t="s">
        <v>293</v>
      </c>
      <c r="M392" s="26" t="s">
        <v>292</v>
      </c>
      <c r="N392" s="26" t="s">
        <v>293</v>
      </c>
      <c r="O392" s="26" t="s">
        <v>290</v>
      </c>
      <c r="P392" s="26" t="s">
        <v>292</v>
      </c>
      <c r="Q392" s="26" t="s">
        <v>294</v>
      </c>
      <c r="R392" s="26" t="s">
        <v>290</v>
      </c>
      <c r="S392" s="26" t="s">
        <v>293</v>
      </c>
      <c r="T392" s="26" t="s">
        <v>290</v>
      </c>
      <c r="U392" s="26" t="s">
        <v>290</v>
      </c>
      <c r="V392" s="26" t="s">
        <v>290</v>
      </c>
      <c r="W392" s="152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22">
        <v>0.55000000000000004</v>
      </c>
      <c r="E393" s="154">
        <v>0.4</v>
      </c>
      <c r="F393" s="22">
        <v>0.43</v>
      </c>
      <c r="G393" s="154">
        <v>0.84</v>
      </c>
      <c r="H393" s="154" t="s">
        <v>299</v>
      </c>
      <c r="I393" s="154">
        <v>0.4</v>
      </c>
      <c r="J393" s="22">
        <v>0.47</v>
      </c>
      <c r="K393" s="154">
        <v>0.28999999999999998</v>
      </c>
      <c r="L393" s="22">
        <v>0.57999999999999996</v>
      </c>
      <c r="M393" s="22">
        <v>0.61499999999999999</v>
      </c>
      <c r="N393" s="22" t="s">
        <v>296</v>
      </c>
      <c r="O393" s="154">
        <v>0.5</v>
      </c>
      <c r="P393" s="22">
        <v>0.53</v>
      </c>
      <c r="Q393" s="22">
        <v>0.62</v>
      </c>
      <c r="R393" s="22">
        <v>0.48</v>
      </c>
      <c r="S393" s="22">
        <v>0.7</v>
      </c>
      <c r="T393" s="22">
        <v>0.54</v>
      </c>
      <c r="U393" s="22">
        <v>0.54</v>
      </c>
      <c r="V393" s="22">
        <v>0.46</v>
      </c>
      <c r="W393" s="152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0.52</v>
      </c>
      <c r="E394" s="155">
        <v>0.4</v>
      </c>
      <c r="F394" s="11">
        <v>0.42</v>
      </c>
      <c r="G394" s="155">
        <v>0.76</v>
      </c>
      <c r="H394" s="155" t="s">
        <v>299</v>
      </c>
      <c r="I394" s="155">
        <v>0.4</v>
      </c>
      <c r="J394" s="11">
        <v>0.49</v>
      </c>
      <c r="K394" s="155">
        <v>0.28999999999999998</v>
      </c>
      <c r="L394" s="11">
        <v>0.57999999999999996</v>
      </c>
      <c r="M394" s="11">
        <v>0.60499999999999998</v>
      </c>
      <c r="N394" s="11">
        <v>0.61</v>
      </c>
      <c r="O394" s="155">
        <v>0.5</v>
      </c>
      <c r="P394" s="11">
        <v>0.54</v>
      </c>
      <c r="Q394" s="11">
        <v>0.56000000000000005</v>
      </c>
      <c r="R394" s="11">
        <v>0.5</v>
      </c>
      <c r="S394" s="11">
        <v>0.69</v>
      </c>
      <c r="T394" s="11">
        <v>0.56000000000000005</v>
      </c>
      <c r="U394" s="11">
        <v>0.52</v>
      </c>
      <c r="V394" s="11">
        <v>0.52</v>
      </c>
      <c r="W394" s="152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0.52</v>
      </c>
      <c r="E395" s="155">
        <v>0.4</v>
      </c>
      <c r="F395" s="11">
        <v>0.42</v>
      </c>
      <c r="G395" s="155">
        <v>0.74</v>
      </c>
      <c r="H395" s="155" t="s">
        <v>299</v>
      </c>
      <c r="I395" s="155">
        <v>0.4</v>
      </c>
      <c r="J395" s="11">
        <v>0.47</v>
      </c>
      <c r="K395" s="155">
        <v>0.28000000000000003</v>
      </c>
      <c r="L395" s="11">
        <v>0.62</v>
      </c>
      <c r="M395" s="11">
        <v>0.60599999999999998</v>
      </c>
      <c r="N395" s="11">
        <v>0.63</v>
      </c>
      <c r="O395" s="155">
        <v>0.4</v>
      </c>
      <c r="P395" s="11">
        <v>0.54</v>
      </c>
      <c r="Q395" s="11">
        <v>0.59</v>
      </c>
      <c r="R395" s="11">
        <v>0.48</v>
      </c>
      <c r="S395" s="11">
        <v>0.73</v>
      </c>
      <c r="T395" s="11">
        <v>0.53</v>
      </c>
      <c r="U395" s="11">
        <v>0.52</v>
      </c>
      <c r="V395" s="11">
        <v>0.49</v>
      </c>
      <c r="W395" s="152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0.54</v>
      </c>
      <c r="E396" s="155">
        <v>0.4</v>
      </c>
      <c r="F396" s="11">
        <v>0.4</v>
      </c>
      <c r="G396" s="155">
        <v>0.72</v>
      </c>
      <c r="H396" s="155" t="s">
        <v>299</v>
      </c>
      <c r="I396" s="155">
        <v>0.4</v>
      </c>
      <c r="J396" s="11">
        <v>0.48</v>
      </c>
      <c r="K396" s="155">
        <v>0.31</v>
      </c>
      <c r="L396" s="11">
        <v>0.56999999999999995</v>
      </c>
      <c r="M396" s="11">
        <v>0.59499999999999997</v>
      </c>
      <c r="N396" s="11">
        <v>0.63</v>
      </c>
      <c r="O396" s="155">
        <v>0.4</v>
      </c>
      <c r="P396" s="11">
        <v>0.5</v>
      </c>
      <c r="Q396" s="11">
        <v>0.59</v>
      </c>
      <c r="R396" s="11">
        <v>0.47</v>
      </c>
      <c r="S396" s="11">
        <v>0.73</v>
      </c>
      <c r="T396" s="11">
        <v>0.53</v>
      </c>
      <c r="U396" s="11">
        <v>0.52</v>
      </c>
      <c r="V396" s="11">
        <v>0.49</v>
      </c>
      <c r="W396" s="152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0.54560256410256402</v>
      </c>
    </row>
    <row r="397" spans="1:65">
      <c r="A397" s="30"/>
      <c r="B397" s="19">
        <v>1</v>
      </c>
      <c r="C397" s="9">
        <v>5</v>
      </c>
      <c r="D397" s="11">
        <v>0.52</v>
      </c>
      <c r="E397" s="155">
        <v>0.4</v>
      </c>
      <c r="F397" s="11">
        <v>0.43</v>
      </c>
      <c r="G397" s="155">
        <v>0.8</v>
      </c>
      <c r="H397" s="155" t="s">
        <v>299</v>
      </c>
      <c r="I397" s="155">
        <v>0.4</v>
      </c>
      <c r="J397" s="11">
        <v>0.48</v>
      </c>
      <c r="K397" s="155">
        <v>0.33</v>
      </c>
      <c r="L397" s="11">
        <v>0.56000000000000005</v>
      </c>
      <c r="M397" s="11">
        <v>0.59299999999999997</v>
      </c>
      <c r="N397" s="11">
        <v>0.62</v>
      </c>
      <c r="O397" s="155">
        <v>0.4</v>
      </c>
      <c r="P397" s="11">
        <v>0.51</v>
      </c>
      <c r="Q397" s="11">
        <v>0.48</v>
      </c>
      <c r="R397" s="11">
        <v>0.52</v>
      </c>
      <c r="S397" s="11">
        <v>0.7</v>
      </c>
      <c r="T397" s="148">
        <v>0.63</v>
      </c>
      <c r="U397" s="11">
        <v>0.54</v>
      </c>
      <c r="V397" s="11">
        <v>0.47</v>
      </c>
      <c r="W397" s="152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36</v>
      </c>
    </row>
    <row r="398" spans="1:65">
      <c r="A398" s="30"/>
      <c r="B398" s="19">
        <v>1</v>
      </c>
      <c r="C398" s="9">
        <v>6</v>
      </c>
      <c r="D398" s="11">
        <v>0.56000000000000005</v>
      </c>
      <c r="E398" s="155">
        <v>0.4</v>
      </c>
      <c r="F398" s="11">
        <v>0.4</v>
      </c>
      <c r="G398" s="155">
        <v>0.74</v>
      </c>
      <c r="H398" s="155" t="s">
        <v>299</v>
      </c>
      <c r="I398" s="155">
        <v>0.4</v>
      </c>
      <c r="J398" s="11">
        <v>0.48</v>
      </c>
      <c r="K398" s="155">
        <v>0.33</v>
      </c>
      <c r="L398" s="11">
        <v>0.62</v>
      </c>
      <c r="M398" s="11">
        <v>0.59499999999999997</v>
      </c>
      <c r="N398" s="11">
        <v>0.59</v>
      </c>
      <c r="O398" s="155">
        <v>0.4</v>
      </c>
      <c r="P398" s="11">
        <v>0.53</v>
      </c>
      <c r="Q398" s="11">
        <v>0.63</v>
      </c>
      <c r="R398" s="11">
        <v>0.49</v>
      </c>
      <c r="S398" s="11">
        <v>0.71</v>
      </c>
      <c r="T398" s="11">
        <v>0.55000000000000004</v>
      </c>
      <c r="U398" s="11">
        <v>0.53</v>
      </c>
      <c r="V398" s="11">
        <v>0.47</v>
      </c>
      <c r="W398" s="152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272</v>
      </c>
      <c r="C399" s="12"/>
      <c r="D399" s="23">
        <v>0.53500000000000003</v>
      </c>
      <c r="E399" s="23">
        <v>0.39999999999999997</v>
      </c>
      <c r="F399" s="23">
        <v>0.41666666666666669</v>
      </c>
      <c r="G399" s="23">
        <v>0.76666666666666661</v>
      </c>
      <c r="H399" s="23" t="s">
        <v>680</v>
      </c>
      <c r="I399" s="23">
        <v>0.39999999999999997</v>
      </c>
      <c r="J399" s="23">
        <v>0.47833333333333328</v>
      </c>
      <c r="K399" s="23">
        <v>0.30499999999999999</v>
      </c>
      <c r="L399" s="23">
        <v>0.58833333333333326</v>
      </c>
      <c r="M399" s="23">
        <v>0.60150000000000003</v>
      </c>
      <c r="N399" s="23">
        <v>0.61599999999999999</v>
      </c>
      <c r="O399" s="23">
        <v>0.43333333333333329</v>
      </c>
      <c r="P399" s="23">
        <v>0.52500000000000002</v>
      </c>
      <c r="Q399" s="23">
        <v>0.57833333333333325</v>
      </c>
      <c r="R399" s="23">
        <v>0.49000000000000005</v>
      </c>
      <c r="S399" s="23">
        <v>0.71</v>
      </c>
      <c r="T399" s="23">
        <v>0.55666666666666664</v>
      </c>
      <c r="U399" s="23">
        <v>0.52833333333333332</v>
      </c>
      <c r="V399" s="23">
        <v>0.48333333333333323</v>
      </c>
      <c r="W399" s="152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273</v>
      </c>
      <c r="C400" s="29"/>
      <c r="D400" s="11">
        <v>0.53</v>
      </c>
      <c r="E400" s="11">
        <v>0.4</v>
      </c>
      <c r="F400" s="11">
        <v>0.42</v>
      </c>
      <c r="G400" s="11">
        <v>0.75</v>
      </c>
      <c r="H400" s="11" t="s">
        <v>680</v>
      </c>
      <c r="I400" s="11">
        <v>0.4</v>
      </c>
      <c r="J400" s="11">
        <v>0.48</v>
      </c>
      <c r="K400" s="11">
        <v>0.3</v>
      </c>
      <c r="L400" s="11">
        <v>0.57999999999999996</v>
      </c>
      <c r="M400" s="11">
        <v>0.6</v>
      </c>
      <c r="N400" s="11">
        <v>0.62</v>
      </c>
      <c r="O400" s="11">
        <v>0.4</v>
      </c>
      <c r="P400" s="11">
        <v>0.53</v>
      </c>
      <c r="Q400" s="11">
        <v>0.59</v>
      </c>
      <c r="R400" s="11">
        <v>0.48499999999999999</v>
      </c>
      <c r="S400" s="11">
        <v>0.70499999999999996</v>
      </c>
      <c r="T400" s="11">
        <v>0.54500000000000004</v>
      </c>
      <c r="U400" s="11">
        <v>0.52500000000000002</v>
      </c>
      <c r="V400" s="11">
        <v>0.48</v>
      </c>
      <c r="W400" s="152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274</v>
      </c>
      <c r="C401" s="29"/>
      <c r="D401" s="24">
        <v>1.7606816861659026E-2</v>
      </c>
      <c r="E401" s="24">
        <v>6.0809419444881171E-17</v>
      </c>
      <c r="F401" s="24">
        <v>1.366260102127945E-2</v>
      </c>
      <c r="G401" s="24">
        <v>4.5018514709691024E-2</v>
      </c>
      <c r="H401" s="24" t="s">
        <v>680</v>
      </c>
      <c r="I401" s="24">
        <v>6.0809419444881171E-17</v>
      </c>
      <c r="J401" s="24">
        <v>7.5277265270908174E-3</v>
      </c>
      <c r="K401" s="24">
        <v>2.1679483388678804E-2</v>
      </c>
      <c r="L401" s="24">
        <v>2.5625508125043422E-2</v>
      </c>
      <c r="M401" s="24">
        <v>8.6197447758039874E-3</v>
      </c>
      <c r="N401" s="24">
        <v>1.6733200530681527E-2</v>
      </c>
      <c r="O401" s="24">
        <v>5.1639777949433252E-2</v>
      </c>
      <c r="P401" s="24">
        <v>1.6431676725154998E-2</v>
      </c>
      <c r="Q401" s="24">
        <v>5.4191020166321525E-2</v>
      </c>
      <c r="R401" s="24">
        <v>1.7888543819998333E-2</v>
      </c>
      <c r="S401" s="24">
        <v>1.6733200530681527E-2</v>
      </c>
      <c r="T401" s="24">
        <v>3.777124126457411E-2</v>
      </c>
      <c r="U401" s="24">
        <v>9.8319208025017604E-3</v>
      </c>
      <c r="V401" s="24">
        <v>2.1602468994692876E-2</v>
      </c>
      <c r="W401" s="152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87</v>
      </c>
      <c r="C402" s="29"/>
      <c r="D402" s="13">
        <v>3.2909938059175747E-2</v>
      </c>
      <c r="E402" s="13">
        <v>1.5202354861220294E-16</v>
      </c>
      <c r="F402" s="13">
        <v>3.2790242451070678E-2</v>
      </c>
      <c r="G402" s="13">
        <v>5.8719801795249167E-2</v>
      </c>
      <c r="H402" s="13" t="s">
        <v>680</v>
      </c>
      <c r="I402" s="13">
        <v>1.5202354861220294E-16</v>
      </c>
      <c r="J402" s="13">
        <v>1.5737407373709027E-2</v>
      </c>
      <c r="K402" s="13">
        <v>7.1080273405504282E-2</v>
      </c>
      <c r="L402" s="13">
        <v>4.3556104461830183E-2</v>
      </c>
      <c r="M402" s="13">
        <v>1.4330415254869472E-2</v>
      </c>
      <c r="N402" s="13">
        <v>2.7164286575781699E-2</v>
      </c>
      <c r="O402" s="13">
        <v>0.11916871834484598</v>
      </c>
      <c r="P402" s="13">
        <v>3.1298431857438087E-2</v>
      </c>
      <c r="Q402" s="13">
        <v>9.3702052160786517E-2</v>
      </c>
      <c r="R402" s="13">
        <v>3.6507232285710879E-2</v>
      </c>
      <c r="S402" s="13">
        <v>2.3567888071382433E-2</v>
      </c>
      <c r="T402" s="13">
        <v>6.7852529217797802E-2</v>
      </c>
      <c r="U402" s="13">
        <v>1.8609313821769894E-2</v>
      </c>
      <c r="V402" s="13">
        <v>4.4694763437295615E-2</v>
      </c>
      <c r="W402" s="152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275</v>
      </c>
      <c r="C403" s="29"/>
      <c r="D403" s="13">
        <v>-1.9432760767911117E-2</v>
      </c>
      <c r="E403" s="13">
        <v>-0.26686561552741028</v>
      </c>
      <c r="F403" s="13">
        <v>-0.23631834950771891</v>
      </c>
      <c r="G403" s="13">
        <v>0.40517423690579712</v>
      </c>
      <c r="H403" s="13" t="s">
        <v>680</v>
      </c>
      <c r="I403" s="13">
        <v>-0.26686561552741028</v>
      </c>
      <c r="J403" s="13">
        <v>-0.12329346523486151</v>
      </c>
      <c r="K403" s="13">
        <v>-0.44098503183965032</v>
      </c>
      <c r="L403" s="13">
        <v>7.8318490495100646E-2</v>
      </c>
      <c r="M403" s="13">
        <v>0.10245083065065708</v>
      </c>
      <c r="N403" s="13">
        <v>0.12902695208778825</v>
      </c>
      <c r="O403" s="13">
        <v>-0.20577108348802775</v>
      </c>
      <c r="P403" s="13">
        <v>-3.7761120379725788E-2</v>
      </c>
      <c r="Q403" s="13">
        <v>5.9990130883285975E-2</v>
      </c>
      <c r="R403" s="13">
        <v>-0.10191037902107736</v>
      </c>
      <c r="S403" s="13">
        <v>0.30131353243884695</v>
      </c>
      <c r="T403" s="13">
        <v>2.0278685057687484E-2</v>
      </c>
      <c r="U403" s="13">
        <v>-3.1651667175787601E-2</v>
      </c>
      <c r="V403" s="13">
        <v>-0.11412928542895417</v>
      </c>
      <c r="W403" s="152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276</v>
      </c>
      <c r="C404" s="47"/>
      <c r="D404" s="45">
        <v>0.04</v>
      </c>
      <c r="E404" s="45" t="s">
        <v>277</v>
      </c>
      <c r="F404" s="45">
        <v>1.41</v>
      </c>
      <c r="G404" s="45">
        <v>2.88</v>
      </c>
      <c r="H404" s="45">
        <v>3.45</v>
      </c>
      <c r="I404" s="45" t="s">
        <v>277</v>
      </c>
      <c r="J404" s="45">
        <v>0.65</v>
      </c>
      <c r="K404" s="45">
        <v>2.78</v>
      </c>
      <c r="L404" s="45">
        <v>0.69</v>
      </c>
      <c r="M404" s="45">
        <v>0.86</v>
      </c>
      <c r="N404" s="45">
        <v>1.03</v>
      </c>
      <c r="O404" s="45" t="s">
        <v>277</v>
      </c>
      <c r="P404" s="45">
        <v>0.08</v>
      </c>
      <c r="Q404" s="45">
        <v>0.56999999999999995</v>
      </c>
      <c r="R404" s="45">
        <v>0.51</v>
      </c>
      <c r="S404" s="45">
        <v>2.19</v>
      </c>
      <c r="T404" s="45">
        <v>0.31</v>
      </c>
      <c r="U404" s="45">
        <v>0.04</v>
      </c>
      <c r="V404" s="45">
        <v>0.59</v>
      </c>
      <c r="W404" s="152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 t="s">
        <v>309</v>
      </c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BM405" s="55"/>
    </row>
    <row r="406" spans="1:65">
      <c r="BM406" s="55"/>
    </row>
    <row r="407" spans="1:65" ht="15">
      <c r="B407" s="8" t="s">
        <v>511</v>
      </c>
      <c r="BM407" s="28" t="s">
        <v>278</v>
      </c>
    </row>
    <row r="408" spans="1:65" ht="15">
      <c r="A408" s="25" t="s">
        <v>53</v>
      </c>
      <c r="B408" s="18" t="s">
        <v>111</v>
      </c>
      <c r="C408" s="15" t="s">
        <v>112</v>
      </c>
      <c r="D408" s="16" t="s">
        <v>230</v>
      </c>
      <c r="E408" s="17" t="s">
        <v>230</v>
      </c>
      <c r="F408" s="17" t="s">
        <v>230</v>
      </c>
      <c r="G408" s="17" t="s">
        <v>230</v>
      </c>
      <c r="H408" s="17" t="s">
        <v>230</v>
      </c>
      <c r="I408" s="17" t="s">
        <v>230</v>
      </c>
      <c r="J408" s="17" t="s">
        <v>230</v>
      </c>
      <c r="K408" s="17" t="s">
        <v>230</v>
      </c>
      <c r="L408" s="17" t="s">
        <v>230</v>
      </c>
      <c r="M408" s="17" t="s">
        <v>230</v>
      </c>
      <c r="N408" s="17" t="s">
        <v>230</v>
      </c>
      <c r="O408" s="17" t="s">
        <v>230</v>
      </c>
      <c r="P408" s="17" t="s">
        <v>230</v>
      </c>
      <c r="Q408" s="17" t="s">
        <v>230</v>
      </c>
      <c r="R408" s="17" t="s">
        <v>230</v>
      </c>
      <c r="S408" s="17" t="s">
        <v>230</v>
      </c>
      <c r="T408" s="17" t="s">
        <v>230</v>
      </c>
      <c r="U408" s="17" t="s">
        <v>230</v>
      </c>
      <c r="V408" s="17" t="s">
        <v>230</v>
      </c>
      <c r="W408" s="152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50" t="s">
        <v>233</v>
      </c>
      <c r="E409" s="151" t="s">
        <v>234</v>
      </c>
      <c r="F409" s="151" t="s">
        <v>235</v>
      </c>
      <c r="G409" s="151" t="s">
        <v>236</v>
      </c>
      <c r="H409" s="151" t="s">
        <v>239</v>
      </c>
      <c r="I409" s="151" t="s">
        <v>241</v>
      </c>
      <c r="J409" s="151" t="s">
        <v>242</v>
      </c>
      <c r="K409" s="151" t="s">
        <v>245</v>
      </c>
      <c r="L409" s="151" t="s">
        <v>247</v>
      </c>
      <c r="M409" s="151" t="s">
        <v>248</v>
      </c>
      <c r="N409" s="151" t="s">
        <v>250</v>
      </c>
      <c r="O409" s="151" t="s">
        <v>251</v>
      </c>
      <c r="P409" s="151" t="s">
        <v>252</v>
      </c>
      <c r="Q409" s="151" t="s">
        <v>255</v>
      </c>
      <c r="R409" s="151" t="s">
        <v>259</v>
      </c>
      <c r="S409" s="151" t="s">
        <v>260</v>
      </c>
      <c r="T409" s="151" t="s">
        <v>261</v>
      </c>
      <c r="U409" s="151" t="s">
        <v>262</v>
      </c>
      <c r="V409" s="151" t="s">
        <v>263</v>
      </c>
      <c r="W409" s="152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279</v>
      </c>
      <c r="E410" s="11" t="s">
        <v>279</v>
      </c>
      <c r="F410" s="11" t="s">
        <v>281</v>
      </c>
      <c r="G410" s="11" t="s">
        <v>282</v>
      </c>
      <c r="H410" s="11" t="s">
        <v>279</v>
      </c>
      <c r="I410" s="11" t="s">
        <v>282</v>
      </c>
      <c r="J410" s="11" t="s">
        <v>279</v>
      </c>
      <c r="K410" s="11" t="s">
        <v>282</v>
      </c>
      <c r="L410" s="11" t="s">
        <v>279</v>
      </c>
      <c r="M410" s="11" t="s">
        <v>282</v>
      </c>
      <c r="N410" s="11" t="s">
        <v>279</v>
      </c>
      <c r="O410" s="11" t="s">
        <v>279</v>
      </c>
      <c r="P410" s="11" t="s">
        <v>279</v>
      </c>
      <c r="Q410" s="11" t="s">
        <v>279</v>
      </c>
      <c r="R410" s="11" t="s">
        <v>279</v>
      </c>
      <c r="S410" s="11" t="s">
        <v>282</v>
      </c>
      <c r="T410" s="11" t="s">
        <v>279</v>
      </c>
      <c r="U410" s="11" t="s">
        <v>282</v>
      </c>
      <c r="V410" s="11" t="s">
        <v>279</v>
      </c>
      <c r="W410" s="152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</v>
      </c>
    </row>
    <row r="411" spans="1:65">
      <c r="A411" s="30"/>
      <c r="B411" s="19"/>
      <c r="C411" s="9"/>
      <c r="D411" s="26" t="s">
        <v>290</v>
      </c>
      <c r="E411" s="26" t="s">
        <v>291</v>
      </c>
      <c r="F411" s="26" t="s">
        <v>290</v>
      </c>
      <c r="G411" s="26" t="s">
        <v>292</v>
      </c>
      <c r="H411" s="26" t="s">
        <v>117</v>
      </c>
      <c r="I411" s="26" t="s">
        <v>292</v>
      </c>
      <c r="J411" s="26" t="s">
        <v>290</v>
      </c>
      <c r="K411" s="26" t="s">
        <v>293</v>
      </c>
      <c r="L411" s="26" t="s">
        <v>293</v>
      </c>
      <c r="M411" s="26" t="s">
        <v>290</v>
      </c>
      <c r="N411" s="26" t="s">
        <v>292</v>
      </c>
      <c r="O411" s="26" t="s">
        <v>294</v>
      </c>
      <c r="P411" s="26" t="s">
        <v>290</v>
      </c>
      <c r="Q411" s="26" t="s">
        <v>116</v>
      </c>
      <c r="R411" s="26" t="s">
        <v>290</v>
      </c>
      <c r="S411" s="26" t="s">
        <v>295</v>
      </c>
      <c r="T411" s="26" t="s">
        <v>290</v>
      </c>
      <c r="U411" s="26" t="s">
        <v>290</v>
      </c>
      <c r="V411" s="26" t="s">
        <v>290</v>
      </c>
      <c r="W411" s="152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</v>
      </c>
    </row>
    <row r="412" spans="1:65">
      <c r="A412" s="30"/>
      <c r="B412" s="18">
        <v>1</v>
      </c>
      <c r="C412" s="14">
        <v>1</v>
      </c>
      <c r="D412" s="229">
        <v>0.03</v>
      </c>
      <c r="E412" s="229">
        <v>0.03</v>
      </c>
      <c r="F412" s="228" t="s">
        <v>105</v>
      </c>
      <c r="G412" s="229">
        <v>0.04</v>
      </c>
      <c r="H412" s="229">
        <v>0.05</v>
      </c>
      <c r="I412" s="228">
        <v>0.434</v>
      </c>
      <c r="J412" s="228" t="s">
        <v>107</v>
      </c>
      <c r="K412" s="229">
        <v>0.06</v>
      </c>
      <c r="L412" s="229" t="s">
        <v>296</v>
      </c>
      <c r="M412" s="229">
        <v>0.06</v>
      </c>
      <c r="N412" s="229">
        <v>0.02</v>
      </c>
      <c r="O412" s="228">
        <v>0.4</v>
      </c>
      <c r="P412" s="229">
        <v>0.04</v>
      </c>
      <c r="Q412" s="229">
        <v>4.5999999999999999E-2</v>
      </c>
      <c r="R412" s="229">
        <v>3.6999999999999998E-2</v>
      </c>
      <c r="S412" s="228" t="s">
        <v>104</v>
      </c>
      <c r="T412" s="229">
        <v>0.05</v>
      </c>
      <c r="U412" s="229">
        <v>4.8000000000000001E-2</v>
      </c>
      <c r="V412" s="229">
        <v>0.01</v>
      </c>
      <c r="W412" s="205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30">
        <v>1</v>
      </c>
    </row>
    <row r="413" spans="1:65">
      <c r="A413" s="30"/>
      <c r="B413" s="19">
        <v>1</v>
      </c>
      <c r="C413" s="9">
        <v>2</v>
      </c>
      <c r="D413" s="24">
        <v>0.03</v>
      </c>
      <c r="E413" s="24">
        <v>0.05</v>
      </c>
      <c r="F413" s="231" t="s">
        <v>105</v>
      </c>
      <c r="G413" s="24">
        <v>0.04</v>
      </c>
      <c r="H413" s="24">
        <v>0.05</v>
      </c>
      <c r="I413" s="231">
        <v>0.45500000000000002</v>
      </c>
      <c r="J413" s="231" t="s">
        <v>107</v>
      </c>
      <c r="K413" s="24">
        <v>7.0000000000000007E-2</v>
      </c>
      <c r="L413" s="231">
        <v>0.14000000000000001</v>
      </c>
      <c r="M413" s="24">
        <v>4.9999999999999996E-2</v>
      </c>
      <c r="N413" s="231" t="s">
        <v>107</v>
      </c>
      <c r="O413" s="231">
        <v>0.5</v>
      </c>
      <c r="P413" s="24">
        <v>0.05</v>
      </c>
      <c r="Q413" s="24">
        <v>4.3999999999999997E-2</v>
      </c>
      <c r="R413" s="232">
        <v>7.3999999999999996E-2</v>
      </c>
      <c r="S413" s="231" t="s">
        <v>104</v>
      </c>
      <c r="T413" s="24">
        <v>0.05</v>
      </c>
      <c r="U413" s="24">
        <v>3.6999999999999998E-2</v>
      </c>
      <c r="V413" s="24">
        <v>0.03</v>
      </c>
      <c r="W413" s="205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30">
        <v>3</v>
      </c>
    </row>
    <row r="414" spans="1:65">
      <c r="A414" s="30"/>
      <c r="B414" s="19">
        <v>1</v>
      </c>
      <c r="C414" s="9">
        <v>3</v>
      </c>
      <c r="D414" s="24">
        <v>0.03</v>
      </c>
      <c r="E414" s="24">
        <v>0.05</v>
      </c>
      <c r="F414" s="231" t="s">
        <v>105</v>
      </c>
      <c r="G414" s="24">
        <v>0.03</v>
      </c>
      <c r="H414" s="24">
        <v>0.05</v>
      </c>
      <c r="I414" s="231">
        <v>0.443</v>
      </c>
      <c r="J414" s="231" t="s">
        <v>107</v>
      </c>
      <c r="K414" s="24">
        <v>0.06</v>
      </c>
      <c r="L414" s="231">
        <v>0.14000000000000001</v>
      </c>
      <c r="M414" s="24">
        <v>0.03</v>
      </c>
      <c r="N414" s="24">
        <v>0.01</v>
      </c>
      <c r="O414" s="231">
        <v>0.4</v>
      </c>
      <c r="P414" s="24">
        <v>0.04</v>
      </c>
      <c r="Q414" s="24">
        <v>4.7E-2</v>
      </c>
      <c r="R414" s="24">
        <v>0.04</v>
      </c>
      <c r="S414" s="231" t="s">
        <v>104</v>
      </c>
      <c r="T414" s="24">
        <v>0.05</v>
      </c>
      <c r="U414" s="24">
        <v>3.4000000000000002E-2</v>
      </c>
      <c r="V414" s="24">
        <v>0.03</v>
      </c>
      <c r="W414" s="205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30">
        <v>16</v>
      </c>
    </row>
    <row r="415" spans="1:65">
      <c r="A415" s="30"/>
      <c r="B415" s="19">
        <v>1</v>
      </c>
      <c r="C415" s="9">
        <v>4</v>
      </c>
      <c r="D415" s="24">
        <v>0.03</v>
      </c>
      <c r="E415" s="24">
        <v>0.05</v>
      </c>
      <c r="F415" s="231" t="s">
        <v>105</v>
      </c>
      <c r="G415" s="24">
        <v>0.02</v>
      </c>
      <c r="H415" s="24">
        <v>0.06</v>
      </c>
      <c r="I415" s="231">
        <v>0.437</v>
      </c>
      <c r="J415" s="231" t="s">
        <v>107</v>
      </c>
      <c r="K415" s="24">
        <v>0.06</v>
      </c>
      <c r="L415" s="231">
        <v>0.15</v>
      </c>
      <c r="M415" s="24">
        <v>0.04</v>
      </c>
      <c r="N415" s="231" t="s">
        <v>107</v>
      </c>
      <c r="O415" s="231">
        <v>0.4</v>
      </c>
      <c r="P415" s="24">
        <v>0.04</v>
      </c>
      <c r="Q415" s="24">
        <v>0.03</v>
      </c>
      <c r="R415" s="24">
        <v>2.8000000000000001E-2</v>
      </c>
      <c r="S415" s="231" t="s">
        <v>104</v>
      </c>
      <c r="T415" s="24">
        <v>0.05</v>
      </c>
      <c r="U415" s="24">
        <v>4.2999999999999997E-2</v>
      </c>
      <c r="V415" s="24">
        <v>0.02</v>
      </c>
      <c r="W415" s="205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230">
        <v>4.0058974358974403E-2</v>
      </c>
    </row>
    <row r="416" spans="1:65">
      <c r="A416" s="30"/>
      <c r="B416" s="19">
        <v>1</v>
      </c>
      <c r="C416" s="9">
        <v>5</v>
      </c>
      <c r="D416" s="24">
        <v>0.04</v>
      </c>
      <c r="E416" s="24">
        <v>0.05</v>
      </c>
      <c r="F416" s="231" t="s">
        <v>105</v>
      </c>
      <c r="G416" s="24">
        <v>0.02</v>
      </c>
      <c r="H416" s="24">
        <v>0.04</v>
      </c>
      <c r="I416" s="231">
        <v>0.436</v>
      </c>
      <c r="J416" s="231" t="s">
        <v>107</v>
      </c>
      <c r="K416" s="24">
        <v>0.06</v>
      </c>
      <c r="L416" s="231">
        <v>0.14000000000000001</v>
      </c>
      <c r="M416" s="24">
        <v>4.9999999999999996E-2</v>
      </c>
      <c r="N416" s="24">
        <v>0.02</v>
      </c>
      <c r="O416" s="231">
        <v>0.4</v>
      </c>
      <c r="P416" s="24">
        <v>0.04</v>
      </c>
      <c r="Q416" s="24">
        <v>0.04</v>
      </c>
      <c r="R416" s="24">
        <v>3.9E-2</v>
      </c>
      <c r="S416" s="231" t="s">
        <v>104</v>
      </c>
      <c r="T416" s="24">
        <v>0.04</v>
      </c>
      <c r="U416" s="24">
        <v>3.9E-2</v>
      </c>
      <c r="V416" s="24">
        <v>0.02</v>
      </c>
      <c r="W416" s="205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230">
        <v>9</v>
      </c>
    </row>
    <row r="417" spans="1:65">
      <c r="A417" s="30"/>
      <c r="B417" s="19">
        <v>1</v>
      </c>
      <c r="C417" s="9">
        <v>6</v>
      </c>
      <c r="D417" s="24">
        <v>0.03</v>
      </c>
      <c r="E417" s="24">
        <v>0.05</v>
      </c>
      <c r="F417" s="231" t="s">
        <v>105</v>
      </c>
      <c r="G417" s="24">
        <v>0.04</v>
      </c>
      <c r="H417" s="24">
        <v>0.05</v>
      </c>
      <c r="I417" s="231">
        <v>0.42399999999999999</v>
      </c>
      <c r="J417" s="231" t="s">
        <v>107</v>
      </c>
      <c r="K417" s="24">
        <v>7.0000000000000007E-2</v>
      </c>
      <c r="L417" s="231">
        <v>0.13</v>
      </c>
      <c r="M417" s="232">
        <v>0.09</v>
      </c>
      <c r="N417" s="231" t="s">
        <v>107</v>
      </c>
      <c r="O417" s="231">
        <v>0.4</v>
      </c>
      <c r="P417" s="24">
        <v>0.04</v>
      </c>
      <c r="Q417" s="24">
        <v>4.1000000000000002E-2</v>
      </c>
      <c r="R417" s="24">
        <v>3.4000000000000002E-2</v>
      </c>
      <c r="S417" s="231" t="s">
        <v>104</v>
      </c>
      <c r="T417" s="24">
        <v>7.0000000000000007E-2</v>
      </c>
      <c r="U417" s="24">
        <v>4.5999999999999999E-2</v>
      </c>
      <c r="V417" s="24">
        <v>0.03</v>
      </c>
      <c r="W417" s="205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56"/>
    </row>
    <row r="418" spans="1:65">
      <c r="A418" s="30"/>
      <c r="B418" s="20" t="s">
        <v>272</v>
      </c>
      <c r="C418" s="12"/>
      <c r="D418" s="233">
        <v>3.1666666666666669E-2</v>
      </c>
      <c r="E418" s="233">
        <v>4.6666666666666662E-2</v>
      </c>
      <c r="F418" s="233" t="s">
        <v>680</v>
      </c>
      <c r="G418" s="233">
        <v>3.1666666666666669E-2</v>
      </c>
      <c r="H418" s="233">
        <v>4.9999999999999996E-2</v>
      </c>
      <c r="I418" s="233">
        <v>0.43816666666666665</v>
      </c>
      <c r="J418" s="233" t="s">
        <v>680</v>
      </c>
      <c r="K418" s="233">
        <v>6.3333333333333339E-2</v>
      </c>
      <c r="L418" s="233">
        <v>0.14000000000000001</v>
      </c>
      <c r="M418" s="233">
        <v>5.3333333333333323E-2</v>
      </c>
      <c r="N418" s="233">
        <v>1.6666666666666666E-2</v>
      </c>
      <c r="O418" s="233">
        <v>0.41666666666666669</v>
      </c>
      <c r="P418" s="233">
        <v>4.1666666666666664E-2</v>
      </c>
      <c r="Q418" s="233">
        <v>4.133333333333334E-2</v>
      </c>
      <c r="R418" s="233">
        <v>4.2000000000000003E-2</v>
      </c>
      <c r="S418" s="233" t="s">
        <v>680</v>
      </c>
      <c r="T418" s="233">
        <v>5.1666666666666673E-2</v>
      </c>
      <c r="U418" s="233">
        <v>4.1166666666666664E-2</v>
      </c>
      <c r="V418" s="233">
        <v>2.3333333333333334E-2</v>
      </c>
      <c r="W418" s="205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30"/>
      <c r="B419" s="3" t="s">
        <v>273</v>
      </c>
      <c r="C419" s="29"/>
      <c r="D419" s="24">
        <v>0.03</v>
      </c>
      <c r="E419" s="24">
        <v>0.05</v>
      </c>
      <c r="F419" s="24" t="s">
        <v>680</v>
      </c>
      <c r="G419" s="24">
        <v>3.5000000000000003E-2</v>
      </c>
      <c r="H419" s="24">
        <v>0.05</v>
      </c>
      <c r="I419" s="24">
        <v>0.4365</v>
      </c>
      <c r="J419" s="24" t="s">
        <v>680</v>
      </c>
      <c r="K419" s="24">
        <v>0.06</v>
      </c>
      <c r="L419" s="24">
        <v>0.14000000000000001</v>
      </c>
      <c r="M419" s="24">
        <v>4.9999999999999996E-2</v>
      </c>
      <c r="N419" s="24">
        <v>0.02</v>
      </c>
      <c r="O419" s="24">
        <v>0.4</v>
      </c>
      <c r="P419" s="24">
        <v>0.04</v>
      </c>
      <c r="Q419" s="24">
        <v>4.2499999999999996E-2</v>
      </c>
      <c r="R419" s="24">
        <v>3.7999999999999999E-2</v>
      </c>
      <c r="S419" s="24" t="s">
        <v>680</v>
      </c>
      <c r="T419" s="24">
        <v>0.05</v>
      </c>
      <c r="U419" s="24">
        <v>4.0999999999999995E-2</v>
      </c>
      <c r="V419" s="24">
        <v>2.5000000000000001E-2</v>
      </c>
      <c r="W419" s="205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  <c r="AK419" s="206"/>
      <c r="AL419" s="206"/>
      <c r="AM419" s="206"/>
      <c r="AN419" s="206"/>
      <c r="AO419" s="206"/>
      <c r="AP419" s="206"/>
      <c r="AQ419" s="206"/>
      <c r="AR419" s="206"/>
      <c r="AS419" s="206"/>
      <c r="AT419" s="206"/>
      <c r="AU419" s="206"/>
      <c r="AV419" s="206"/>
      <c r="AW419" s="206"/>
      <c r="AX419" s="206"/>
      <c r="AY419" s="206"/>
      <c r="AZ419" s="206"/>
      <c r="BA419" s="206"/>
      <c r="BB419" s="206"/>
      <c r="BC419" s="206"/>
      <c r="BD419" s="206"/>
      <c r="BE419" s="206"/>
      <c r="BF419" s="206"/>
      <c r="BG419" s="206"/>
      <c r="BH419" s="206"/>
      <c r="BI419" s="206"/>
      <c r="BJ419" s="206"/>
      <c r="BK419" s="206"/>
      <c r="BL419" s="206"/>
      <c r="BM419" s="56"/>
    </row>
    <row r="420" spans="1:65">
      <c r="A420" s="30"/>
      <c r="B420" s="3" t="s">
        <v>274</v>
      </c>
      <c r="C420" s="29"/>
      <c r="D420" s="24">
        <v>4.0824829046386315E-3</v>
      </c>
      <c r="E420" s="24">
        <v>8.1649658092773202E-3</v>
      </c>
      <c r="F420" s="24" t="s">
        <v>680</v>
      </c>
      <c r="G420" s="24">
        <v>9.831920802501757E-3</v>
      </c>
      <c r="H420" s="24">
        <v>6.3245553203367571E-3</v>
      </c>
      <c r="I420" s="24">
        <v>1.0303721010715829E-2</v>
      </c>
      <c r="J420" s="24" t="s">
        <v>680</v>
      </c>
      <c r="K420" s="24">
        <v>5.1639777949432277E-3</v>
      </c>
      <c r="L420" s="24">
        <v>7.0710678118654719E-3</v>
      </c>
      <c r="M420" s="24">
        <v>2.0655911179772911E-2</v>
      </c>
      <c r="N420" s="24">
        <v>5.7735026918962493E-3</v>
      </c>
      <c r="O420" s="24">
        <v>4.0824829046386291E-2</v>
      </c>
      <c r="P420" s="24">
        <v>4.0824829046386306E-3</v>
      </c>
      <c r="Q420" s="24">
        <v>6.1860057118197573E-3</v>
      </c>
      <c r="R420" s="24">
        <v>1.6260381299342267E-2</v>
      </c>
      <c r="S420" s="24" t="s">
        <v>680</v>
      </c>
      <c r="T420" s="24">
        <v>9.8319208025017379E-3</v>
      </c>
      <c r="U420" s="24">
        <v>5.4191020166321525E-3</v>
      </c>
      <c r="V420" s="24">
        <v>8.1649658092772508E-3</v>
      </c>
      <c r="W420" s="205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06"/>
      <c r="AT420" s="206"/>
      <c r="AU420" s="206"/>
      <c r="AV420" s="206"/>
      <c r="AW420" s="206"/>
      <c r="AX420" s="206"/>
      <c r="AY420" s="206"/>
      <c r="AZ420" s="206"/>
      <c r="BA420" s="206"/>
      <c r="BB420" s="206"/>
      <c r="BC420" s="206"/>
      <c r="BD420" s="206"/>
      <c r="BE420" s="206"/>
      <c r="BF420" s="206"/>
      <c r="BG420" s="206"/>
      <c r="BH420" s="206"/>
      <c r="BI420" s="206"/>
      <c r="BJ420" s="206"/>
      <c r="BK420" s="206"/>
      <c r="BL420" s="206"/>
      <c r="BM420" s="56"/>
    </row>
    <row r="421" spans="1:65">
      <c r="A421" s="30"/>
      <c r="B421" s="3" t="s">
        <v>87</v>
      </c>
      <c r="C421" s="29"/>
      <c r="D421" s="13">
        <v>0.12892051277806205</v>
      </c>
      <c r="E421" s="13">
        <v>0.17496355305594261</v>
      </c>
      <c r="F421" s="13" t="s">
        <v>680</v>
      </c>
      <c r="G421" s="13">
        <v>0.31048170955268706</v>
      </c>
      <c r="H421" s="13">
        <v>0.12649110640673517</v>
      </c>
      <c r="I421" s="13">
        <v>2.3515529122972605E-2</v>
      </c>
      <c r="J421" s="13" t="s">
        <v>680</v>
      </c>
      <c r="K421" s="13">
        <v>8.1536491499103594E-2</v>
      </c>
      <c r="L421" s="13">
        <v>5.0507627227610506E-2</v>
      </c>
      <c r="M421" s="13">
        <v>0.38729833462074215</v>
      </c>
      <c r="N421" s="13">
        <v>0.34641016151377496</v>
      </c>
      <c r="O421" s="13">
        <v>9.7979589711327086E-2</v>
      </c>
      <c r="P421" s="13">
        <v>9.7979589711327142E-2</v>
      </c>
      <c r="Q421" s="13">
        <v>0.14966142851176831</v>
      </c>
      <c r="R421" s="13">
        <v>0.38715193569862538</v>
      </c>
      <c r="S421" s="13" t="s">
        <v>680</v>
      </c>
      <c r="T421" s="13">
        <v>0.19029524133874329</v>
      </c>
      <c r="U421" s="13">
        <v>0.13163810566717779</v>
      </c>
      <c r="V421" s="13">
        <v>0.34992710611188216</v>
      </c>
      <c r="W421" s="152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275</v>
      </c>
      <c r="C422" s="29"/>
      <c r="D422" s="13">
        <v>-0.20949881584842944</v>
      </c>
      <c r="E422" s="13">
        <v>0.16494911348652486</v>
      </c>
      <c r="F422" s="13" t="s">
        <v>680</v>
      </c>
      <c r="G422" s="13">
        <v>-0.20949881584842944</v>
      </c>
      <c r="H422" s="13">
        <v>0.24815976444984811</v>
      </c>
      <c r="I422" s="13">
        <v>9.9380400691288369</v>
      </c>
      <c r="J422" s="13" t="s">
        <v>680</v>
      </c>
      <c r="K422" s="13">
        <v>0.58100236830314111</v>
      </c>
      <c r="L422" s="13">
        <v>2.4948473404595752</v>
      </c>
      <c r="M422" s="13">
        <v>0.33137041541317114</v>
      </c>
      <c r="N422" s="13">
        <v>-0.58394674518338396</v>
      </c>
      <c r="O422" s="13">
        <v>9.4013313704154022</v>
      </c>
      <c r="P422" s="13">
        <v>4.013313704154009E-2</v>
      </c>
      <c r="Q422" s="13">
        <v>3.1812071945207965E-2</v>
      </c>
      <c r="R422" s="13">
        <v>4.845420213787266E-2</v>
      </c>
      <c r="S422" s="13" t="s">
        <v>680</v>
      </c>
      <c r="T422" s="13">
        <v>0.28976508993151007</v>
      </c>
      <c r="U422" s="13">
        <v>2.7651539397041569E-2</v>
      </c>
      <c r="V422" s="13">
        <v>-0.41752544325673746</v>
      </c>
      <c r="W422" s="152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276</v>
      </c>
      <c r="C423" s="47"/>
      <c r="D423" s="45">
        <v>0.67</v>
      </c>
      <c r="E423" s="45">
        <v>0</v>
      </c>
      <c r="F423" s="45">
        <v>110.29</v>
      </c>
      <c r="G423" s="45">
        <v>0.67</v>
      </c>
      <c r="H423" s="45">
        <v>0.15</v>
      </c>
      <c r="I423" s="45">
        <v>17.600000000000001</v>
      </c>
      <c r="J423" s="45">
        <v>1.87</v>
      </c>
      <c r="K423" s="45">
        <v>0.75</v>
      </c>
      <c r="L423" s="45">
        <v>4.2</v>
      </c>
      <c r="M423" s="45">
        <v>0.3</v>
      </c>
      <c r="N423" s="45">
        <v>1.61</v>
      </c>
      <c r="O423" s="45">
        <v>16.63</v>
      </c>
      <c r="P423" s="45">
        <v>0.22</v>
      </c>
      <c r="Q423" s="45">
        <v>0.24</v>
      </c>
      <c r="R423" s="45">
        <v>0.21</v>
      </c>
      <c r="S423" s="45">
        <v>42.86</v>
      </c>
      <c r="T423" s="45">
        <v>0.22</v>
      </c>
      <c r="U423" s="45">
        <v>0.25</v>
      </c>
      <c r="V423" s="45">
        <v>1.05</v>
      </c>
      <c r="W423" s="152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BM424" s="55"/>
    </row>
    <row r="425" spans="1:65" ht="15">
      <c r="B425" s="8" t="s">
        <v>512</v>
      </c>
      <c r="BM425" s="28" t="s">
        <v>67</v>
      </c>
    </row>
    <row r="426" spans="1:65" ht="15">
      <c r="A426" s="25" t="s">
        <v>11</v>
      </c>
      <c r="B426" s="18" t="s">
        <v>111</v>
      </c>
      <c r="C426" s="15" t="s">
        <v>112</v>
      </c>
      <c r="D426" s="16" t="s">
        <v>230</v>
      </c>
      <c r="E426" s="17" t="s">
        <v>230</v>
      </c>
      <c r="F426" s="17" t="s">
        <v>230</v>
      </c>
      <c r="G426" s="17" t="s">
        <v>230</v>
      </c>
      <c r="H426" s="17" t="s">
        <v>230</v>
      </c>
      <c r="I426" s="17" t="s">
        <v>230</v>
      </c>
      <c r="J426" s="17" t="s">
        <v>230</v>
      </c>
      <c r="K426" s="17" t="s">
        <v>230</v>
      </c>
      <c r="L426" s="15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231</v>
      </c>
      <c r="C427" s="9" t="s">
        <v>231</v>
      </c>
      <c r="D427" s="150" t="s">
        <v>234</v>
      </c>
      <c r="E427" s="151" t="s">
        <v>239</v>
      </c>
      <c r="F427" s="151" t="s">
        <v>240</v>
      </c>
      <c r="G427" s="151" t="s">
        <v>242</v>
      </c>
      <c r="H427" s="151" t="s">
        <v>244</v>
      </c>
      <c r="I427" s="151" t="s">
        <v>246</v>
      </c>
      <c r="J427" s="151" t="s">
        <v>248</v>
      </c>
      <c r="K427" s="151" t="s">
        <v>251</v>
      </c>
      <c r="L427" s="15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279</v>
      </c>
      <c r="E428" s="11" t="s">
        <v>279</v>
      </c>
      <c r="F428" s="11" t="s">
        <v>279</v>
      </c>
      <c r="G428" s="11" t="s">
        <v>279</v>
      </c>
      <c r="H428" s="11" t="s">
        <v>279</v>
      </c>
      <c r="I428" s="11" t="s">
        <v>279</v>
      </c>
      <c r="J428" s="11" t="s">
        <v>282</v>
      </c>
      <c r="K428" s="11" t="s">
        <v>279</v>
      </c>
      <c r="L428" s="15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 t="s">
        <v>291</v>
      </c>
      <c r="E429" s="26" t="s">
        <v>117</v>
      </c>
      <c r="F429" s="26" t="s">
        <v>269</v>
      </c>
      <c r="G429" s="26" t="s">
        <v>290</v>
      </c>
      <c r="H429" s="26" t="s">
        <v>117</v>
      </c>
      <c r="I429" s="26" t="s">
        <v>292</v>
      </c>
      <c r="J429" s="26" t="s">
        <v>290</v>
      </c>
      <c r="K429" s="26" t="s">
        <v>294</v>
      </c>
      <c r="L429" s="15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2">
        <v>0.41</v>
      </c>
      <c r="E430" s="22">
        <v>0.35</v>
      </c>
      <c r="F430" s="22">
        <v>0.35</v>
      </c>
      <c r="G430" s="22">
        <v>0.43</v>
      </c>
      <c r="H430" s="154">
        <v>0.49</v>
      </c>
      <c r="I430" s="22">
        <v>0.39200000000000002</v>
      </c>
      <c r="J430" s="154">
        <v>0.5</v>
      </c>
      <c r="K430" s="22">
        <v>0.4</v>
      </c>
      <c r="L430" s="15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0.40500000000000003</v>
      </c>
      <c r="E431" s="11">
        <v>0.4</v>
      </c>
      <c r="F431" s="11">
        <v>0.35</v>
      </c>
      <c r="G431" s="11">
        <v>0.434</v>
      </c>
      <c r="H431" s="155">
        <v>0.47</v>
      </c>
      <c r="I431" s="11">
        <v>0.39100000000000001</v>
      </c>
      <c r="J431" s="155">
        <v>0.5</v>
      </c>
      <c r="K431" s="11">
        <v>0.37</v>
      </c>
      <c r="L431" s="15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0.42</v>
      </c>
      <c r="E432" s="11">
        <v>0.4</v>
      </c>
      <c r="F432" s="11">
        <v>0.36499999999999999</v>
      </c>
      <c r="G432" s="11">
        <v>0.443</v>
      </c>
      <c r="H432" s="148">
        <v>0.51</v>
      </c>
      <c r="I432" s="11">
        <v>0.38200000000000001</v>
      </c>
      <c r="J432" s="155">
        <v>0.5</v>
      </c>
      <c r="K432" s="11">
        <v>0.39</v>
      </c>
      <c r="L432" s="15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0.42499999999999999</v>
      </c>
      <c r="E433" s="11">
        <v>0.35</v>
      </c>
      <c r="F433" s="11">
        <v>0.36</v>
      </c>
      <c r="G433" s="11">
        <v>0.437</v>
      </c>
      <c r="H433" s="155">
        <v>0.47</v>
      </c>
      <c r="I433" s="11">
        <v>0.38400000000000001</v>
      </c>
      <c r="J433" s="155">
        <v>0.5</v>
      </c>
      <c r="K433" s="11">
        <v>0.38</v>
      </c>
      <c r="L433" s="15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0.39219444444444446</v>
      </c>
    </row>
    <row r="434" spans="1:65">
      <c r="A434" s="30"/>
      <c r="B434" s="19">
        <v>1</v>
      </c>
      <c r="C434" s="9">
        <v>5</v>
      </c>
      <c r="D434" s="11">
        <v>0.42499999999999999</v>
      </c>
      <c r="E434" s="11">
        <v>0.35</v>
      </c>
      <c r="F434" s="11">
        <v>0.375</v>
      </c>
      <c r="G434" s="11">
        <v>0.442</v>
      </c>
      <c r="H434" s="155">
        <v>0.46</v>
      </c>
      <c r="I434" s="11">
        <v>0.38700000000000001</v>
      </c>
      <c r="J434" s="155">
        <v>0.5</v>
      </c>
      <c r="K434" s="11">
        <v>0.35</v>
      </c>
      <c r="L434" s="15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37</v>
      </c>
    </row>
    <row r="435" spans="1:65">
      <c r="A435" s="30"/>
      <c r="B435" s="19">
        <v>1</v>
      </c>
      <c r="C435" s="9">
        <v>6</v>
      </c>
      <c r="D435" s="11">
        <v>0.42</v>
      </c>
      <c r="E435" s="11">
        <v>0.35</v>
      </c>
      <c r="F435" s="11">
        <v>0.38500000000000001</v>
      </c>
      <c r="G435" s="11">
        <v>0.436</v>
      </c>
      <c r="H435" s="155">
        <v>0.47</v>
      </c>
      <c r="I435" s="11">
        <v>0.38100000000000001</v>
      </c>
      <c r="J435" s="155">
        <v>0.5</v>
      </c>
      <c r="K435" s="11">
        <v>0.4</v>
      </c>
      <c r="L435" s="15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272</v>
      </c>
      <c r="C436" s="12"/>
      <c r="D436" s="23">
        <v>0.41749999999999998</v>
      </c>
      <c r="E436" s="23">
        <v>0.3666666666666667</v>
      </c>
      <c r="F436" s="23">
        <v>0.36416666666666658</v>
      </c>
      <c r="G436" s="23">
        <v>0.437</v>
      </c>
      <c r="H436" s="23">
        <v>0.47833333333333333</v>
      </c>
      <c r="I436" s="23">
        <v>0.38616666666666671</v>
      </c>
      <c r="J436" s="23">
        <v>0.5</v>
      </c>
      <c r="K436" s="23">
        <v>0.38166666666666665</v>
      </c>
      <c r="L436" s="15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273</v>
      </c>
      <c r="C437" s="29"/>
      <c r="D437" s="11">
        <v>0.42</v>
      </c>
      <c r="E437" s="11">
        <v>0.35</v>
      </c>
      <c r="F437" s="11">
        <v>0.36249999999999999</v>
      </c>
      <c r="G437" s="11">
        <v>0.4365</v>
      </c>
      <c r="H437" s="11">
        <v>0.47</v>
      </c>
      <c r="I437" s="11">
        <v>0.38550000000000001</v>
      </c>
      <c r="J437" s="11">
        <v>0.5</v>
      </c>
      <c r="K437" s="11">
        <v>0.38500000000000001</v>
      </c>
      <c r="L437" s="15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274</v>
      </c>
      <c r="C438" s="29"/>
      <c r="D438" s="24">
        <v>8.2158383625774815E-3</v>
      </c>
      <c r="E438" s="24">
        <v>2.5819888974716137E-2</v>
      </c>
      <c r="F438" s="24">
        <v>1.3934369977385666E-2</v>
      </c>
      <c r="G438" s="24">
        <v>4.89897948556636E-3</v>
      </c>
      <c r="H438" s="24">
        <v>1.8348478592697184E-2</v>
      </c>
      <c r="I438" s="24">
        <v>4.6224091842530244E-3</v>
      </c>
      <c r="J438" s="24">
        <v>0</v>
      </c>
      <c r="K438" s="24">
        <v>1.9407902170679534E-2</v>
      </c>
      <c r="L438" s="205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56"/>
    </row>
    <row r="439" spans="1:65">
      <c r="A439" s="30"/>
      <c r="B439" s="3" t="s">
        <v>87</v>
      </c>
      <c r="C439" s="29"/>
      <c r="D439" s="13">
        <v>1.9678654760664629E-2</v>
      </c>
      <c r="E439" s="13">
        <v>7.0417879021953095E-2</v>
      </c>
      <c r="F439" s="13">
        <v>3.8263716185040736E-2</v>
      </c>
      <c r="G439" s="13">
        <v>1.1210479372005401E-2</v>
      </c>
      <c r="H439" s="13">
        <v>3.8359188695534181E-2</v>
      </c>
      <c r="I439" s="13">
        <v>1.1969984939800666E-2</v>
      </c>
      <c r="J439" s="13">
        <v>0</v>
      </c>
      <c r="K439" s="13">
        <v>5.0850398700470395E-2</v>
      </c>
      <c r="L439" s="15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275</v>
      </c>
      <c r="C440" s="29"/>
      <c r="D440" s="13">
        <v>6.4522983214108542E-2</v>
      </c>
      <c r="E440" s="13">
        <v>-6.5089595580423487E-2</v>
      </c>
      <c r="F440" s="13">
        <v>-7.146398470146631E-2</v>
      </c>
      <c r="G440" s="13">
        <v>0.11424321835824069</v>
      </c>
      <c r="H440" s="13">
        <v>0.21963311849281109</v>
      </c>
      <c r="I440" s="13">
        <v>-1.5369360436291446E-2</v>
      </c>
      <c r="J440" s="13">
        <v>0.27487782420851326</v>
      </c>
      <c r="K440" s="13">
        <v>-2.6843260854168216E-2</v>
      </c>
      <c r="L440" s="15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276</v>
      </c>
      <c r="C441" s="47"/>
      <c r="D441" s="45">
        <v>0.96</v>
      </c>
      <c r="E441" s="45">
        <v>0.6</v>
      </c>
      <c r="F441" s="45">
        <v>0.67</v>
      </c>
      <c r="G441" s="45">
        <v>1.56</v>
      </c>
      <c r="H441" s="45">
        <v>2.82</v>
      </c>
      <c r="I441" s="45">
        <v>0</v>
      </c>
      <c r="J441" s="45" t="s">
        <v>277</v>
      </c>
      <c r="K441" s="45">
        <v>0.14000000000000001</v>
      </c>
      <c r="L441" s="15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305</v>
      </c>
      <c r="C442" s="20"/>
      <c r="D442" s="20"/>
      <c r="E442" s="20"/>
      <c r="F442" s="20"/>
      <c r="G442" s="20"/>
      <c r="H442" s="20"/>
      <c r="I442" s="20"/>
      <c r="J442" s="20"/>
      <c r="K442" s="20"/>
      <c r="BM442" s="55"/>
    </row>
    <row r="443" spans="1:65">
      <c r="BM443" s="55"/>
    </row>
    <row r="444" spans="1:65" ht="15">
      <c r="B444" s="8" t="s">
        <v>513</v>
      </c>
      <c r="BM444" s="28" t="s">
        <v>67</v>
      </c>
    </row>
    <row r="445" spans="1:65" ht="15">
      <c r="A445" s="25" t="s">
        <v>14</v>
      </c>
      <c r="B445" s="18" t="s">
        <v>111</v>
      </c>
      <c r="C445" s="15" t="s">
        <v>112</v>
      </c>
      <c r="D445" s="16" t="s">
        <v>230</v>
      </c>
      <c r="E445" s="17" t="s">
        <v>230</v>
      </c>
      <c r="F445" s="17" t="s">
        <v>230</v>
      </c>
      <c r="G445" s="17" t="s">
        <v>230</v>
      </c>
      <c r="H445" s="17" t="s">
        <v>230</v>
      </c>
      <c r="I445" s="17" t="s">
        <v>230</v>
      </c>
      <c r="J445" s="17" t="s">
        <v>230</v>
      </c>
      <c r="K445" s="17" t="s">
        <v>230</v>
      </c>
      <c r="L445" s="17" t="s">
        <v>230</v>
      </c>
      <c r="M445" s="17" t="s">
        <v>230</v>
      </c>
      <c r="N445" s="17" t="s">
        <v>230</v>
      </c>
      <c r="O445" s="17" t="s">
        <v>230</v>
      </c>
      <c r="P445" s="17" t="s">
        <v>230</v>
      </c>
      <c r="Q445" s="17" t="s">
        <v>230</v>
      </c>
      <c r="R445" s="17" t="s">
        <v>230</v>
      </c>
      <c r="S445" s="17" t="s">
        <v>230</v>
      </c>
      <c r="T445" s="17" t="s">
        <v>230</v>
      </c>
      <c r="U445" s="17" t="s">
        <v>230</v>
      </c>
      <c r="V445" s="17" t="s">
        <v>230</v>
      </c>
      <c r="W445" s="17" t="s">
        <v>230</v>
      </c>
      <c r="X445" s="17" t="s">
        <v>230</v>
      </c>
      <c r="Y445" s="152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231</v>
      </c>
      <c r="C446" s="9" t="s">
        <v>231</v>
      </c>
      <c r="D446" s="150" t="s">
        <v>233</v>
      </c>
      <c r="E446" s="151" t="s">
        <v>234</v>
      </c>
      <c r="F446" s="151" t="s">
        <v>235</v>
      </c>
      <c r="G446" s="151" t="s">
        <v>236</v>
      </c>
      <c r="H446" s="151" t="s">
        <v>238</v>
      </c>
      <c r="I446" s="151" t="s">
        <v>239</v>
      </c>
      <c r="J446" s="151" t="s">
        <v>240</v>
      </c>
      <c r="K446" s="151" t="s">
        <v>241</v>
      </c>
      <c r="L446" s="151" t="s">
        <v>242</v>
      </c>
      <c r="M446" s="151" t="s">
        <v>244</v>
      </c>
      <c r="N446" s="151" t="s">
        <v>245</v>
      </c>
      <c r="O446" s="151" t="s">
        <v>246</v>
      </c>
      <c r="P446" s="151" t="s">
        <v>247</v>
      </c>
      <c r="Q446" s="151" t="s">
        <v>248</v>
      </c>
      <c r="R446" s="151" t="s">
        <v>250</v>
      </c>
      <c r="S446" s="151" t="s">
        <v>251</v>
      </c>
      <c r="T446" s="151" t="s">
        <v>252</v>
      </c>
      <c r="U446" s="151" t="s">
        <v>253</v>
      </c>
      <c r="V446" s="151" t="s">
        <v>261</v>
      </c>
      <c r="W446" s="151" t="s">
        <v>262</v>
      </c>
      <c r="X446" s="151" t="s">
        <v>263</v>
      </c>
      <c r="Y446" s="152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279</v>
      </c>
      <c r="E447" s="11" t="s">
        <v>279</v>
      </c>
      <c r="F447" s="11" t="s">
        <v>281</v>
      </c>
      <c r="G447" s="11" t="s">
        <v>282</v>
      </c>
      <c r="H447" s="11" t="s">
        <v>282</v>
      </c>
      <c r="I447" s="11" t="s">
        <v>279</v>
      </c>
      <c r="J447" s="11" t="s">
        <v>279</v>
      </c>
      <c r="K447" s="11" t="s">
        <v>282</v>
      </c>
      <c r="L447" s="11" t="s">
        <v>279</v>
      </c>
      <c r="M447" s="11" t="s">
        <v>279</v>
      </c>
      <c r="N447" s="11" t="s">
        <v>282</v>
      </c>
      <c r="O447" s="11" t="s">
        <v>279</v>
      </c>
      <c r="P447" s="11" t="s">
        <v>279</v>
      </c>
      <c r="Q447" s="11" t="s">
        <v>282</v>
      </c>
      <c r="R447" s="11" t="s">
        <v>279</v>
      </c>
      <c r="S447" s="11" t="s">
        <v>279</v>
      </c>
      <c r="T447" s="11" t="s">
        <v>279</v>
      </c>
      <c r="U447" s="11" t="s">
        <v>282</v>
      </c>
      <c r="V447" s="11" t="s">
        <v>279</v>
      </c>
      <c r="W447" s="11" t="s">
        <v>282</v>
      </c>
      <c r="X447" s="11" t="s">
        <v>279</v>
      </c>
      <c r="Y447" s="152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 t="s">
        <v>290</v>
      </c>
      <c r="E448" s="26" t="s">
        <v>291</v>
      </c>
      <c r="F448" s="26" t="s">
        <v>290</v>
      </c>
      <c r="G448" s="26" t="s">
        <v>292</v>
      </c>
      <c r="H448" s="26" t="s">
        <v>292</v>
      </c>
      <c r="I448" s="26" t="s">
        <v>117</v>
      </c>
      <c r="J448" s="26" t="s">
        <v>269</v>
      </c>
      <c r="K448" s="26" t="s">
        <v>292</v>
      </c>
      <c r="L448" s="26" t="s">
        <v>290</v>
      </c>
      <c r="M448" s="26" t="s">
        <v>117</v>
      </c>
      <c r="N448" s="26" t="s">
        <v>293</v>
      </c>
      <c r="O448" s="26" t="s">
        <v>292</v>
      </c>
      <c r="P448" s="26" t="s">
        <v>293</v>
      </c>
      <c r="Q448" s="26" t="s">
        <v>290</v>
      </c>
      <c r="R448" s="26" t="s">
        <v>292</v>
      </c>
      <c r="S448" s="26" t="s">
        <v>294</v>
      </c>
      <c r="T448" s="26" t="s">
        <v>290</v>
      </c>
      <c r="U448" s="26" t="s">
        <v>293</v>
      </c>
      <c r="V448" s="26" t="s">
        <v>290</v>
      </c>
      <c r="W448" s="26" t="s">
        <v>290</v>
      </c>
      <c r="X448" s="26" t="s">
        <v>290</v>
      </c>
      <c r="Y448" s="152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29">
        <v>3.7999999999999999E-2</v>
      </c>
      <c r="E449" s="229">
        <v>0.03</v>
      </c>
      <c r="F449" s="228" t="s">
        <v>105</v>
      </c>
      <c r="G449" s="228" t="s">
        <v>301</v>
      </c>
      <c r="H449" s="228">
        <v>0.06</v>
      </c>
      <c r="I449" s="228" t="s">
        <v>106</v>
      </c>
      <c r="J449" s="228" t="s">
        <v>299</v>
      </c>
      <c r="K449" s="229">
        <v>0.04</v>
      </c>
      <c r="L449" s="229">
        <v>0.04</v>
      </c>
      <c r="M449" s="229">
        <v>0.04</v>
      </c>
      <c r="N449" s="228" t="s">
        <v>214</v>
      </c>
      <c r="O449" s="229">
        <v>3.9E-2</v>
      </c>
      <c r="P449" s="229" t="s">
        <v>296</v>
      </c>
      <c r="Q449" s="229">
        <v>0.05</v>
      </c>
      <c r="R449" s="229">
        <v>0.04</v>
      </c>
      <c r="S449" s="229">
        <v>0.04</v>
      </c>
      <c r="T449" s="229">
        <v>3.5000000000000003E-2</v>
      </c>
      <c r="U449" s="228">
        <v>0.05</v>
      </c>
      <c r="V449" s="229">
        <v>3.9E-2</v>
      </c>
      <c r="W449" s="229">
        <v>3.5999999999999997E-2</v>
      </c>
      <c r="X449" s="229">
        <v>3.5999999999999997E-2</v>
      </c>
      <c r="Y449" s="205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30">
        <v>1</v>
      </c>
    </row>
    <row r="450" spans="1:65">
      <c r="A450" s="30"/>
      <c r="B450" s="19">
        <v>1</v>
      </c>
      <c r="C450" s="9">
        <v>2</v>
      </c>
      <c r="D450" s="24">
        <v>3.6999999999999998E-2</v>
      </c>
      <c r="E450" s="24">
        <v>0.03</v>
      </c>
      <c r="F450" s="231" t="s">
        <v>105</v>
      </c>
      <c r="G450" s="231" t="s">
        <v>301</v>
      </c>
      <c r="H450" s="231">
        <v>0.08</v>
      </c>
      <c r="I450" s="231" t="s">
        <v>106</v>
      </c>
      <c r="J450" s="231" t="s">
        <v>299</v>
      </c>
      <c r="K450" s="24">
        <v>0.04</v>
      </c>
      <c r="L450" s="24">
        <v>0.04</v>
      </c>
      <c r="M450" s="24">
        <v>4.4999999999999998E-2</v>
      </c>
      <c r="N450" s="231" t="s">
        <v>214</v>
      </c>
      <c r="O450" s="24">
        <v>3.7999999999999999E-2</v>
      </c>
      <c r="P450" s="24">
        <v>0.04</v>
      </c>
      <c r="Q450" s="24">
        <v>0.05</v>
      </c>
      <c r="R450" s="24">
        <v>0.04</v>
      </c>
      <c r="S450" s="24">
        <v>0.03</v>
      </c>
      <c r="T450" s="24">
        <v>3.6999999999999998E-2</v>
      </c>
      <c r="U450" s="231">
        <v>0.05</v>
      </c>
      <c r="V450" s="24">
        <v>3.2000000000000001E-2</v>
      </c>
      <c r="W450" s="24">
        <v>3.5000000000000003E-2</v>
      </c>
      <c r="X450" s="24">
        <v>3.5000000000000003E-2</v>
      </c>
      <c r="Y450" s="205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30">
        <v>20</v>
      </c>
    </row>
    <row r="451" spans="1:65">
      <c r="A451" s="30"/>
      <c r="B451" s="19">
        <v>1</v>
      </c>
      <c r="C451" s="9">
        <v>3</v>
      </c>
      <c r="D451" s="24">
        <v>3.6999999999999998E-2</v>
      </c>
      <c r="E451" s="24">
        <v>0.03</v>
      </c>
      <c r="F451" s="231" t="s">
        <v>105</v>
      </c>
      <c r="G451" s="231" t="s">
        <v>301</v>
      </c>
      <c r="H451" s="231">
        <v>7.0000000000000007E-2</v>
      </c>
      <c r="I451" s="231" t="s">
        <v>106</v>
      </c>
      <c r="J451" s="231" t="s">
        <v>299</v>
      </c>
      <c r="K451" s="24">
        <v>0.04</v>
      </c>
      <c r="L451" s="24">
        <v>0.04</v>
      </c>
      <c r="M451" s="24">
        <v>4.4999999999999998E-2</v>
      </c>
      <c r="N451" s="231" t="s">
        <v>214</v>
      </c>
      <c r="O451" s="24">
        <v>3.6999999999999998E-2</v>
      </c>
      <c r="P451" s="24">
        <v>0.04</v>
      </c>
      <c r="Q451" s="24">
        <v>0.04</v>
      </c>
      <c r="R451" s="24">
        <v>0.04</v>
      </c>
      <c r="S451" s="24">
        <v>0.03</v>
      </c>
      <c r="T451" s="24">
        <v>3.6999999999999998E-2</v>
      </c>
      <c r="U451" s="231" t="s">
        <v>214</v>
      </c>
      <c r="V451" s="24">
        <v>3.9E-2</v>
      </c>
      <c r="W451" s="24">
        <v>3.5000000000000003E-2</v>
      </c>
      <c r="X451" s="24">
        <v>3.5999999999999997E-2</v>
      </c>
      <c r="Y451" s="205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30">
        <v>16</v>
      </c>
    </row>
    <row r="452" spans="1:65">
      <c r="A452" s="30"/>
      <c r="B452" s="19">
        <v>1</v>
      </c>
      <c r="C452" s="9">
        <v>4</v>
      </c>
      <c r="D452" s="24">
        <v>3.6999999999999998E-2</v>
      </c>
      <c r="E452" s="24">
        <v>0.03</v>
      </c>
      <c r="F452" s="231" t="s">
        <v>105</v>
      </c>
      <c r="G452" s="231" t="s">
        <v>301</v>
      </c>
      <c r="H452" s="231">
        <v>0.08</v>
      </c>
      <c r="I452" s="231" t="s">
        <v>106</v>
      </c>
      <c r="J452" s="231" t="s">
        <v>299</v>
      </c>
      <c r="K452" s="24">
        <v>0.04</v>
      </c>
      <c r="L452" s="24">
        <v>0.04</v>
      </c>
      <c r="M452" s="24">
        <v>3.9E-2</v>
      </c>
      <c r="N452" s="231" t="s">
        <v>214</v>
      </c>
      <c r="O452" s="24">
        <v>3.4000000000000002E-2</v>
      </c>
      <c r="P452" s="24">
        <v>0.04</v>
      </c>
      <c r="Q452" s="24">
        <v>0.04</v>
      </c>
      <c r="R452" s="24">
        <v>0.04</v>
      </c>
      <c r="S452" s="24">
        <v>0.03</v>
      </c>
      <c r="T452" s="24">
        <v>3.6999999999999998E-2</v>
      </c>
      <c r="U452" s="231" t="s">
        <v>214</v>
      </c>
      <c r="V452" s="24">
        <v>3.4000000000000002E-2</v>
      </c>
      <c r="W452" s="24">
        <v>3.5999999999999997E-2</v>
      </c>
      <c r="X452" s="24">
        <v>3.7999999999999999E-2</v>
      </c>
      <c r="Y452" s="205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30">
        <v>3.7583333333333337E-2</v>
      </c>
    </row>
    <row r="453" spans="1:65">
      <c r="A453" s="30"/>
      <c r="B453" s="19">
        <v>1</v>
      </c>
      <c r="C453" s="9">
        <v>5</v>
      </c>
      <c r="D453" s="24">
        <v>0.04</v>
      </c>
      <c r="E453" s="24">
        <v>0.03</v>
      </c>
      <c r="F453" s="231" t="s">
        <v>105</v>
      </c>
      <c r="G453" s="231" t="s">
        <v>301</v>
      </c>
      <c r="H453" s="231">
        <v>7.0000000000000007E-2</v>
      </c>
      <c r="I453" s="231" t="s">
        <v>106</v>
      </c>
      <c r="J453" s="231" t="s">
        <v>299</v>
      </c>
      <c r="K453" s="24">
        <v>0.04</v>
      </c>
      <c r="L453" s="24">
        <v>0.04</v>
      </c>
      <c r="M453" s="24">
        <v>3.6999999999999998E-2</v>
      </c>
      <c r="N453" s="231" t="s">
        <v>214</v>
      </c>
      <c r="O453" s="24">
        <v>3.1E-2</v>
      </c>
      <c r="P453" s="24">
        <v>0.04</v>
      </c>
      <c r="Q453" s="24">
        <v>0.05</v>
      </c>
      <c r="R453" s="24">
        <v>0.04</v>
      </c>
      <c r="S453" s="24">
        <v>0.03</v>
      </c>
      <c r="T453" s="24">
        <v>3.6999999999999998E-2</v>
      </c>
      <c r="U453" s="231" t="s">
        <v>214</v>
      </c>
      <c r="V453" s="24">
        <v>3.6999999999999998E-2</v>
      </c>
      <c r="W453" s="24">
        <v>3.5000000000000003E-2</v>
      </c>
      <c r="X453" s="24">
        <v>3.5000000000000003E-2</v>
      </c>
      <c r="Y453" s="205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30">
        <v>38</v>
      </c>
    </row>
    <row r="454" spans="1:65">
      <c r="A454" s="30"/>
      <c r="B454" s="19">
        <v>1</v>
      </c>
      <c r="C454" s="9">
        <v>6</v>
      </c>
      <c r="D454" s="24">
        <v>3.7999999999999999E-2</v>
      </c>
      <c r="E454" s="24">
        <v>0.03</v>
      </c>
      <c r="F454" s="231" t="s">
        <v>105</v>
      </c>
      <c r="G454" s="231" t="s">
        <v>301</v>
      </c>
      <c r="H454" s="231">
        <v>0.06</v>
      </c>
      <c r="I454" s="231" t="s">
        <v>106</v>
      </c>
      <c r="J454" s="231" t="s">
        <v>299</v>
      </c>
      <c r="K454" s="24">
        <v>0.04</v>
      </c>
      <c r="L454" s="24">
        <v>0.04</v>
      </c>
      <c r="M454" s="24">
        <v>0.04</v>
      </c>
      <c r="N454" s="231" t="s">
        <v>214</v>
      </c>
      <c r="O454" s="24">
        <v>3.1E-2</v>
      </c>
      <c r="P454" s="24">
        <v>0.04</v>
      </c>
      <c r="Q454" s="24">
        <v>0.05</v>
      </c>
      <c r="R454" s="24">
        <v>0.04</v>
      </c>
      <c r="S454" s="24">
        <v>0.03</v>
      </c>
      <c r="T454" s="24">
        <v>3.6999999999999998E-2</v>
      </c>
      <c r="U454" s="231" t="s">
        <v>214</v>
      </c>
      <c r="V454" s="24">
        <v>3.6999999999999998E-2</v>
      </c>
      <c r="W454" s="24">
        <v>3.6999999999999998E-2</v>
      </c>
      <c r="X454" s="24">
        <v>3.2000000000000001E-2</v>
      </c>
      <c r="Y454" s="205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20" t="s">
        <v>272</v>
      </c>
      <c r="C455" s="12"/>
      <c r="D455" s="233">
        <v>3.7833333333333337E-2</v>
      </c>
      <c r="E455" s="233">
        <v>0.03</v>
      </c>
      <c r="F455" s="233" t="s">
        <v>680</v>
      </c>
      <c r="G455" s="233" t="s">
        <v>680</v>
      </c>
      <c r="H455" s="233">
        <v>7.0000000000000007E-2</v>
      </c>
      <c r="I455" s="233" t="s">
        <v>680</v>
      </c>
      <c r="J455" s="233" t="s">
        <v>680</v>
      </c>
      <c r="K455" s="233">
        <v>0.04</v>
      </c>
      <c r="L455" s="233">
        <v>0.04</v>
      </c>
      <c r="M455" s="233">
        <v>4.1000000000000002E-2</v>
      </c>
      <c r="N455" s="233" t="s">
        <v>680</v>
      </c>
      <c r="O455" s="233">
        <v>3.4999999999999996E-2</v>
      </c>
      <c r="P455" s="233">
        <v>0.04</v>
      </c>
      <c r="Q455" s="233">
        <v>4.6666666666666669E-2</v>
      </c>
      <c r="R455" s="233">
        <v>0.04</v>
      </c>
      <c r="S455" s="233">
        <v>3.1666666666666669E-2</v>
      </c>
      <c r="T455" s="233">
        <v>3.6666666666666674E-2</v>
      </c>
      <c r="U455" s="233">
        <v>0.05</v>
      </c>
      <c r="V455" s="233">
        <v>3.6333333333333336E-2</v>
      </c>
      <c r="W455" s="233">
        <v>3.5666666666666673E-2</v>
      </c>
      <c r="X455" s="233">
        <v>3.5333333333333335E-2</v>
      </c>
      <c r="Y455" s="205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273</v>
      </c>
      <c r="C456" s="29"/>
      <c r="D456" s="24">
        <v>3.7499999999999999E-2</v>
      </c>
      <c r="E456" s="24">
        <v>0.03</v>
      </c>
      <c r="F456" s="24" t="s">
        <v>680</v>
      </c>
      <c r="G456" s="24" t="s">
        <v>680</v>
      </c>
      <c r="H456" s="24">
        <v>7.0000000000000007E-2</v>
      </c>
      <c r="I456" s="24" t="s">
        <v>680</v>
      </c>
      <c r="J456" s="24" t="s">
        <v>680</v>
      </c>
      <c r="K456" s="24">
        <v>0.04</v>
      </c>
      <c r="L456" s="24">
        <v>0.04</v>
      </c>
      <c r="M456" s="24">
        <v>0.04</v>
      </c>
      <c r="N456" s="24" t="s">
        <v>680</v>
      </c>
      <c r="O456" s="24">
        <v>3.5500000000000004E-2</v>
      </c>
      <c r="P456" s="24">
        <v>0.04</v>
      </c>
      <c r="Q456" s="24">
        <v>0.05</v>
      </c>
      <c r="R456" s="24">
        <v>0.04</v>
      </c>
      <c r="S456" s="24">
        <v>0.03</v>
      </c>
      <c r="T456" s="24">
        <v>3.6999999999999998E-2</v>
      </c>
      <c r="U456" s="24">
        <v>0.05</v>
      </c>
      <c r="V456" s="24">
        <v>3.6999999999999998E-2</v>
      </c>
      <c r="W456" s="24">
        <v>3.5500000000000004E-2</v>
      </c>
      <c r="X456" s="24">
        <v>3.5500000000000004E-2</v>
      </c>
      <c r="Y456" s="205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30"/>
      <c r="B457" s="3" t="s">
        <v>274</v>
      </c>
      <c r="C457" s="29"/>
      <c r="D457" s="24">
        <v>1.1690451944500132E-3</v>
      </c>
      <c r="E457" s="24">
        <v>0</v>
      </c>
      <c r="F457" s="24" t="s">
        <v>680</v>
      </c>
      <c r="G457" s="24" t="s">
        <v>680</v>
      </c>
      <c r="H457" s="24">
        <v>8.9442719099990936E-3</v>
      </c>
      <c r="I457" s="24" t="s">
        <v>680</v>
      </c>
      <c r="J457" s="24" t="s">
        <v>680</v>
      </c>
      <c r="K457" s="24">
        <v>0</v>
      </c>
      <c r="L457" s="24">
        <v>0</v>
      </c>
      <c r="M457" s="24">
        <v>3.2863353450309964E-3</v>
      </c>
      <c r="N457" s="24" t="s">
        <v>680</v>
      </c>
      <c r="O457" s="24">
        <v>3.5213633723318017E-3</v>
      </c>
      <c r="P457" s="24">
        <v>0</v>
      </c>
      <c r="Q457" s="24">
        <v>5.1639777949432242E-3</v>
      </c>
      <c r="R457" s="24">
        <v>0</v>
      </c>
      <c r="S457" s="24">
        <v>4.0824829046386306E-3</v>
      </c>
      <c r="T457" s="24">
        <v>8.16496580927724E-4</v>
      </c>
      <c r="U457" s="24">
        <v>0</v>
      </c>
      <c r="V457" s="24">
        <v>2.8047578623950162E-3</v>
      </c>
      <c r="W457" s="24">
        <v>8.1649658092772335E-4</v>
      </c>
      <c r="X457" s="24">
        <v>1.966384160500349E-3</v>
      </c>
      <c r="Y457" s="205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30"/>
      <c r="B458" s="3" t="s">
        <v>87</v>
      </c>
      <c r="C458" s="29"/>
      <c r="D458" s="13">
        <v>3.0899872981057615E-2</v>
      </c>
      <c r="E458" s="13">
        <v>0</v>
      </c>
      <c r="F458" s="13" t="s">
        <v>680</v>
      </c>
      <c r="G458" s="13" t="s">
        <v>680</v>
      </c>
      <c r="H458" s="13">
        <v>0.12777531299998704</v>
      </c>
      <c r="I458" s="13" t="s">
        <v>680</v>
      </c>
      <c r="J458" s="13" t="s">
        <v>680</v>
      </c>
      <c r="K458" s="13">
        <v>0</v>
      </c>
      <c r="L458" s="13">
        <v>0</v>
      </c>
      <c r="M458" s="13">
        <v>8.0154520610512106E-2</v>
      </c>
      <c r="N458" s="13" t="s">
        <v>680</v>
      </c>
      <c r="O458" s="13">
        <v>0.10061038206662291</v>
      </c>
      <c r="P458" s="13">
        <v>0</v>
      </c>
      <c r="Q458" s="13">
        <v>0.11065666703449765</v>
      </c>
      <c r="R458" s="13">
        <v>0</v>
      </c>
      <c r="S458" s="13">
        <v>0.12892051277806202</v>
      </c>
      <c r="T458" s="13">
        <v>2.2268088570756104E-2</v>
      </c>
      <c r="U458" s="13">
        <v>0</v>
      </c>
      <c r="V458" s="13">
        <v>7.7195170524633469E-2</v>
      </c>
      <c r="W458" s="13">
        <v>2.2892427502646445E-2</v>
      </c>
      <c r="X458" s="13">
        <v>5.5652381900953271E-2</v>
      </c>
      <c r="Y458" s="152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275</v>
      </c>
      <c r="C459" s="29"/>
      <c r="D459" s="13">
        <v>6.6518847006651338E-3</v>
      </c>
      <c r="E459" s="13">
        <v>-0.2017738359201775</v>
      </c>
      <c r="F459" s="13" t="s">
        <v>680</v>
      </c>
      <c r="G459" s="13" t="s">
        <v>680</v>
      </c>
      <c r="H459" s="13">
        <v>0.86252771618625279</v>
      </c>
      <c r="I459" s="13" t="s">
        <v>680</v>
      </c>
      <c r="J459" s="13" t="s">
        <v>680</v>
      </c>
      <c r="K459" s="13">
        <v>6.4301552106430071E-2</v>
      </c>
      <c r="L459" s="13">
        <v>6.4301552106430071E-2</v>
      </c>
      <c r="M459" s="13">
        <v>9.0909090909090828E-2</v>
      </c>
      <c r="N459" s="13" t="s">
        <v>680</v>
      </c>
      <c r="O459" s="13">
        <v>-6.8736141906873827E-2</v>
      </c>
      <c r="P459" s="13">
        <v>6.4301552106430071E-2</v>
      </c>
      <c r="Q459" s="13">
        <v>0.24168514412416853</v>
      </c>
      <c r="R459" s="13">
        <v>6.4301552106430071E-2</v>
      </c>
      <c r="S459" s="13">
        <v>-0.15742793791574283</v>
      </c>
      <c r="T459" s="13">
        <v>-2.4390243902438935E-2</v>
      </c>
      <c r="U459" s="13">
        <v>0.33037694013303764</v>
      </c>
      <c r="V459" s="13">
        <v>-3.3259423503326002E-2</v>
      </c>
      <c r="W459" s="13">
        <v>-5.0997782705099692E-2</v>
      </c>
      <c r="X459" s="13">
        <v>-5.9866962305986759E-2</v>
      </c>
      <c r="Y459" s="152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276</v>
      </c>
      <c r="C460" s="47"/>
      <c r="D460" s="45">
        <v>0</v>
      </c>
      <c r="E460" s="45">
        <v>1.67</v>
      </c>
      <c r="F460" s="45">
        <v>524.29</v>
      </c>
      <c r="G460" s="45">
        <v>5.93</v>
      </c>
      <c r="H460" s="45">
        <v>6.85</v>
      </c>
      <c r="I460" s="45">
        <v>2.59</v>
      </c>
      <c r="J460" s="45">
        <v>45.18</v>
      </c>
      <c r="K460" s="45">
        <v>0.46</v>
      </c>
      <c r="L460" s="45">
        <v>0.46</v>
      </c>
      <c r="M460" s="45">
        <v>0.67</v>
      </c>
      <c r="N460" s="45">
        <v>2.73</v>
      </c>
      <c r="O460" s="45">
        <v>0.6</v>
      </c>
      <c r="P460" s="45">
        <v>0.46</v>
      </c>
      <c r="Q460" s="45">
        <v>1.88</v>
      </c>
      <c r="R460" s="45">
        <v>0.46</v>
      </c>
      <c r="S460" s="45">
        <v>1.31</v>
      </c>
      <c r="T460" s="45">
        <v>0.25</v>
      </c>
      <c r="U460" s="45">
        <v>0.96</v>
      </c>
      <c r="V460" s="45">
        <v>0.32</v>
      </c>
      <c r="W460" s="45">
        <v>0.46</v>
      </c>
      <c r="X460" s="45">
        <v>0.53</v>
      </c>
      <c r="Y460" s="152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BM461" s="55"/>
    </row>
    <row r="462" spans="1:65" ht="15">
      <c r="B462" s="8" t="s">
        <v>514</v>
      </c>
      <c r="BM462" s="28" t="s">
        <v>67</v>
      </c>
    </row>
    <row r="463" spans="1:65" ht="15">
      <c r="A463" s="25" t="s">
        <v>54</v>
      </c>
      <c r="B463" s="18" t="s">
        <v>111</v>
      </c>
      <c r="C463" s="15" t="s">
        <v>112</v>
      </c>
      <c r="D463" s="16" t="s">
        <v>230</v>
      </c>
      <c r="E463" s="17" t="s">
        <v>230</v>
      </c>
      <c r="F463" s="17" t="s">
        <v>230</v>
      </c>
      <c r="G463" s="17" t="s">
        <v>230</v>
      </c>
      <c r="H463" s="17" t="s">
        <v>230</v>
      </c>
      <c r="I463" s="17" t="s">
        <v>230</v>
      </c>
      <c r="J463" s="17" t="s">
        <v>230</v>
      </c>
      <c r="K463" s="17" t="s">
        <v>230</v>
      </c>
      <c r="L463" s="17" t="s">
        <v>230</v>
      </c>
      <c r="M463" s="17" t="s">
        <v>230</v>
      </c>
      <c r="N463" s="17" t="s">
        <v>230</v>
      </c>
      <c r="O463" s="17" t="s">
        <v>230</v>
      </c>
      <c r="P463" s="17" t="s">
        <v>230</v>
      </c>
      <c r="Q463" s="17" t="s">
        <v>230</v>
      </c>
      <c r="R463" s="17" t="s">
        <v>230</v>
      </c>
      <c r="S463" s="17" t="s">
        <v>230</v>
      </c>
      <c r="T463" s="17" t="s">
        <v>230</v>
      </c>
      <c r="U463" s="17" t="s">
        <v>230</v>
      </c>
      <c r="V463" s="17" t="s">
        <v>230</v>
      </c>
      <c r="W463" s="17" t="s">
        <v>230</v>
      </c>
      <c r="X463" s="17" t="s">
        <v>230</v>
      </c>
      <c r="Y463" s="17" t="s">
        <v>230</v>
      </c>
      <c r="Z463" s="17" t="s">
        <v>230</v>
      </c>
      <c r="AA463" s="152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231</v>
      </c>
      <c r="C464" s="9" t="s">
        <v>231</v>
      </c>
      <c r="D464" s="150" t="s">
        <v>233</v>
      </c>
      <c r="E464" s="151" t="s">
        <v>234</v>
      </c>
      <c r="F464" s="151" t="s">
        <v>235</v>
      </c>
      <c r="G464" s="151" t="s">
        <v>236</v>
      </c>
      <c r="H464" s="151" t="s">
        <v>238</v>
      </c>
      <c r="I464" s="151" t="s">
        <v>239</v>
      </c>
      <c r="J464" s="151" t="s">
        <v>240</v>
      </c>
      <c r="K464" s="151" t="s">
        <v>241</v>
      </c>
      <c r="L464" s="151" t="s">
        <v>242</v>
      </c>
      <c r="M464" s="151" t="s">
        <v>245</v>
      </c>
      <c r="N464" s="151" t="s">
        <v>246</v>
      </c>
      <c r="O464" s="151" t="s">
        <v>247</v>
      </c>
      <c r="P464" s="151" t="s">
        <v>248</v>
      </c>
      <c r="Q464" s="151" t="s">
        <v>250</v>
      </c>
      <c r="R464" s="151" t="s">
        <v>251</v>
      </c>
      <c r="S464" s="151" t="s">
        <v>252</v>
      </c>
      <c r="T464" s="151" t="s">
        <v>253</v>
      </c>
      <c r="U464" s="151" t="s">
        <v>255</v>
      </c>
      <c r="V464" s="151" t="s">
        <v>259</v>
      </c>
      <c r="W464" s="151" t="s">
        <v>260</v>
      </c>
      <c r="X464" s="151" t="s">
        <v>261</v>
      </c>
      <c r="Y464" s="151" t="s">
        <v>262</v>
      </c>
      <c r="Z464" s="151" t="s">
        <v>263</v>
      </c>
      <c r="AA464" s="152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279</v>
      </c>
      <c r="E465" s="11" t="s">
        <v>281</v>
      </c>
      <c r="F465" s="11" t="s">
        <v>281</v>
      </c>
      <c r="G465" s="11" t="s">
        <v>281</v>
      </c>
      <c r="H465" s="11" t="s">
        <v>282</v>
      </c>
      <c r="I465" s="11" t="s">
        <v>279</v>
      </c>
      <c r="J465" s="11" t="s">
        <v>281</v>
      </c>
      <c r="K465" s="11" t="s">
        <v>282</v>
      </c>
      <c r="L465" s="11" t="s">
        <v>279</v>
      </c>
      <c r="M465" s="11" t="s">
        <v>282</v>
      </c>
      <c r="N465" s="11" t="s">
        <v>279</v>
      </c>
      <c r="O465" s="11" t="s">
        <v>281</v>
      </c>
      <c r="P465" s="11" t="s">
        <v>282</v>
      </c>
      <c r="Q465" s="11" t="s">
        <v>281</v>
      </c>
      <c r="R465" s="11" t="s">
        <v>281</v>
      </c>
      <c r="S465" s="11" t="s">
        <v>279</v>
      </c>
      <c r="T465" s="11" t="s">
        <v>282</v>
      </c>
      <c r="U465" s="11" t="s">
        <v>279</v>
      </c>
      <c r="V465" s="11" t="s">
        <v>279</v>
      </c>
      <c r="W465" s="11" t="s">
        <v>282</v>
      </c>
      <c r="X465" s="11" t="s">
        <v>279</v>
      </c>
      <c r="Y465" s="11" t="s">
        <v>282</v>
      </c>
      <c r="Z465" s="11" t="s">
        <v>279</v>
      </c>
      <c r="AA465" s="152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 t="s">
        <v>290</v>
      </c>
      <c r="E466" s="26" t="s">
        <v>291</v>
      </c>
      <c r="F466" s="26" t="s">
        <v>290</v>
      </c>
      <c r="G466" s="26" t="s">
        <v>292</v>
      </c>
      <c r="H466" s="26" t="s">
        <v>292</v>
      </c>
      <c r="I466" s="26" t="s">
        <v>117</v>
      </c>
      <c r="J466" s="26" t="s">
        <v>269</v>
      </c>
      <c r="K466" s="26" t="s">
        <v>292</v>
      </c>
      <c r="L466" s="26" t="s">
        <v>290</v>
      </c>
      <c r="M466" s="26" t="s">
        <v>293</v>
      </c>
      <c r="N466" s="26" t="s">
        <v>292</v>
      </c>
      <c r="O466" s="26" t="s">
        <v>293</v>
      </c>
      <c r="P466" s="26" t="s">
        <v>290</v>
      </c>
      <c r="Q466" s="26" t="s">
        <v>292</v>
      </c>
      <c r="R466" s="26" t="s">
        <v>294</v>
      </c>
      <c r="S466" s="26" t="s">
        <v>290</v>
      </c>
      <c r="T466" s="26" t="s">
        <v>293</v>
      </c>
      <c r="U466" s="26" t="s">
        <v>116</v>
      </c>
      <c r="V466" s="26" t="s">
        <v>290</v>
      </c>
      <c r="W466" s="26" t="s">
        <v>295</v>
      </c>
      <c r="X466" s="26" t="s">
        <v>290</v>
      </c>
      <c r="Y466" s="26" t="s">
        <v>290</v>
      </c>
      <c r="Z466" s="26" t="s">
        <v>290</v>
      </c>
      <c r="AA466" s="152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29">
        <v>0.15</v>
      </c>
      <c r="E467" s="229">
        <v>0.17</v>
      </c>
      <c r="F467" s="229">
        <v>0.15</v>
      </c>
      <c r="G467" s="229">
        <v>0.16</v>
      </c>
      <c r="H467" s="229">
        <v>0.15</v>
      </c>
      <c r="I467" s="229">
        <v>0.1245</v>
      </c>
      <c r="J467" s="229">
        <v>0.16999999999999998</v>
      </c>
      <c r="K467" s="229">
        <v>0.15</v>
      </c>
      <c r="L467" s="229">
        <v>0.13700000000000001</v>
      </c>
      <c r="M467" s="229">
        <v>0.16200000000000001</v>
      </c>
      <c r="N467" s="228">
        <v>0.18579999999999999</v>
      </c>
      <c r="O467" s="229" t="s">
        <v>296</v>
      </c>
      <c r="P467" s="229">
        <v>0.13</v>
      </c>
      <c r="Q467" s="229">
        <v>0.15</v>
      </c>
      <c r="R467" s="229">
        <v>0.14499999999999999</v>
      </c>
      <c r="S467" s="229">
        <v>0.14000000000000001</v>
      </c>
      <c r="T467" s="229">
        <v>0.16500000000000001</v>
      </c>
      <c r="U467" s="229">
        <v>0.14000000000000001</v>
      </c>
      <c r="V467" s="229">
        <v>0.14000000000000001</v>
      </c>
      <c r="W467" s="229">
        <v>0.16</v>
      </c>
      <c r="X467" s="229">
        <v>0.14000000000000001</v>
      </c>
      <c r="Y467" s="229">
        <v>0.15</v>
      </c>
      <c r="Z467" s="229">
        <v>0.14000000000000001</v>
      </c>
      <c r="AA467" s="205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30">
        <v>1</v>
      </c>
    </row>
    <row r="468" spans="1:65">
      <c r="A468" s="30"/>
      <c r="B468" s="19">
        <v>1</v>
      </c>
      <c r="C468" s="9">
        <v>2</v>
      </c>
      <c r="D468" s="24">
        <v>0.15</v>
      </c>
      <c r="E468" s="24">
        <v>0.16</v>
      </c>
      <c r="F468" s="24">
        <v>0.15</v>
      </c>
      <c r="G468" s="24">
        <v>0.15</v>
      </c>
      <c r="H468" s="24">
        <v>0.16</v>
      </c>
      <c r="I468" s="24">
        <v>0.1265</v>
      </c>
      <c r="J468" s="24">
        <v>0.16999999999999998</v>
      </c>
      <c r="K468" s="24">
        <v>0.15</v>
      </c>
      <c r="L468" s="24">
        <v>0.13700000000000001</v>
      </c>
      <c r="M468" s="24">
        <v>0.17</v>
      </c>
      <c r="N468" s="231">
        <v>0.18610000000000002</v>
      </c>
      <c r="O468" s="24">
        <v>0.13979999999999998</v>
      </c>
      <c r="P468" s="24">
        <v>0.12</v>
      </c>
      <c r="Q468" s="24">
        <v>0.15</v>
      </c>
      <c r="R468" s="24">
        <v>0.14699999999999999</v>
      </c>
      <c r="S468" s="24">
        <v>0.14000000000000001</v>
      </c>
      <c r="T468" s="24">
        <v>0.16400000000000001</v>
      </c>
      <c r="U468" s="24">
        <v>0.14000000000000001</v>
      </c>
      <c r="V468" s="24">
        <v>0.14000000000000001</v>
      </c>
      <c r="W468" s="24">
        <v>0.16</v>
      </c>
      <c r="X468" s="24">
        <v>0.14000000000000001</v>
      </c>
      <c r="Y468" s="24">
        <v>0.15</v>
      </c>
      <c r="Z468" s="24">
        <v>0.14000000000000001</v>
      </c>
      <c r="AA468" s="205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30" t="e">
        <v>#N/A</v>
      </c>
    </row>
    <row r="469" spans="1:65">
      <c r="A469" s="30"/>
      <c r="B469" s="19">
        <v>1</v>
      </c>
      <c r="C469" s="9">
        <v>3</v>
      </c>
      <c r="D469" s="24">
        <v>0.15</v>
      </c>
      <c r="E469" s="24">
        <v>0.16</v>
      </c>
      <c r="F469" s="24">
        <v>0.15</v>
      </c>
      <c r="G469" s="24">
        <v>0.16</v>
      </c>
      <c r="H469" s="24">
        <v>0.15</v>
      </c>
      <c r="I469" s="24">
        <v>0.1245</v>
      </c>
      <c r="J469" s="24">
        <v>0.16</v>
      </c>
      <c r="K469" s="24">
        <v>0.15</v>
      </c>
      <c r="L469" s="24">
        <v>0.13800000000000001</v>
      </c>
      <c r="M469" s="24">
        <v>0.17</v>
      </c>
      <c r="N469" s="231">
        <v>0.18409999999999999</v>
      </c>
      <c r="O469" s="24">
        <v>0.13999999999999999</v>
      </c>
      <c r="P469" s="24">
        <v>0.12</v>
      </c>
      <c r="Q469" s="24">
        <v>0.15</v>
      </c>
      <c r="R469" s="24">
        <v>0.14799999999999999</v>
      </c>
      <c r="S469" s="24">
        <v>0.15</v>
      </c>
      <c r="T469" s="24">
        <v>0.16</v>
      </c>
      <c r="U469" s="24">
        <v>0.14000000000000001</v>
      </c>
      <c r="V469" s="24">
        <v>0.14000000000000001</v>
      </c>
      <c r="W469" s="24">
        <v>0.15</v>
      </c>
      <c r="X469" s="24">
        <v>0.15</v>
      </c>
      <c r="Y469" s="24">
        <v>0.15</v>
      </c>
      <c r="Z469" s="24">
        <v>0.14000000000000001</v>
      </c>
      <c r="AA469" s="205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30">
        <v>16</v>
      </c>
    </row>
    <row r="470" spans="1:65">
      <c r="A470" s="30"/>
      <c r="B470" s="19">
        <v>1</v>
      </c>
      <c r="C470" s="9">
        <v>4</v>
      </c>
      <c r="D470" s="24">
        <v>0.15</v>
      </c>
      <c r="E470" s="24">
        <v>0.17</v>
      </c>
      <c r="F470" s="24">
        <v>0.15</v>
      </c>
      <c r="G470" s="24">
        <v>0.14000000000000001</v>
      </c>
      <c r="H470" s="24">
        <v>0.15</v>
      </c>
      <c r="I470" s="24">
        <v>0.1265</v>
      </c>
      <c r="J470" s="24">
        <v>0.16</v>
      </c>
      <c r="K470" s="24">
        <v>0.16</v>
      </c>
      <c r="L470" s="24">
        <v>0.13900000000000001</v>
      </c>
      <c r="M470" s="24">
        <v>0.16200000000000001</v>
      </c>
      <c r="N470" s="231">
        <v>0.1852</v>
      </c>
      <c r="O470" s="24">
        <v>0.1447</v>
      </c>
      <c r="P470" s="24">
        <v>0.12</v>
      </c>
      <c r="Q470" s="24">
        <v>0.15</v>
      </c>
      <c r="R470" s="24">
        <v>0.13999999999999999</v>
      </c>
      <c r="S470" s="24">
        <v>0.14000000000000001</v>
      </c>
      <c r="T470" s="24">
        <v>0.16300000000000001</v>
      </c>
      <c r="U470" s="24">
        <v>0.14000000000000001</v>
      </c>
      <c r="V470" s="24">
        <v>0.14000000000000001</v>
      </c>
      <c r="W470" s="24">
        <v>0.15</v>
      </c>
      <c r="X470" s="24">
        <v>0.14000000000000001</v>
      </c>
      <c r="Y470" s="24">
        <v>0.16</v>
      </c>
      <c r="Z470" s="24">
        <v>0.14000000000000001</v>
      </c>
      <c r="AA470" s="205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30">
        <v>0.14744863636363639</v>
      </c>
    </row>
    <row r="471" spans="1:65">
      <c r="A471" s="30"/>
      <c r="B471" s="19">
        <v>1</v>
      </c>
      <c r="C471" s="9">
        <v>5</v>
      </c>
      <c r="D471" s="24">
        <v>0.15</v>
      </c>
      <c r="E471" s="24">
        <v>0.16</v>
      </c>
      <c r="F471" s="24">
        <v>0.15</v>
      </c>
      <c r="G471" s="24">
        <v>0.14000000000000001</v>
      </c>
      <c r="H471" s="24">
        <v>0.16</v>
      </c>
      <c r="I471" s="24">
        <v>0.124</v>
      </c>
      <c r="J471" s="24">
        <v>0.16</v>
      </c>
      <c r="K471" s="24">
        <v>0.15</v>
      </c>
      <c r="L471" s="24">
        <v>0.13800000000000001</v>
      </c>
      <c r="M471" s="24">
        <v>0.16200000000000001</v>
      </c>
      <c r="N471" s="231">
        <v>0.18630000000000002</v>
      </c>
      <c r="O471" s="24">
        <v>0.14360000000000001</v>
      </c>
      <c r="P471" s="24">
        <v>0.12</v>
      </c>
      <c r="Q471" s="24">
        <v>0.15</v>
      </c>
      <c r="R471" s="24">
        <v>0.128</v>
      </c>
      <c r="S471" s="24">
        <v>0.15</v>
      </c>
      <c r="T471" s="24">
        <v>0.16300000000000001</v>
      </c>
      <c r="U471" s="24">
        <v>0.14000000000000001</v>
      </c>
      <c r="V471" s="24">
        <v>0.14000000000000001</v>
      </c>
      <c r="W471" s="24">
        <v>0.15</v>
      </c>
      <c r="X471" s="24">
        <v>0.14000000000000001</v>
      </c>
      <c r="Y471" s="24">
        <v>0.16</v>
      </c>
      <c r="Z471" s="24">
        <v>0.14000000000000001</v>
      </c>
      <c r="AA471" s="205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30">
        <v>39</v>
      </c>
    </row>
    <row r="472" spans="1:65">
      <c r="A472" s="30"/>
      <c r="B472" s="19">
        <v>1</v>
      </c>
      <c r="C472" s="9">
        <v>6</v>
      </c>
      <c r="D472" s="24">
        <v>0.15</v>
      </c>
      <c r="E472" s="24">
        <v>0.16</v>
      </c>
      <c r="F472" s="24">
        <v>0.15</v>
      </c>
      <c r="G472" s="24">
        <v>0.14000000000000001</v>
      </c>
      <c r="H472" s="24">
        <v>0.15</v>
      </c>
      <c r="I472" s="24">
        <v>0.1235</v>
      </c>
      <c r="J472" s="24">
        <v>0.16999999999999998</v>
      </c>
      <c r="K472" s="24">
        <v>0.15</v>
      </c>
      <c r="L472" s="24">
        <v>0.13900000000000001</v>
      </c>
      <c r="M472" s="24">
        <v>0.16700000000000001</v>
      </c>
      <c r="N472" s="231">
        <v>0.18389999999999998</v>
      </c>
      <c r="O472" s="24">
        <v>0.13999999999999999</v>
      </c>
      <c r="P472" s="24">
        <v>0.12</v>
      </c>
      <c r="Q472" s="24">
        <v>0.15</v>
      </c>
      <c r="R472" s="24">
        <v>0.13500000000000001</v>
      </c>
      <c r="S472" s="24">
        <v>0.14000000000000001</v>
      </c>
      <c r="T472" s="24">
        <v>0.16500000000000001</v>
      </c>
      <c r="U472" s="24">
        <v>0.14000000000000001</v>
      </c>
      <c r="V472" s="24">
        <v>0.14000000000000001</v>
      </c>
      <c r="W472" s="24">
        <v>0.16</v>
      </c>
      <c r="X472" s="24">
        <v>0.15</v>
      </c>
      <c r="Y472" s="24">
        <v>0.16</v>
      </c>
      <c r="Z472" s="24">
        <v>0.14000000000000001</v>
      </c>
      <c r="AA472" s="205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20" t="s">
        <v>272</v>
      </c>
      <c r="C473" s="12"/>
      <c r="D473" s="233">
        <v>0.15</v>
      </c>
      <c r="E473" s="233">
        <v>0.16333333333333336</v>
      </c>
      <c r="F473" s="233">
        <v>0.15</v>
      </c>
      <c r="G473" s="233">
        <v>0.14833333333333334</v>
      </c>
      <c r="H473" s="233">
        <v>0.15333333333333335</v>
      </c>
      <c r="I473" s="233">
        <v>0.12491666666666668</v>
      </c>
      <c r="J473" s="233">
        <v>0.16500000000000001</v>
      </c>
      <c r="K473" s="233">
        <v>0.15166666666666667</v>
      </c>
      <c r="L473" s="233">
        <v>0.13800000000000001</v>
      </c>
      <c r="M473" s="233">
        <v>0.16550000000000001</v>
      </c>
      <c r="N473" s="233">
        <v>0.18523333333333336</v>
      </c>
      <c r="O473" s="233">
        <v>0.14162</v>
      </c>
      <c r="P473" s="233">
        <v>0.12166666666666666</v>
      </c>
      <c r="Q473" s="233">
        <v>0.15</v>
      </c>
      <c r="R473" s="233">
        <v>0.14049999999999999</v>
      </c>
      <c r="S473" s="233">
        <v>0.14333333333333334</v>
      </c>
      <c r="T473" s="233">
        <v>0.16333333333333336</v>
      </c>
      <c r="U473" s="233">
        <v>0.14000000000000001</v>
      </c>
      <c r="V473" s="233">
        <v>0.14000000000000001</v>
      </c>
      <c r="W473" s="233">
        <v>0.155</v>
      </c>
      <c r="X473" s="233">
        <v>0.14333333333333334</v>
      </c>
      <c r="Y473" s="233">
        <v>0.155</v>
      </c>
      <c r="Z473" s="233">
        <v>0.14000000000000001</v>
      </c>
      <c r="AA473" s="205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273</v>
      </c>
      <c r="C474" s="29"/>
      <c r="D474" s="24">
        <v>0.15</v>
      </c>
      <c r="E474" s="24">
        <v>0.16</v>
      </c>
      <c r="F474" s="24">
        <v>0.15</v>
      </c>
      <c r="G474" s="24">
        <v>0.14500000000000002</v>
      </c>
      <c r="H474" s="24">
        <v>0.15</v>
      </c>
      <c r="I474" s="24">
        <v>0.1245</v>
      </c>
      <c r="J474" s="24">
        <v>0.16499999999999998</v>
      </c>
      <c r="K474" s="24">
        <v>0.15</v>
      </c>
      <c r="L474" s="24">
        <v>0.13800000000000001</v>
      </c>
      <c r="M474" s="24">
        <v>0.16450000000000001</v>
      </c>
      <c r="N474" s="24">
        <v>0.1855</v>
      </c>
      <c r="O474" s="24">
        <v>0.13999999999999999</v>
      </c>
      <c r="P474" s="24">
        <v>0.12</v>
      </c>
      <c r="Q474" s="24">
        <v>0.15</v>
      </c>
      <c r="R474" s="24">
        <v>0.14249999999999999</v>
      </c>
      <c r="S474" s="24">
        <v>0.14000000000000001</v>
      </c>
      <c r="T474" s="24">
        <v>0.16350000000000001</v>
      </c>
      <c r="U474" s="24">
        <v>0.14000000000000001</v>
      </c>
      <c r="V474" s="24">
        <v>0.14000000000000001</v>
      </c>
      <c r="W474" s="24">
        <v>0.155</v>
      </c>
      <c r="X474" s="24">
        <v>0.14000000000000001</v>
      </c>
      <c r="Y474" s="24">
        <v>0.155</v>
      </c>
      <c r="Z474" s="24">
        <v>0.14000000000000001</v>
      </c>
      <c r="AA474" s="205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30"/>
      <c r="B475" s="3" t="s">
        <v>274</v>
      </c>
      <c r="C475" s="29"/>
      <c r="D475" s="24">
        <v>0</v>
      </c>
      <c r="E475" s="24">
        <v>5.1639777949432277E-3</v>
      </c>
      <c r="F475" s="24">
        <v>0</v>
      </c>
      <c r="G475" s="24">
        <v>9.8319208025017448E-3</v>
      </c>
      <c r="H475" s="24">
        <v>5.1639777949432277E-3</v>
      </c>
      <c r="I475" s="24">
        <v>1.2812754062521724E-3</v>
      </c>
      <c r="J475" s="24">
        <v>5.47722557505165E-3</v>
      </c>
      <c r="K475" s="24">
        <v>4.0824829046386341E-3</v>
      </c>
      <c r="L475" s="24">
        <v>8.9442719099991667E-4</v>
      </c>
      <c r="M475" s="24">
        <v>3.9874804074753805E-3</v>
      </c>
      <c r="N475" s="24">
        <v>1.0269696522617873E-3</v>
      </c>
      <c r="O475" s="24">
        <v>2.3435016535091327E-3</v>
      </c>
      <c r="P475" s="24">
        <v>4.0824829046386332E-3</v>
      </c>
      <c r="Q475" s="24">
        <v>0</v>
      </c>
      <c r="R475" s="24">
        <v>7.8166488983451143E-3</v>
      </c>
      <c r="S475" s="24">
        <v>5.163977794943213E-3</v>
      </c>
      <c r="T475" s="24">
        <v>1.861898672502527E-3</v>
      </c>
      <c r="U475" s="24">
        <v>0</v>
      </c>
      <c r="V475" s="24">
        <v>0</v>
      </c>
      <c r="W475" s="24">
        <v>5.4772255750516656E-3</v>
      </c>
      <c r="X475" s="24">
        <v>5.163977794943213E-3</v>
      </c>
      <c r="Y475" s="24">
        <v>5.4772255750516656E-3</v>
      </c>
      <c r="Z475" s="24">
        <v>0</v>
      </c>
      <c r="AA475" s="205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56"/>
    </row>
    <row r="476" spans="1:65">
      <c r="A476" s="30"/>
      <c r="B476" s="3" t="s">
        <v>87</v>
      </c>
      <c r="C476" s="29"/>
      <c r="D476" s="13">
        <v>0</v>
      </c>
      <c r="E476" s="13">
        <v>3.1616190581285064E-2</v>
      </c>
      <c r="F476" s="13">
        <v>0</v>
      </c>
      <c r="G476" s="13">
        <v>6.6282612151697146E-2</v>
      </c>
      <c r="H476" s="13">
        <v>3.3678116053977566E-2</v>
      </c>
      <c r="I476" s="13">
        <v>1.0257041277535735E-2</v>
      </c>
      <c r="J476" s="13">
        <v>3.3195306515464547E-2</v>
      </c>
      <c r="K476" s="13">
        <v>2.6917469700914069E-2</v>
      </c>
      <c r="L476" s="13">
        <v>6.4813564565211349E-3</v>
      </c>
      <c r="M476" s="13">
        <v>2.4093537205289308E-2</v>
      </c>
      <c r="N476" s="13">
        <v>5.544194631609432E-3</v>
      </c>
      <c r="O476" s="13">
        <v>1.6547815658163625E-2</v>
      </c>
      <c r="P476" s="13">
        <v>3.3554654010728498E-2</v>
      </c>
      <c r="Q476" s="13">
        <v>0</v>
      </c>
      <c r="R476" s="13">
        <v>5.5634511731993699E-2</v>
      </c>
      <c r="S476" s="13">
        <v>3.6027752057743348E-2</v>
      </c>
      <c r="T476" s="13">
        <v>1.139937962756649E-2</v>
      </c>
      <c r="U476" s="13">
        <v>0</v>
      </c>
      <c r="V476" s="13">
        <v>0</v>
      </c>
      <c r="W476" s="13">
        <v>3.5336939193881714E-2</v>
      </c>
      <c r="X476" s="13">
        <v>3.6027752057743348E-2</v>
      </c>
      <c r="Y476" s="13">
        <v>3.5336939193881714E-2</v>
      </c>
      <c r="Z476" s="13">
        <v>0</v>
      </c>
      <c r="AA476" s="152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275</v>
      </c>
      <c r="C477" s="29"/>
      <c r="D477" s="13">
        <v>1.7303406116767617E-2</v>
      </c>
      <c r="E477" s="13">
        <v>0.10773037554936948</v>
      </c>
      <c r="F477" s="13">
        <v>1.7303406116767617E-2</v>
      </c>
      <c r="G477" s="13">
        <v>6.0000349376925222E-3</v>
      </c>
      <c r="H477" s="13">
        <v>3.991014847491825E-2</v>
      </c>
      <c r="I477" s="13">
        <v>-0.15281233012831397</v>
      </c>
      <c r="J477" s="13">
        <v>0.11903374672844458</v>
      </c>
      <c r="K477" s="13">
        <v>2.8606777295842933E-2</v>
      </c>
      <c r="L477" s="13">
        <v>-6.4080866372573597E-2</v>
      </c>
      <c r="M477" s="13">
        <v>0.12242475808216713</v>
      </c>
      <c r="N477" s="13">
        <v>0.2562566728424176</v>
      </c>
      <c r="O477" s="13">
        <v>-3.9529944171622367E-2</v>
      </c>
      <c r="P477" s="13">
        <v>-0.17485390392751066</v>
      </c>
      <c r="Q477" s="13">
        <v>1.7303406116767617E-2</v>
      </c>
      <c r="R477" s="13">
        <v>-4.7125809603960955E-2</v>
      </c>
      <c r="S477" s="13">
        <v>-2.7910078599532984E-2</v>
      </c>
      <c r="T477" s="13">
        <v>0.10773037554936948</v>
      </c>
      <c r="U477" s="13">
        <v>-5.0516820957683395E-2</v>
      </c>
      <c r="V477" s="13">
        <v>-5.0516820957683395E-2</v>
      </c>
      <c r="W477" s="13">
        <v>5.1213519653993345E-2</v>
      </c>
      <c r="X477" s="13">
        <v>-2.7910078599532984E-2</v>
      </c>
      <c r="Y477" s="13">
        <v>5.1213519653993345E-2</v>
      </c>
      <c r="Z477" s="13">
        <v>-5.0516820957683395E-2</v>
      </c>
      <c r="AA477" s="152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276</v>
      </c>
      <c r="C478" s="47"/>
      <c r="D478" s="45">
        <v>0</v>
      </c>
      <c r="E478" s="45">
        <v>0.95</v>
      </c>
      <c r="F478" s="45">
        <v>0</v>
      </c>
      <c r="G478" s="45">
        <v>0.12</v>
      </c>
      <c r="H478" s="45">
        <v>0.24</v>
      </c>
      <c r="I478" s="45">
        <v>1.78</v>
      </c>
      <c r="J478" s="45">
        <v>1.06</v>
      </c>
      <c r="K478" s="45">
        <v>0.12</v>
      </c>
      <c r="L478" s="45">
        <v>0.85</v>
      </c>
      <c r="M478" s="45">
        <v>1.1000000000000001</v>
      </c>
      <c r="N478" s="45">
        <v>2.5</v>
      </c>
      <c r="O478" s="45">
        <v>0.59</v>
      </c>
      <c r="P478" s="45">
        <v>2.0099999999999998</v>
      </c>
      <c r="Q478" s="45">
        <v>0</v>
      </c>
      <c r="R478" s="45">
        <v>0.67</v>
      </c>
      <c r="S478" s="45">
        <v>0.47</v>
      </c>
      <c r="T478" s="45">
        <v>0.95</v>
      </c>
      <c r="U478" s="45">
        <v>0.71</v>
      </c>
      <c r="V478" s="45">
        <v>0.71</v>
      </c>
      <c r="W478" s="45">
        <v>0.35</v>
      </c>
      <c r="X478" s="45">
        <v>0.47</v>
      </c>
      <c r="Y478" s="45">
        <v>0.35</v>
      </c>
      <c r="Z478" s="45">
        <v>0.71</v>
      </c>
      <c r="AA478" s="152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BM479" s="55"/>
    </row>
    <row r="480" spans="1:65" ht="15">
      <c r="B480" s="8" t="s">
        <v>515</v>
      </c>
      <c r="BM480" s="28" t="s">
        <v>67</v>
      </c>
    </row>
    <row r="481" spans="1:65" ht="15">
      <c r="A481" s="25" t="s">
        <v>17</v>
      </c>
      <c r="B481" s="18" t="s">
        <v>111</v>
      </c>
      <c r="C481" s="15" t="s">
        <v>112</v>
      </c>
      <c r="D481" s="16" t="s">
        <v>230</v>
      </c>
      <c r="E481" s="17" t="s">
        <v>230</v>
      </c>
      <c r="F481" s="17" t="s">
        <v>230</v>
      </c>
      <c r="G481" s="17" t="s">
        <v>230</v>
      </c>
      <c r="H481" s="17" t="s">
        <v>230</v>
      </c>
      <c r="I481" s="17" t="s">
        <v>230</v>
      </c>
      <c r="J481" s="17" t="s">
        <v>230</v>
      </c>
      <c r="K481" s="17" t="s">
        <v>230</v>
      </c>
      <c r="L481" s="17" t="s">
        <v>230</v>
      </c>
      <c r="M481" s="17" t="s">
        <v>230</v>
      </c>
      <c r="N481" s="17" t="s">
        <v>230</v>
      </c>
      <c r="O481" s="17" t="s">
        <v>230</v>
      </c>
      <c r="P481" s="17" t="s">
        <v>230</v>
      </c>
      <c r="Q481" s="17" t="s">
        <v>230</v>
      </c>
      <c r="R481" s="17" t="s">
        <v>230</v>
      </c>
      <c r="S481" s="17" t="s">
        <v>230</v>
      </c>
      <c r="T481" s="17" t="s">
        <v>230</v>
      </c>
      <c r="U481" s="17" t="s">
        <v>230</v>
      </c>
      <c r="V481" s="17" t="s">
        <v>230</v>
      </c>
      <c r="W481" s="17" t="s">
        <v>230</v>
      </c>
      <c r="X481" s="17" t="s">
        <v>230</v>
      </c>
      <c r="Y481" s="17" t="s">
        <v>230</v>
      </c>
      <c r="Z481" s="17" t="s">
        <v>230</v>
      </c>
      <c r="AA481" s="17" t="s">
        <v>230</v>
      </c>
      <c r="AB481" s="15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 t="s">
        <v>231</v>
      </c>
      <c r="C482" s="9" t="s">
        <v>231</v>
      </c>
      <c r="D482" s="150" t="s">
        <v>233</v>
      </c>
      <c r="E482" s="151" t="s">
        <v>234</v>
      </c>
      <c r="F482" s="151" t="s">
        <v>235</v>
      </c>
      <c r="G482" s="151" t="s">
        <v>236</v>
      </c>
      <c r="H482" s="151" t="s">
        <v>238</v>
      </c>
      <c r="I482" s="151" t="s">
        <v>239</v>
      </c>
      <c r="J482" s="151" t="s">
        <v>240</v>
      </c>
      <c r="K482" s="151" t="s">
        <v>241</v>
      </c>
      <c r="L482" s="151" t="s">
        <v>242</v>
      </c>
      <c r="M482" s="151" t="s">
        <v>244</v>
      </c>
      <c r="N482" s="151" t="s">
        <v>245</v>
      </c>
      <c r="O482" s="151" t="s">
        <v>246</v>
      </c>
      <c r="P482" s="151" t="s">
        <v>247</v>
      </c>
      <c r="Q482" s="151" t="s">
        <v>248</v>
      </c>
      <c r="R482" s="151" t="s">
        <v>250</v>
      </c>
      <c r="S482" s="151" t="s">
        <v>251</v>
      </c>
      <c r="T482" s="151" t="s">
        <v>252</v>
      </c>
      <c r="U482" s="151" t="s">
        <v>253</v>
      </c>
      <c r="V482" s="151" t="s">
        <v>255</v>
      </c>
      <c r="W482" s="151" t="s">
        <v>259</v>
      </c>
      <c r="X482" s="151" t="s">
        <v>260</v>
      </c>
      <c r="Y482" s="151" t="s">
        <v>261</v>
      </c>
      <c r="Z482" s="151" t="s">
        <v>262</v>
      </c>
      <c r="AA482" s="151" t="s">
        <v>263</v>
      </c>
      <c r="AB482" s="152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 t="s">
        <v>3</v>
      </c>
    </row>
    <row r="483" spans="1:65">
      <c r="A483" s="30"/>
      <c r="B483" s="19"/>
      <c r="C483" s="9"/>
      <c r="D483" s="10" t="s">
        <v>279</v>
      </c>
      <c r="E483" s="11" t="s">
        <v>279</v>
      </c>
      <c r="F483" s="11" t="s">
        <v>281</v>
      </c>
      <c r="G483" s="11" t="s">
        <v>282</v>
      </c>
      <c r="H483" s="11" t="s">
        <v>282</v>
      </c>
      <c r="I483" s="11" t="s">
        <v>279</v>
      </c>
      <c r="J483" s="11" t="s">
        <v>279</v>
      </c>
      <c r="K483" s="11" t="s">
        <v>282</v>
      </c>
      <c r="L483" s="11" t="s">
        <v>279</v>
      </c>
      <c r="M483" s="11" t="s">
        <v>279</v>
      </c>
      <c r="N483" s="11" t="s">
        <v>282</v>
      </c>
      <c r="O483" s="11" t="s">
        <v>279</v>
      </c>
      <c r="P483" s="11" t="s">
        <v>279</v>
      </c>
      <c r="Q483" s="11" t="s">
        <v>282</v>
      </c>
      <c r="R483" s="11" t="s">
        <v>279</v>
      </c>
      <c r="S483" s="11" t="s">
        <v>279</v>
      </c>
      <c r="T483" s="11" t="s">
        <v>279</v>
      </c>
      <c r="U483" s="11" t="s">
        <v>282</v>
      </c>
      <c r="V483" s="11" t="s">
        <v>279</v>
      </c>
      <c r="W483" s="11" t="s">
        <v>279</v>
      </c>
      <c r="X483" s="11" t="s">
        <v>282</v>
      </c>
      <c r="Y483" s="11" t="s">
        <v>279</v>
      </c>
      <c r="Z483" s="11" t="s">
        <v>282</v>
      </c>
      <c r="AA483" s="11" t="s">
        <v>279</v>
      </c>
      <c r="AB483" s="152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19"/>
      <c r="C484" s="9"/>
      <c r="D484" s="26" t="s">
        <v>290</v>
      </c>
      <c r="E484" s="26" t="s">
        <v>291</v>
      </c>
      <c r="F484" s="26" t="s">
        <v>290</v>
      </c>
      <c r="G484" s="26" t="s">
        <v>292</v>
      </c>
      <c r="H484" s="26" t="s">
        <v>292</v>
      </c>
      <c r="I484" s="26" t="s">
        <v>117</v>
      </c>
      <c r="J484" s="26" t="s">
        <v>269</v>
      </c>
      <c r="K484" s="26" t="s">
        <v>292</v>
      </c>
      <c r="L484" s="26" t="s">
        <v>290</v>
      </c>
      <c r="M484" s="26" t="s">
        <v>117</v>
      </c>
      <c r="N484" s="26" t="s">
        <v>293</v>
      </c>
      <c r="O484" s="26" t="s">
        <v>292</v>
      </c>
      <c r="P484" s="26" t="s">
        <v>293</v>
      </c>
      <c r="Q484" s="26" t="s">
        <v>290</v>
      </c>
      <c r="R484" s="26" t="s">
        <v>292</v>
      </c>
      <c r="S484" s="26" t="s">
        <v>294</v>
      </c>
      <c r="T484" s="26" t="s">
        <v>290</v>
      </c>
      <c r="U484" s="26" t="s">
        <v>293</v>
      </c>
      <c r="V484" s="26" t="s">
        <v>116</v>
      </c>
      <c r="W484" s="26" t="s">
        <v>290</v>
      </c>
      <c r="X484" s="26" t="s">
        <v>295</v>
      </c>
      <c r="Y484" s="26" t="s">
        <v>290</v>
      </c>
      <c r="Z484" s="26" t="s">
        <v>290</v>
      </c>
      <c r="AA484" s="26" t="s">
        <v>290</v>
      </c>
      <c r="AB484" s="152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3</v>
      </c>
    </row>
    <row r="485" spans="1:65">
      <c r="A485" s="30"/>
      <c r="B485" s="18">
        <v>1</v>
      </c>
      <c r="C485" s="14">
        <v>1</v>
      </c>
      <c r="D485" s="22">
        <v>5</v>
      </c>
      <c r="E485" s="22">
        <v>5.0199999999999996</v>
      </c>
      <c r="F485" s="154" t="s">
        <v>105</v>
      </c>
      <c r="G485" s="22">
        <v>4.4000000000000004</v>
      </c>
      <c r="H485" s="22">
        <v>4.3</v>
      </c>
      <c r="I485" s="22">
        <v>4</v>
      </c>
      <c r="J485" s="22">
        <v>4.2</v>
      </c>
      <c r="K485" s="154">
        <v>4</v>
      </c>
      <c r="L485" s="22">
        <v>4.6959999999999997</v>
      </c>
      <c r="M485" s="22">
        <v>4.5999999999999996</v>
      </c>
      <c r="N485" s="22">
        <v>4.42</v>
      </c>
      <c r="O485" s="22">
        <v>4.58</v>
      </c>
      <c r="P485" s="22" t="s">
        <v>296</v>
      </c>
      <c r="Q485" s="154">
        <v>5.5</v>
      </c>
      <c r="R485" s="22">
        <v>4.5999999999999996</v>
      </c>
      <c r="S485" s="22">
        <v>4.07</v>
      </c>
      <c r="T485" s="22">
        <v>4.7</v>
      </c>
      <c r="U485" s="22">
        <v>4.8499999999999996</v>
      </c>
      <c r="V485" s="22">
        <v>4.5</v>
      </c>
      <c r="W485" s="22">
        <v>4.2</v>
      </c>
      <c r="X485" s="154">
        <v>5</v>
      </c>
      <c r="Y485" s="22">
        <v>4.7</v>
      </c>
      <c r="Z485" s="22">
        <v>4.7</v>
      </c>
      <c r="AA485" s="22">
        <v>4.5999999999999996</v>
      </c>
      <c r="AB485" s="152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>
        <v>1</v>
      </c>
      <c r="C486" s="9">
        <v>2</v>
      </c>
      <c r="D486" s="11">
        <v>4.9000000000000004</v>
      </c>
      <c r="E486" s="11">
        <v>4.9400000000000004</v>
      </c>
      <c r="F486" s="155" t="s">
        <v>105</v>
      </c>
      <c r="G486" s="11">
        <v>4.4000000000000004</v>
      </c>
      <c r="H486" s="11">
        <v>4.5</v>
      </c>
      <c r="I486" s="11">
        <v>5</v>
      </c>
      <c r="J486" s="11">
        <v>4.2</v>
      </c>
      <c r="K486" s="155">
        <v>4</v>
      </c>
      <c r="L486" s="11">
        <v>4.6970000000000001</v>
      </c>
      <c r="M486" s="11">
        <v>4.5</v>
      </c>
      <c r="N486" s="11">
        <v>4.46</v>
      </c>
      <c r="O486" s="11">
        <v>4.47</v>
      </c>
      <c r="P486" s="11">
        <v>4.67</v>
      </c>
      <c r="Q486" s="155">
        <v>5.3</v>
      </c>
      <c r="R486" s="11">
        <v>4.5999999999999996</v>
      </c>
      <c r="S486" s="11">
        <v>4.1100000000000003</v>
      </c>
      <c r="T486" s="11">
        <v>4.7</v>
      </c>
      <c r="U486" s="11">
        <v>4.88</v>
      </c>
      <c r="V486" s="11">
        <v>4.5999999999999996</v>
      </c>
      <c r="W486" s="11">
        <v>4.3</v>
      </c>
      <c r="X486" s="155">
        <v>5</v>
      </c>
      <c r="Y486" s="11">
        <v>4.5999999999999996</v>
      </c>
      <c r="Z486" s="11">
        <v>4.5999999999999996</v>
      </c>
      <c r="AA486" s="11">
        <v>4.7</v>
      </c>
      <c r="AB486" s="152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21</v>
      </c>
    </row>
    <row r="487" spans="1:65">
      <c r="A487" s="30"/>
      <c r="B487" s="19">
        <v>1</v>
      </c>
      <c r="C487" s="9">
        <v>3</v>
      </c>
      <c r="D487" s="11">
        <v>4.7</v>
      </c>
      <c r="E487" s="11">
        <v>4.9400000000000004</v>
      </c>
      <c r="F487" s="155" t="s">
        <v>105</v>
      </c>
      <c r="G487" s="11">
        <v>4.4000000000000004</v>
      </c>
      <c r="H487" s="11">
        <v>4.4000000000000004</v>
      </c>
      <c r="I487" s="11">
        <v>5</v>
      </c>
      <c r="J487" s="11">
        <v>4.4000000000000004</v>
      </c>
      <c r="K487" s="155">
        <v>4</v>
      </c>
      <c r="L487" s="11">
        <v>4.6829999999999998</v>
      </c>
      <c r="M487" s="148">
        <v>4.8</v>
      </c>
      <c r="N487" s="11">
        <v>4.47</v>
      </c>
      <c r="O487" s="11">
        <v>4.3099999999999996</v>
      </c>
      <c r="P487" s="11">
        <v>4.6900000000000004</v>
      </c>
      <c r="Q487" s="155">
        <v>5.2</v>
      </c>
      <c r="R487" s="11">
        <v>4.5999999999999996</v>
      </c>
      <c r="S487" s="11">
        <v>4.1900000000000004</v>
      </c>
      <c r="T487" s="11">
        <v>4.5999999999999996</v>
      </c>
      <c r="U487" s="11">
        <v>4.5999999999999996</v>
      </c>
      <c r="V487" s="11">
        <v>4.5999999999999996</v>
      </c>
      <c r="W487" s="11">
        <v>4.0999999999999996</v>
      </c>
      <c r="X487" s="155">
        <v>5</v>
      </c>
      <c r="Y487" s="11">
        <v>4.5999999999999996</v>
      </c>
      <c r="Z487" s="11">
        <v>4.5999999999999996</v>
      </c>
      <c r="AA487" s="11">
        <v>4.8</v>
      </c>
      <c r="AB487" s="152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16</v>
      </c>
    </row>
    <row r="488" spans="1:65">
      <c r="A488" s="30"/>
      <c r="B488" s="19">
        <v>1</v>
      </c>
      <c r="C488" s="9">
        <v>4</v>
      </c>
      <c r="D488" s="11">
        <v>4.9000000000000004</v>
      </c>
      <c r="E488" s="11">
        <v>5.04</v>
      </c>
      <c r="F488" s="155" t="s">
        <v>105</v>
      </c>
      <c r="G488" s="11">
        <v>4.4000000000000004</v>
      </c>
      <c r="H488" s="11">
        <v>4.4000000000000004</v>
      </c>
      <c r="I488" s="11">
        <v>4.5</v>
      </c>
      <c r="J488" s="11">
        <v>4.2</v>
      </c>
      <c r="K488" s="155">
        <v>4</v>
      </c>
      <c r="L488" s="11">
        <v>4.6920000000000002</v>
      </c>
      <c r="M488" s="11">
        <v>4.4000000000000004</v>
      </c>
      <c r="N488" s="11">
        <v>4.3499999999999996</v>
      </c>
      <c r="O488" s="11">
        <v>4.38</v>
      </c>
      <c r="P488" s="11">
        <v>4.75</v>
      </c>
      <c r="Q488" s="155">
        <v>5.2</v>
      </c>
      <c r="R488" s="11">
        <v>4.5</v>
      </c>
      <c r="S488" s="11">
        <v>4.2699999999999996</v>
      </c>
      <c r="T488" s="11">
        <v>4.8</v>
      </c>
      <c r="U488" s="11">
        <v>4.53</v>
      </c>
      <c r="V488" s="11">
        <v>4.5999999999999996</v>
      </c>
      <c r="W488" s="11">
        <v>4.0999999999999996</v>
      </c>
      <c r="X488" s="155">
        <v>5</v>
      </c>
      <c r="Y488" s="11">
        <v>4.7</v>
      </c>
      <c r="Z488" s="11">
        <v>4.5999999999999996</v>
      </c>
      <c r="AA488" s="11">
        <v>4.8</v>
      </c>
      <c r="AB488" s="152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4.5591416666666671</v>
      </c>
    </row>
    <row r="489" spans="1:65">
      <c r="A489" s="30"/>
      <c r="B489" s="19">
        <v>1</v>
      </c>
      <c r="C489" s="9">
        <v>5</v>
      </c>
      <c r="D489" s="11">
        <v>5</v>
      </c>
      <c r="E489" s="11">
        <v>5.0599999999999996</v>
      </c>
      <c r="F489" s="155" t="s">
        <v>105</v>
      </c>
      <c r="G489" s="11">
        <v>4.2</v>
      </c>
      <c r="H489" s="11">
        <v>4.5999999999999996</v>
      </c>
      <c r="I489" s="11">
        <v>4.5</v>
      </c>
      <c r="J489" s="11">
        <v>4.4000000000000004</v>
      </c>
      <c r="K489" s="155">
        <v>4</v>
      </c>
      <c r="L489" s="11">
        <v>4.7489999999999997</v>
      </c>
      <c r="M489" s="11">
        <v>4.5</v>
      </c>
      <c r="N489" s="11">
        <v>4.37</v>
      </c>
      <c r="O489" s="11">
        <v>4.37</v>
      </c>
      <c r="P489" s="11">
        <v>4.68</v>
      </c>
      <c r="Q489" s="155">
        <v>5.0999999999999996</v>
      </c>
      <c r="R489" s="11">
        <v>4.5</v>
      </c>
      <c r="S489" s="11">
        <v>4.04</v>
      </c>
      <c r="T489" s="11">
        <v>4.7</v>
      </c>
      <c r="U489" s="11">
        <v>4.75</v>
      </c>
      <c r="V489" s="11">
        <v>4.5999999999999996</v>
      </c>
      <c r="W489" s="11">
        <v>4</v>
      </c>
      <c r="X489" s="155">
        <v>5</v>
      </c>
      <c r="Y489" s="11">
        <v>4.7</v>
      </c>
      <c r="Z489" s="11">
        <v>4.7</v>
      </c>
      <c r="AA489" s="11">
        <v>4.5999999999999996</v>
      </c>
      <c r="AB489" s="152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>
        <v>40</v>
      </c>
    </row>
    <row r="490" spans="1:65">
      <c r="A490" s="30"/>
      <c r="B490" s="19">
        <v>1</v>
      </c>
      <c r="C490" s="9">
        <v>6</v>
      </c>
      <c r="D490" s="11">
        <v>5</v>
      </c>
      <c r="E490" s="11">
        <v>5.01</v>
      </c>
      <c r="F490" s="155" t="s">
        <v>105</v>
      </c>
      <c r="G490" s="11">
        <v>4.4000000000000004</v>
      </c>
      <c r="H490" s="11">
        <v>4.4000000000000004</v>
      </c>
      <c r="I490" s="11">
        <v>4.5</v>
      </c>
      <c r="J490" s="11">
        <v>4.4000000000000004</v>
      </c>
      <c r="K490" s="155">
        <v>4</v>
      </c>
      <c r="L490" s="11">
        <v>4.5819999999999999</v>
      </c>
      <c r="M490" s="11">
        <v>4.5</v>
      </c>
      <c r="N490" s="11">
        <v>4.37</v>
      </c>
      <c r="O490" s="11">
        <v>4.41</v>
      </c>
      <c r="P490" s="11">
        <v>4.6500000000000004</v>
      </c>
      <c r="Q490" s="155">
        <v>5.4</v>
      </c>
      <c r="R490" s="11">
        <v>4.5999999999999996</v>
      </c>
      <c r="S490" s="11">
        <v>4.22</v>
      </c>
      <c r="T490" s="11">
        <v>4.8</v>
      </c>
      <c r="U490" s="11">
        <v>4.79</v>
      </c>
      <c r="V490" s="11">
        <v>4.5</v>
      </c>
      <c r="W490" s="11">
        <v>4.2</v>
      </c>
      <c r="X490" s="155">
        <v>5</v>
      </c>
      <c r="Y490" s="11">
        <v>4.7</v>
      </c>
      <c r="Z490" s="11">
        <v>4.8</v>
      </c>
      <c r="AA490" s="11">
        <v>4.5</v>
      </c>
      <c r="AB490" s="152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20" t="s">
        <v>272</v>
      </c>
      <c r="C491" s="12"/>
      <c r="D491" s="23">
        <v>4.916666666666667</v>
      </c>
      <c r="E491" s="23">
        <v>5.001666666666666</v>
      </c>
      <c r="F491" s="23" t="s">
        <v>680</v>
      </c>
      <c r="G491" s="23">
        <v>4.3666666666666671</v>
      </c>
      <c r="H491" s="23">
        <v>4.4333333333333336</v>
      </c>
      <c r="I491" s="23">
        <v>4.583333333333333</v>
      </c>
      <c r="J491" s="23">
        <v>4.3</v>
      </c>
      <c r="K491" s="23">
        <v>4</v>
      </c>
      <c r="L491" s="23">
        <v>4.6831666666666667</v>
      </c>
      <c r="M491" s="23">
        <v>4.55</v>
      </c>
      <c r="N491" s="23">
        <v>4.4066666666666663</v>
      </c>
      <c r="O491" s="23">
        <v>4.42</v>
      </c>
      <c r="P491" s="23">
        <v>4.6879999999999997</v>
      </c>
      <c r="Q491" s="23">
        <v>5.2833333333333323</v>
      </c>
      <c r="R491" s="23">
        <v>4.5666666666666664</v>
      </c>
      <c r="S491" s="23">
        <v>4.1499999999999995</v>
      </c>
      <c r="T491" s="23">
        <v>4.7166666666666668</v>
      </c>
      <c r="U491" s="23">
        <v>4.7333333333333334</v>
      </c>
      <c r="V491" s="23">
        <v>4.5666666666666664</v>
      </c>
      <c r="W491" s="23">
        <v>4.1499999999999995</v>
      </c>
      <c r="X491" s="23">
        <v>5</v>
      </c>
      <c r="Y491" s="23">
        <v>4.666666666666667</v>
      </c>
      <c r="Z491" s="23">
        <v>4.666666666666667</v>
      </c>
      <c r="AA491" s="23">
        <v>4.666666666666667</v>
      </c>
      <c r="AB491" s="15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273</v>
      </c>
      <c r="C492" s="29"/>
      <c r="D492" s="11">
        <v>4.95</v>
      </c>
      <c r="E492" s="11">
        <v>5.0149999999999997</v>
      </c>
      <c r="F492" s="11" t="s">
        <v>680</v>
      </c>
      <c r="G492" s="11">
        <v>4.4000000000000004</v>
      </c>
      <c r="H492" s="11">
        <v>4.4000000000000004</v>
      </c>
      <c r="I492" s="11">
        <v>4.5</v>
      </c>
      <c r="J492" s="11">
        <v>4.3000000000000007</v>
      </c>
      <c r="K492" s="11">
        <v>4</v>
      </c>
      <c r="L492" s="11">
        <v>4.694</v>
      </c>
      <c r="M492" s="11">
        <v>4.5</v>
      </c>
      <c r="N492" s="11">
        <v>4.3949999999999996</v>
      </c>
      <c r="O492" s="11">
        <v>4.3949999999999996</v>
      </c>
      <c r="P492" s="11">
        <v>4.68</v>
      </c>
      <c r="Q492" s="11">
        <v>5.25</v>
      </c>
      <c r="R492" s="11">
        <v>4.5999999999999996</v>
      </c>
      <c r="S492" s="11">
        <v>4.1500000000000004</v>
      </c>
      <c r="T492" s="11">
        <v>4.7</v>
      </c>
      <c r="U492" s="11">
        <v>4.7699999999999996</v>
      </c>
      <c r="V492" s="11">
        <v>4.5999999999999996</v>
      </c>
      <c r="W492" s="11">
        <v>4.1500000000000004</v>
      </c>
      <c r="X492" s="11">
        <v>5</v>
      </c>
      <c r="Y492" s="11">
        <v>4.7</v>
      </c>
      <c r="Z492" s="11">
        <v>4.6500000000000004</v>
      </c>
      <c r="AA492" s="11">
        <v>4.6500000000000004</v>
      </c>
      <c r="AB492" s="15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274</v>
      </c>
      <c r="C493" s="29"/>
      <c r="D493" s="24">
        <v>0.11690451944500113</v>
      </c>
      <c r="E493" s="24">
        <v>5.0760877323649901E-2</v>
      </c>
      <c r="F493" s="24" t="s">
        <v>680</v>
      </c>
      <c r="G493" s="24">
        <v>8.1649658092772678E-2</v>
      </c>
      <c r="H493" s="24">
        <v>0.10327955589886433</v>
      </c>
      <c r="I493" s="24">
        <v>0.37638632635454056</v>
      </c>
      <c r="J493" s="24">
        <v>0.10954451150103332</v>
      </c>
      <c r="K493" s="24">
        <v>0</v>
      </c>
      <c r="L493" s="24">
        <v>5.4777428441527477E-2</v>
      </c>
      <c r="M493" s="24">
        <v>0.13784048752090206</v>
      </c>
      <c r="N493" s="24">
        <v>5.0859282994028379E-2</v>
      </c>
      <c r="O493" s="24">
        <v>9.4233751915118055E-2</v>
      </c>
      <c r="P493" s="24">
        <v>3.7682887362833484E-2</v>
      </c>
      <c r="Q493" s="24">
        <v>0.14719601443879754</v>
      </c>
      <c r="R493" s="24">
        <v>5.1639777949432045E-2</v>
      </c>
      <c r="S493" s="24">
        <v>9.0553851381373965E-2</v>
      </c>
      <c r="T493" s="24">
        <v>7.5277265270908111E-2</v>
      </c>
      <c r="U493" s="24">
        <v>0.13980939405729018</v>
      </c>
      <c r="V493" s="24">
        <v>5.1639777949432045E-2</v>
      </c>
      <c r="W493" s="24">
        <v>0.1048808848170152</v>
      </c>
      <c r="X493" s="24">
        <v>0</v>
      </c>
      <c r="Y493" s="24">
        <v>5.1639777949432496E-2</v>
      </c>
      <c r="Z493" s="24">
        <v>8.1649658092772748E-2</v>
      </c>
      <c r="AA493" s="24">
        <v>0.12110601416389968</v>
      </c>
      <c r="AB493" s="205"/>
      <c r="AC493" s="206"/>
      <c r="AD493" s="206"/>
      <c r="AE493" s="206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06"/>
      <c r="AT493" s="206"/>
      <c r="AU493" s="206"/>
      <c r="AV493" s="206"/>
      <c r="AW493" s="206"/>
      <c r="AX493" s="206"/>
      <c r="AY493" s="206"/>
      <c r="AZ493" s="206"/>
      <c r="BA493" s="206"/>
      <c r="BB493" s="206"/>
      <c r="BC493" s="206"/>
      <c r="BD493" s="206"/>
      <c r="BE493" s="206"/>
      <c r="BF493" s="206"/>
      <c r="BG493" s="206"/>
      <c r="BH493" s="206"/>
      <c r="BI493" s="206"/>
      <c r="BJ493" s="206"/>
      <c r="BK493" s="206"/>
      <c r="BL493" s="206"/>
      <c r="BM493" s="56"/>
    </row>
    <row r="494" spans="1:65">
      <c r="A494" s="30"/>
      <c r="B494" s="3" t="s">
        <v>87</v>
      </c>
      <c r="C494" s="29"/>
      <c r="D494" s="13">
        <v>2.377719039559345E-2</v>
      </c>
      <c r="E494" s="13">
        <v>1.0148792533885353E-2</v>
      </c>
      <c r="F494" s="13" t="s">
        <v>680</v>
      </c>
      <c r="G494" s="13">
        <v>1.869839498307771E-2</v>
      </c>
      <c r="H494" s="13">
        <v>2.3296140428315262E-2</v>
      </c>
      <c r="I494" s="13">
        <v>8.2120653022808854E-2</v>
      </c>
      <c r="J494" s="13">
        <v>2.5475467790937983E-2</v>
      </c>
      <c r="K494" s="13">
        <v>0</v>
      </c>
      <c r="L494" s="13">
        <v>1.1696664317205768E-2</v>
      </c>
      <c r="M494" s="13">
        <v>3.0294612641956497E-2</v>
      </c>
      <c r="N494" s="13">
        <v>1.1541440921489043E-2</v>
      </c>
      <c r="O494" s="13">
        <v>2.1319853374461097E-2</v>
      </c>
      <c r="P494" s="13">
        <v>8.0381585671573143E-3</v>
      </c>
      <c r="Q494" s="13">
        <v>2.7860444373273986E-2</v>
      </c>
      <c r="R494" s="13">
        <v>1.1307980572868331E-2</v>
      </c>
      <c r="S494" s="13">
        <v>2.1820205152138308E-2</v>
      </c>
      <c r="T494" s="13">
        <v>1.5959844227047656E-2</v>
      </c>
      <c r="U494" s="13">
        <v>2.9537195927596516E-2</v>
      </c>
      <c r="V494" s="13">
        <v>1.1307980572868331E-2</v>
      </c>
      <c r="W494" s="13">
        <v>2.5272502365545835E-2</v>
      </c>
      <c r="X494" s="13">
        <v>0</v>
      </c>
      <c r="Y494" s="13">
        <v>1.1065666703449819E-2</v>
      </c>
      <c r="Z494" s="13">
        <v>1.7496355305594159E-2</v>
      </c>
      <c r="AA494" s="13">
        <v>2.5951288749407074E-2</v>
      </c>
      <c r="AB494" s="15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275</v>
      </c>
      <c r="C495" s="29"/>
      <c r="D495" s="13">
        <v>7.8419366218421827E-2</v>
      </c>
      <c r="E495" s="13">
        <v>9.7063226447960504E-2</v>
      </c>
      <c r="F495" s="13" t="s">
        <v>680</v>
      </c>
      <c r="G495" s="13">
        <v>-4.2217376443299814E-2</v>
      </c>
      <c r="H495" s="13">
        <v>-2.759474096915171E-2</v>
      </c>
      <c r="I495" s="13">
        <v>5.3061888476813035E-3</v>
      </c>
      <c r="J495" s="13">
        <v>-5.684001191744803E-2</v>
      </c>
      <c r="K495" s="13">
        <v>-0.12264187155111439</v>
      </c>
      <c r="L495" s="13">
        <v>2.7203585470218172E-2</v>
      </c>
      <c r="M495" s="13">
        <v>-2.0051288893926378E-3</v>
      </c>
      <c r="N495" s="13">
        <v>-3.3443795158811129E-2</v>
      </c>
      <c r="O495" s="13">
        <v>-3.051926806398142E-2</v>
      </c>
      <c r="P495" s="13">
        <v>2.8263726542093748E-2</v>
      </c>
      <c r="Q495" s="13">
        <v>0.15884386132623618</v>
      </c>
      <c r="R495" s="13">
        <v>1.6505299791442773E-3</v>
      </c>
      <c r="S495" s="13">
        <v>-8.9740941734281376E-2</v>
      </c>
      <c r="T495" s="13">
        <v>3.4551459795977513E-2</v>
      </c>
      <c r="U495" s="13">
        <v>3.8207118664514539E-2</v>
      </c>
      <c r="V495" s="13">
        <v>1.6505299791442773E-3</v>
      </c>
      <c r="W495" s="13">
        <v>-8.9740941734281376E-2</v>
      </c>
      <c r="X495" s="13">
        <v>9.6697660561106957E-2</v>
      </c>
      <c r="Y495" s="13">
        <v>2.3584483190366656E-2</v>
      </c>
      <c r="Z495" s="13">
        <v>2.3584483190366656E-2</v>
      </c>
      <c r="AA495" s="13">
        <v>2.3584483190366656E-2</v>
      </c>
      <c r="AB495" s="152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46" t="s">
        <v>276</v>
      </c>
      <c r="C496" s="47"/>
      <c r="D496" s="45">
        <v>1.55</v>
      </c>
      <c r="E496" s="45">
        <v>1.94</v>
      </c>
      <c r="F496" s="45">
        <v>9.43</v>
      </c>
      <c r="G496" s="45">
        <v>0.95</v>
      </c>
      <c r="H496" s="45">
        <v>0.64</v>
      </c>
      <c r="I496" s="45">
        <v>0.04</v>
      </c>
      <c r="J496" s="45">
        <v>1.25</v>
      </c>
      <c r="K496" s="45" t="s">
        <v>277</v>
      </c>
      <c r="L496" s="45">
        <v>0.49</v>
      </c>
      <c r="M496" s="45">
        <v>0.11</v>
      </c>
      <c r="N496" s="45">
        <v>0.77</v>
      </c>
      <c r="O496" s="45">
        <v>0.7</v>
      </c>
      <c r="P496" s="45">
        <v>0.51</v>
      </c>
      <c r="Q496" s="45">
        <v>3.22</v>
      </c>
      <c r="R496" s="45">
        <v>0.04</v>
      </c>
      <c r="S496" s="45">
        <v>1.93</v>
      </c>
      <c r="T496" s="45">
        <v>0.64</v>
      </c>
      <c r="U496" s="45">
        <v>0.72</v>
      </c>
      <c r="V496" s="45">
        <v>0.04</v>
      </c>
      <c r="W496" s="45">
        <v>1.93</v>
      </c>
      <c r="X496" s="45" t="s">
        <v>277</v>
      </c>
      <c r="Y496" s="45">
        <v>0.42</v>
      </c>
      <c r="Z496" s="45">
        <v>0.42</v>
      </c>
      <c r="AA496" s="45">
        <v>0.42</v>
      </c>
      <c r="AB496" s="152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B497" s="31" t="s">
        <v>310</v>
      </c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BM497" s="55"/>
    </row>
    <row r="498" spans="1:65">
      <c r="BM498" s="55"/>
    </row>
    <row r="499" spans="1:65" ht="15">
      <c r="B499" s="8" t="s">
        <v>516</v>
      </c>
      <c r="BM499" s="28" t="s">
        <v>67</v>
      </c>
    </row>
    <row r="500" spans="1:65" ht="15">
      <c r="A500" s="25" t="s">
        <v>20</v>
      </c>
      <c r="B500" s="18" t="s">
        <v>111</v>
      </c>
      <c r="C500" s="15" t="s">
        <v>112</v>
      </c>
      <c r="D500" s="16" t="s">
        <v>230</v>
      </c>
      <c r="E500" s="17" t="s">
        <v>230</v>
      </c>
      <c r="F500" s="17" t="s">
        <v>230</v>
      </c>
      <c r="G500" s="17" t="s">
        <v>230</v>
      </c>
      <c r="H500" s="17" t="s">
        <v>230</v>
      </c>
      <c r="I500" s="17" t="s">
        <v>230</v>
      </c>
      <c r="J500" s="17" t="s">
        <v>230</v>
      </c>
      <c r="K500" s="17" t="s">
        <v>230</v>
      </c>
      <c r="L500" s="17" t="s">
        <v>230</v>
      </c>
      <c r="M500" s="17" t="s">
        <v>230</v>
      </c>
      <c r="N500" s="17" t="s">
        <v>230</v>
      </c>
      <c r="O500" s="17" t="s">
        <v>230</v>
      </c>
      <c r="P500" s="17" t="s">
        <v>230</v>
      </c>
      <c r="Q500" s="17" t="s">
        <v>230</v>
      </c>
      <c r="R500" s="17" t="s">
        <v>230</v>
      </c>
      <c r="S500" s="17" t="s">
        <v>230</v>
      </c>
      <c r="T500" s="17" t="s">
        <v>230</v>
      </c>
      <c r="U500" s="17" t="s">
        <v>230</v>
      </c>
      <c r="V500" s="17" t="s">
        <v>230</v>
      </c>
      <c r="W500" s="17" t="s">
        <v>230</v>
      </c>
      <c r="X500" s="17" t="s">
        <v>230</v>
      </c>
      <c r="Y500" s="152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 t="s">
        <v>231</v>
      </c>
      <c r="C501" s="9" t="s">
        <v>231</v>
      </c>
      <c r="D501" s="150" t="s">
        <v>233</v>
      </c>
      <c r="E501" s="151" t="s">
        <v>234</v>
      </c>
      <c r="F501" s="151" t="s">
        <v>235</v>
      </c>
      <c r="G501" s="151" t="s">
        <v>236</v>
      </c>
      <c r="H501" s="151" t="s">
        <v>238</v>
      </c>
      <c r="I501" s="151" t="s">
        <v>239</v>
      </c>
      <c r="J501" s="151" t="s">
        <v>240</v>
      </c>
      <c r="K501" s="151" t="s">
        <v>241</v>
      </c>
      <c r="L501" s="151" t="s">
        <v>242</v>
      </c>
      <c r="M501" s="151" t="s">
        <v>244</v>
      </c>
      <c r="N501" s="151" t="s">
        <v>245</v>
      </c>
      <c r="O501" s="151" t="s">
        <v>246</v>
      </c>
      <c r="P501" s="151" t="s">
        <v>247</v>
      </c>
      <c r="Q501" s="151" t="s">
        <v>248</v>
      </c>
      <c r="R501" s="151" t="s">
        <v>250</v>
      </c>
      <c r="S501" s="151" t="s">
        <v>252</v>
      </c>
      <c r="T501" s="151" t="s">
        <v>253</v>
      </c>
      <c r="U501" s="151" t="s">
        <v>260</v>
      </c>
      <c r="V501" s="151" t="s">
        <v>261</v>
      </c>
      <c r="W501" s="151" t="s">
        <v>262</v>
      </c>
      <c r="X501" s="151" t="s">
        <v>263</v>
      </c>
      <c r="Y501" s="152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 t="s">
        <v>3</v>
      </c>
    </row>
    <row r="502" spans="1:65">
      <c r="A502" s="30"/>
      <c r="B502" s="19"/>
      <c r="C502" s="9"/>
      <c r="D502" s="10" t="s">
        <v>279</v>
      </c>
      <c r="E502" s="11" t="s">
        <v>279</v>
      </c>
      <c r="F502" s="11" t="s">
        <v>281</v>
      </c>
      <c r="G502" s="11" t="s">
        <v>281</v>
      </c>
      <c r="H502" s="11" t="s">
        <v>282</v>
      </c>
      <c r="I502" s="11" t="s">
        <v>279</v>
      </c>
      <c r="J502" s="11" t="s">
        <v>281</v>
      </c>
      <c r="K502" s="11" t="s">
        <v>282</v>
      </c>
      <c r="L502" s="11" t="s">
        <v>279</v>
      </c>
      <c r="M502" s="11" t="s">
        <v>279</v>
      </c>
      <c r="N502" s="11" t="s">
        <v>282</v>
      </c>
      <c r="O502" s="11" t="s">
        <v>279</v>
      </c>
      <c r="P502" s="11" t="s">
        <v>279</v>
      </c>
      <c r="Q502" s="11" t="s">
        <v>282</v>
      </c>
      <c r="R502" s="11" t="s">
        <v>281</v>
      </c>
      <c r="S502" s="11" t="s">
        <v>279</v>
      </c>
      <c r="T502" s="11" t="s">
        <v>282</v>
      </c>
      <c r="U502" s="11" t="s">
        <v>282</v>
      </c>
      <c r="V502" s="11" t="s">
        <v>279</v>
      </c>
      <c r="W502" s="11" t="s">
        <v>282</v>
      </c>
      <c r="X502" s="11" t="s">
        <v>279</v>
      </c>
      <c r="Y502" s="152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2</v>
      </c>
    </row>
    <row r="503" spans="1:65">
      <c r="A503" s="30"/>
      <c r="B503" s="19"/>
      <c r="C503" s="9"/>
      <c r="D503" s="26" t="s">
        <v>290</v>
      </c>
      <c r="E503" s="26" t="s">
        <v>291</v>
      </c>
      <c r="F503" s="26" t="s">
        <v>290</v>
      </c>
      <c r="G503" s="26" t="s">
        <v>292</v>
      </c>
      <c r="H503" s="26" t="s">
        <v>292</v>
      </c>
      <c r="I503" s="26" t="s">
        <v>117</v>
      </c>
      <c r="J503" s="26" t="s">
        <v>269</v>
      </c>
      <c r="K503" s="26" t="s">
        <v>292</v>
      </c>
      <c r="L503" s="26" t="s">
        <v>290</v>
      </c>
      <c r="M503" s="26" t="s">
        <v>117</v>
      </c>
      <c r="N503" s="26" t="s">
        <v>293</v>
      </c>
      <c r="O503" s="26" t="s">
        <v>292</v>
      </c>
      <c r="P503" s="26" t="s">
        <v>293</v>
      </c>
      <c r="Q503" s="26" t="s">
        <v>290</v>
      </c>
      <c r="R503" s="26" t="s">
        <v>292</v>
      </c>
      <c r="S503" s="26" t="s">
        <v>290</v>
      </c>
      <c r="T503" s="26" t="s">
        <v>293</v>
      </c>
      <c r="U503" s="26" t="s">
        <v>295</v>
      </c>
      <c r="V503" s="26" t="s">
        <v>290</v>
      </c>
      <c r="W503" s="26" t="s">
        <v>290</v>
      </c>
      <c r="X503" s="26" t="s">
        <v>290</v>
      </c>
      <c r="Y503" s="152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3</v>
      </c>
    </row>
    <row r="504" spans="1:65">
      <c r="A504" s="30"/>
      <c r="B504" s="18">
        <v>1</v>
      </c>
      <c r="C504" s="14">
        <v>1</v>
      </c>
      <c r="D504" s="22">
        <v>11</v>
      </c>
      <c r="E504" s="22">
        <v>10.199999999999999</v>
      </c>
      <c r="F504" s="154">
        <v>9</v>
      </c>
      <c r="G504" s="154">
        <v>9</v>
      </c>
      <c r="H504" s="22">
        <v>10.7</v>
      </c>
      <c r="I504" s="154">
        <v>8</v>
      </c>
      <c r="J504" s="22">
        <v>10</v>
      </c>
      <c r="K504" s="22">
        <v>11.8</v>
      </c>
      <c r="L504" s="22">
        <v>9.0299999999999994</v>
      </c>
      <c r="M504" s="22">
        <v>9.6</v>
      </c>
      <c r="N504" s="22">
        <v>7.7000000000000011</v>
      </c>
      <c r="O504" s="22">
        <v>10.89</v>
      </c>
      <c r="P504" s="22" t="s">
        <v>296</v>
      </c>
      <c r="Q504" s="153">
        <v>11.3</v>
      </c>
      <c r="R504" s="154">
        <v>9</v>
      </c>
      <c r="S504" s="22">
        <v>9.3000000000000007</v>
      </c>
      <c r="T504" s="22">
        <v>11</v>
      </c>
      <c r="U504" s="154">
        <v>10</v>
      </c>
      <c r="V504" s="22">
        <v>10.199999999999999</v>
      </c>
      <c r="W504" s="22">
        <v>9.8000000000000007</v>
      </c>
      <c r="X504" s="22">
        <v>10</v>
      </c>
      <c r="Y504" s="152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</v>
      </c>
    </row>
    <row r="505" spans="1:65">
      <c r="A505" s="30"/>
      <c r="B505" s="19">
        <v>1</v>
      </c>
      <c r="C505" s="9">
        <v>2</v>
      </c>
      <c r="D505" s="11">
        <v>11</v>
      </c>
      <c r="E505" s="11">
        <v>10.3</v>
      </c>
      <c r="F505" s="155">
        <v>9</v>
      </c>
      <c r="G505" s="155">
        <v>9</v>
      </c>
      <c r="H505" s="148">
        <v>12.9</v>
      </c>
      <c r="I505" s="155">
        <v>9</v>
      </c>
      <c r="J505" s="11">
        <v>10</v>
      </c>
      <c r="K505" s="11">
        <v>10.1</v>
      </c>
      <c r="L505" s="11">
        <v>9.02</v>
      </c>
      <c r="M505" s="11">
        <v>9.4</v>
      </c>
      <c r="N505" s="11">
        <v>7.9</v>
      </c>
      <c r="O505" s="11">
        <v>10.8</v>
      </c>
      <c r="P505" s="11">
        <v>9</v>
      </c>
      <c r="Q505" s="11">
        <v>10.7</v>
      </c>
      <c r="R505" s="155">
        <v>9</v>
      </c>
      <c r="S505" s="11">
        <v>9.4</v>
      </c>
      <c r="T505" s="11">
        <v>10.199999999999999</v>
      </c>
      <c r="U505" s="155">
        <v>10</v>
      </c>
      <c r="V505" s="11">
        <v>9.8000000000000007</v>
      </c>
      <c r="W505" s="11">
        <v>9.5</v>
      </c>
      <c r="X505" s="11">
        <v>9.6</v>
      </c>
      <c r="Y505" s="152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 t="e">
        <v>#N/A</v>
      </c>
    </row>
    <row r="506" spans="1:65">
      <c r="A506" s="30"/>
      <c r="B506" s="19">
        <v>1</v>
      </c>
      <c r="C506" s="9">
        <v>3</v>
      </c>
      <c r="D506" s="11">
        <v>10.9</v>
      </c>
      <c r="E506" s="11">
        <v>10.199999999999999</v>
      </c>
      <c r="F506" s="155">
        <v>9</v>
      </c>
      <c r="G506" s="155">
        <v>10</v>
      </c>
      <c r="H506" s="11">
        <v>10.9</v>
      </c>
      <c r="I506" s="155">
        <v>9</v>
      </c>
      <c r="J506" s="155" t="s">
        <v>96</v>
      </c>
      <c r="K506" s="11">
        <v>11.9</v>
      </c>
      <c r="L506" s="11">
        <v>8.9499999999999993</v>
      </c>
      <c r="M506" s="11">
        <v>9.9</v>
      </c>
      <c r="N506" s="11">
        <v>8.1999999999999993</v>
      </c>
      <c r="O506" s="11">
        <v>10.54</v>
      </c>
      <c r="P506" s="11">
        <v>9</v>
      </c>
      <c r="Q506" s="11">
        <v>10.7</v>
      </c>
      <c r="R506" s="155">
        <v>9</v>
      </c>
      <c r="S506" s="11">
        <v>9.3000000000000007</v>
      </c>
      <c r="T506" s="11">
        <v>10.8</v>
      </c>
      <c r="U506" s="155">
        <v>10</v>
      </c>
      <c r="V506" s="11">
        <v>9.6</v>
      </c>
      <c r="W506" s="11">
        <v>9.8000000000000007</v>
      </c>
      <c r="X506" s="11">
        <v>9.9</v>
      </c>
      <c r="Y506" s="152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16</v>
      </c>
    </row>
    <row r="507" spans="1:65">
      <c r="A507" s="30"/>
      <c r="B507" s="19">
        <v>1</v>
      </c>
      <c r="C507" s="9">
        <v>4</v>
      </c>
      <c r="D507" s="11">
        <v>10.6</v>
      </c>
      <c r="E507" s="11">
        <v>10.5</v>
      </c>
      <c r="F507" s="155">
        <v>10</v>
      </c>
      <c r="G507" s="155">
        <v>9</v>
      </c>
      <c r="H507" s="11">
        <v>10.8</v>
      </c>
      <c r="I507" s="155">
        <v>8</v>
      </c>
      <c r="J507" s="11">
        <v>10</v>
      </c>
      <c r="K507" s="11">
        <v>9.5</v>
      </c>
      <c r="L507" s="11">
        <v>8.9499999999999993</v>
      </c>
      <c r="M507" s="11">
        <v>9.1999999999999993</v>
      </c>
      <c r="N507" s="11">
        <v>8.6</v>
      </c>
      <c r="O507" s="11">
        <v>10.61</v>
      </c>
      <c r="P507" s="11">
        <v>8.9</v>
      </c>
      <c r="Q507" s="11">
        <v>10.7</v>
      </c>
      <c r="R507" s="155">
        <v>9</v>
      </c>
      <c r="S507" s="11">
        <v>9.3000000000000007</v>
      </c>
      <c r="T507" s="11">
        <v>10.5</v>
      </c>
      <c r="U507" s="155">
        <v>10</v>
      </c>
      <c r="V507" s="11">
        <v>9.9</v>
      </c>
      <c r="W507" s="11">
        <v>9.6999999999999993</v>
      </c>
      <c r="X507" s="11">
        <v>10.1</v>
      </c>
      <c r="Y507" s="152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9.9564583333333321</v>
      </c>
    </row>
    <row r="508" spans="1:65">
      <c r="A508" s="30"/>
      <c r="B508" s="19">
        <v>1</v>
      </c>
      <c r="C508" s="9">
        <v>5</v>
      </c>
      <c r="D508" s="11">
        <v>10.6</v>
      </c>
      <c r="E508" s="11">
        <v>10.7</v>
      </c>
      <c r="F508" s="155">
        <v>9</v>
      </c>
      <c r="G508" s="155">
        <v>9</v>
      </c>
      <c r="H508" s="11">
        <v>11.4</v>
      </c>
      <c r="I508" s="155">
        <v>8</v>
      </c>
      <c r="J508" s="11">
        <v>10</v>
      </c>
      <c r="K508" s="11">
        <v>11.6</v>
      </c>
      <c r="L508" s="11">
        <v>9.25</v>
      </c>
      <c r="M508" s="11">
        <v>9.1</v>
      </c>
      <c r="N508" s="11">
        <v>8</v>
      </c>
      <c r="O508" s="11">
        <v>10.65</v>
      </c>
      <c r="P508" s="11">
        <v>8.8000000000000007</v>
      </c>
      <c r="Q508" s="11">
        <v>10.4</v>
      </c>
      <c r="R508" s="155">
        <v>9</v>
      </c>
      <c r="S508" s="11">
        <v>9.4</v>
      </c>
      <c r="T508" s="11">
        <v>10.7</v>
      </c>
      <c r="U508" s="155">
        <v>10</v>
      </c>
      <c r="V508" s="11">
        <v>9.8000000000000007</v>
      </c>
      <c r="W508" s="11">
        <v>9.8000000000000007</v>
      </c>
      <c r="X508" s="11">
        <v>9.8000000000000007</v>
      </c>
      <c r="Y508" s="152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41</v>
      </c>
    </row>
    <row r="509" spans="1:65">
      <c r="A509" s="30"/>
      <c r="B509" s="19">
        <v>1</v>
      </c>
      <c r="C509" s="9">
        <v>6</v>
      </c>
      <c r="D509" s="11">
        <v>10.7</v>
      </c>
      <c r="E509" s="11">
        <v>10.3</v>
      </c>
      <c r="F509" s="155">
        <v>9</v>
      </c>
      <c r="G509" s="155">
        <v>10</v>
      </c>
      <c r="H509" s="11">
        <v>10.8</v>
      </c>
      <c r="I509" s="155">
        <v>9</v>
      </c>
      <c r="J509" s="155" t="s">
        <v>96</v>
      </c>
      <c r="K509" s="148">
        <v>13.2</v>
      </c>
      <c r="L509" s="11">
        <v>8.7899999999999991</v>
      </c>
      <c r="M509" s="11">
        <v>9.1999999999999993</v>
      </c>
      <c r="N509" s="11">
        <v>8.6</v>
      </c>
      <c r="O509" s="11">
        <v>10.66</v>
      </c>
      <c r="P509" s="11">
        <v>8.9</v>
      </c>
      <c r="Q509" s="11">
        <v>10.8</v>
      </c>
      <c r="R509" s="155">
        <v>9</v>
      </c>
      <c r="S509" s="11">
        <v>9.4</v>
      </c>
      <c r="T509" s="11">
        <v>10.4</v>
      </c>
      <c r="U509" s="155">
        <v>10</v>
      </c>
      <c r="V509" s="11">
        <v>10</v>
      </c>
      <c r="W509" s="11">
        <v>9.6999999999999993</v>
      </c>
      <c r="X509" s="11">
        <v>9.6999999999999993</v>
      </c>
      <c r="Y509" s="152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20" t="s">
        <v>272</v>
      </c>
      <c r="C510" s="12"/>
      <c r="D510" s="23">
        <v>10.799999999999999</v>
      </c>
      <c r="E510" s="23">
        <v>10.366666666666667</v>
      </c>
      <c r="F510" s="23">
        <v>9.1666666666666661</v>
      </c>
      <c r="G510" s="23">
        <v>9.3333333333333339</v>
      </c>
      <c r="H510" s="23">
        <v>11.25</v>
      </c>
      <c r="I510" s="23">
        <v>8.5</v>
      </c>
      <c r="J510" s="23">
        <v>10</v>
      </c>
      <c r="K510" s="23">
        <v>11.35</v>
      </c>
      <c r="L510" s="23">
        <v>8.9983333333333331</v>
      </c>
      <c r="M510" s="23">
        <v>9.3999999999999986</v>
      </c>
      <c r="N510" s="23">
        <v>8.1666666666666661</v>
      </c>
      <c r="O510" s="23">
        <v>10.691666666666668</v>
      </c>
      <c r="P510" s="23">
        <v>8.92</v>
      </c>
      <c r="Q510" s="23">
        <v>10.766666666666667</v>
      </c>
      <c r="R510" s="23">
        <v>9</v>
      </c>
      <c r="S510" s="23">
        <v>9.35</v>
      </c>
      <c r="T510" s="23">
        <v>10.6</v>
      </c>
      <c r="U510" s="23">
        <v>10</v>
      </c>
      <c r="V510" s="23">
        <v>9.8833333333333329</v>
      </c>
      <c r="W510" s="23">
        <v>9.7166666666666668</v>
      </c>
      <c r="X510" s="23">
        <v>9.8500000000000014</v>
      </c>
      <c r="Y510" s="152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3" t="s">
        <v>273</v>
      </c>
      <c r="C511" s="29"/>
      <c r="D511" s="11">
        <v>10.8</v>
      </c>
      <c r="E511" s="11">
        <v>10.3</v>
      </c>
      <c r="F511" s="11">
        <v>9</v>
      </c>
      <c r="G511" s="11">
        <v>9</v>
      </c>
      <c r="H511" s="11">
        <v>10.850000000000001</v>
      </c>
      <c r="I511" s="11">
        <v>8.5</v>
      </c>
      <c r="J511" s="11">
        <v>10</v>
      </c>
      <c r="K511" s="11">
        <v>11.7</v>
      </c>
      <c r="L511" s="11">
        <v>8.9849999999999994</v>
      </c>
      <c r="M511" s="11">
        <v>9.3000000000000007</v>
      </c>
      <c r="N511" s="11">
        <v>8.1</v>
      </c>
      <c r="O511" s="11">
        <v>10.655000000000001</v>
      </c>
      <c r="P511" s="11">
        <v>8.9</v>
      </c>
      <c r="Q511" s="11">
        <v>10.7</v>
      </c>
      <c r="R511" s="11">
        <v>9</v>
      </c>
      <c r="S511" s="11">
        <v>9.3500000000000014</v>
      </c>
      <c r="T511" s="11">
        <v>10.6</v>
      </c>
      <c r="U511" s="11">
        <v>10</v>
      </c>
      <c r="V511" s="11">
        <v>9.8500000000000014</v>
      </c>
      <c r="W511" s="11">
        <v>9.75</v>
      </c>
      <c r="X511" s="11">
        <v>9.8500000000000014</v>
      </c>
      <c r="Y511" s="152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274</v>
      </c>
      <c r="C512" s="29"/>
      <c r="D512" s="24">
        <v>0.189736659610103</v>
      </c>
      <c r="E512" s="24">
        <v>0.1966384160500349</v>
      </c>
      <c r="F512" s="24">
        <v>0.40824829046386302</v>
      </c>
      <c r="G512" s="24">
        <v>0.5163977794943222</v>
      </c>
      <c r="H512" s="24">
        <v>0.84557672626438818</v>
      </c>
      <c r="I512" s="24">
        <v>0.54772255750516607</v>
      </c>
      <c r="J512" s="24">
        <v>0</v>
      </c>
      <c r="K512" s="24">
        <v>1.3397761006974365</v>
      </c>
      <c r="L512" s="24">
        <v>0.15025533823018319</v>
      </c>
      <c r="M512" s="24">
        <v>0.30331501776206232</v>
      </c>
      <c r="N512" s="24">
        <v>0.37237973450050466</v>
      </c>
      <c r="O512" s="24">
        <v>0.12921558213569603</v>
      </c>
      <c r="P512" s="24">
        <v>8.3666002653407262E-2</v>
      </c>
      <c r="Q512" s="24">
        <v>0.29439202887759519</v>
      </c>
      <c r="R512" s="24">
        <v>0</v>
      </c>
      <c r="S512" s="24">
        <v>5.4772255750516419E-2</v>
      </c>
      <c r="T512" s="24">
        <v>0.28982753492378899</v>
      </c>
      <c r="U512" s="24">
        <v>0</v>
      </c>
      <c r="V512" s="24">
        <v>0.20412414523193129</v>
      </c>
      <c r="W512" s="24">
        <v>0.11690451944500156</v>
      </c>
      <c r="X512" s="24">
        <v>0.18708286933869714</v>
      </c>
      <c r="Y512" s="205"/>
      <c r="Z512" s="206"/>
      <c r="AA512" s="206"/>
      <c r="AB512" s="206"/>
      <c r="AC512" s="206"/>
      <c r="AD512" s="206"/>
      <c r="AE512" s="206"/>
      <c r="AF512" s="206"/>
      <c r="AG512" s="206"/>
      <c r="AH512" s="206"/>
      <c r="AI512" s="206"/>
      <c r="AJ512" s="206"/>
      <c r="AK512" s="206"/>
      <c r="AL512" s="206"/>
      <c r="AM512" s="206"/>
      <c r="AN512" s="206"/>
      <c r="AO512" s="206"/>
      <c r="AP512" s="206"/>
      <c r="AQ512" s="206"/>
      <c r="AR512" s="206"/>
      <c r="AS512" s="206"/>
      <c r="AT512" s="206"/>
      <c r="AU512" s="206"/>
      <c r="AV512" s="206"/>
      <c r="AW512" s="206"/>
      <c r="AX512" s="206"/>
      <c r="AY512" s="206"/>
      <c r="AZ512" s="206"/>
      <c r="BA512" s="206"/>
      <c r="BB512" s="206"/>
      <c r="BC512" s="206"/>
      <c r="BD512" s="206"/>
      <c r="BE512" s="206"/>
      <c r="BF512" s="206"/>
      <c r="BG512" s="206"/>
      <c r="BH512" s="206"/>
      <c r="BI512" s="206"/>
      <c r="BJ512" s="206"/>
      <c r="BK512" s="206"/>
      <c r="BL512" s="206"/>
      <c r="BM512" s="56"/>
    </row>
    <row r="513" spans="1:65">
      <c r="A513" s="30"/>
      <c r="B513" s="3" t="s">
        <v>87</v>
      </c>
      <c r="C513" s="29"/>
      <c r="D513" s="13">
        <v>1.7568209223157688E-2</v>
      </c>
      <c r="E513" s="13">
        <v>1.8968335953379573E-2</v>
      </c>
      <c r="F513" s="13">
        <v>4.4536177141512333E-2</v>
      </c>
      <c r="G513" s="13">
        <v>5.53283335172488E-2</v>
      </c>
      <c r="H513" s="13">
        <v>7.5162375667945619E-2</v>
      </c>
      <c r="I513" s="13">
        <v>6.4437947941784243E-2</v>
      </c>
      <c r="J513" s="13">
        <v>0</v>
      </c>
      <c r="K513" s="13">
        <v>0.11804194719801203</v>
      </c>
      <c r="L513" s="13">
        <v>1.66981298273958E-2</v>
      </c>
      <c r="M513" s="13">
        <v>3.2267555081070466E-2</v>
      </c>
      <c r="N513" s="13">
        <v>4.5597518510265882E-2</v>
      </c>
      <c r="O513" s="13">
        <v>1.2085635117913891E-2</v>
      </c>
      <c r="P513" s="13">
        <v>9.3795967100232351E-3</v>
      </c>
      <c r="Q513" s="13">
        <v>2.7342912898847847E-2</v>
      </c>
      <c r="R513" s="13">
        <v>0</v>
      </c>
      <c r="S513" s="13">
        <v>5.8579952674349114E-3</v>
      </c>
      <c r="T513" s="13">
        <v>2.7342220275829152E-2</v>
      </c>
      <c r="U513" s="13">
        <v>0</v>
      </c>
      <c r="V513" s="13">
        <v>2.0653370512505695E-2</v>
      </c>
      <c r="W513" s="13">
        <v>1.203133990857649E-2</v>
      </c>
      <c r="X513" s="13">
        <v>1.8993184704436256E-2</v>
      </c>
      <c r="Y513" s="152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275</v>
      </c>
      <c r="C514" s="29"/>
      <c r="D514" s="13">
        <v>8.4723065012240806E-2</v>
      </c>
      <c r="E514" s="13">
        <v>4.1200225983972105E-2</v>
      </c>
      <c r="F514" s="13">
        <v>-7.9324559017388108E-2</v>
      </c>
      <c r="G514" s="13">
        <v>-6.2585005544976924E-2</v>
      </c>
      <c r="H514" s="13">
        <v>0.12991985938775108</v>
      </c>
      <c r="I514" s="13">
        <v>-0.14628277290703262</v>
      </c>
      <c r="J514" s="13">
        <v>4.3732083446674785E-3</v>
      </c>
      <c r="K514" s="13">
        <v>0.13996359147119763</v>
      </c>
      <c r="L514" s="13">
        <v>-9.6231508024523404E-2</v>
      </c>
      <c r="M514" s="13">
        <v>-5.5889184156012628E-2</v>
      </c>
      <c r="N514" s="13">
        <v>-0.17976187985185488</v>
      </c>
      <c r="O514" s="13">
        <v>7.3842355255173908E-2</v>
      </c>
      <c r="P514" s="13">
        <v>-0.1040990981565566</v>
      </c>
      <c r="Q514" s="13">
        <v>8.1375154317758769E-2</v>
      </c>
      <c r="R514" s="13">
        <v>-9.606411248979918E-2</v>
      </c>
      <c r="S514" s="13">
        <v>-6.0911050197735905E-2</v>
      </c>
      <c r="T514" s="13">
        <v>6.4635600845347474E-2</v>
      </c>
      <c r="U514" s="13">
        <v>4.3732083446674785E-3</v>
      </c>
      <c r="V514" s="13">
        <v>-7.3444790860203168E-3</v>
      </c>
      <c r="W514" s="13">
        <v>-2.408403255843139E-2</v>
      </c>
      <c r="X514" s="13">
        <v>-1.0692389780502354E-2</v>
      </c>
      <c r="Y514" s="152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46" t="s">
        <v>276</v>
      </c>
      <c r="C515" s="47"/>
      <c r="D515" s="45">
        <v>0.74</v>
      </c>
      <c r="E515" s="45">
        <v>0.4</v>
      </c>
      <c r="F515" s="45" t="s">
        <v>277</v>
      </c>
      <c r="G515" s="45" t="s">
        <v>277</v>
      </c>
      <c r="H515" s="45">
        <v>1.1000000000000001</v>
      </c>
      <c r="I515" s="45" t="s">
        <v>277</v>
      </c>
      <c r="J515" s="45">
        <v>1.22</v>
      </c>
      <c r="K515" s="45">
        <v>1.18</v>
      </c>
      <c r="L515" s="45">
        <v>0.69</v>
      </c>
      <c r="M515" s="45">
        <v>0.37</v>
      </c>
      <c r="N515" s="45">
        <v>1.35</v>
      </c>
      <c r="O515" s="45">
        <v>0.66</v>
      </c>
      <c r="P515" s="45">
        <v>0.75</v>
      </c>
      <c r="Q515" s="45">
        <v>0.72</v>
      </c>
      <c r="R515" s="45" t="s">
        <v>277</v>
      </c>
      <c r="S515" s="45">
        <v>0.41</v>
      </c>
      <c r="T515" s="45">
        <v>0.57999999999999996</v>
      </c>
      <c r="U515" s="45" t="s">
        <v>277</v>
      </c>
      <c r="V515" s="45">
        <v>0.01</v>
      </c>
      <c r="W515" s="45">
        <v>0.12</v>
      </c>
      <c r="X515" s="45">
        <v>0.01</v>
      </c>
      <c r="Y515" s="152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B516" s="31" t="s">
        <v>311</v>
      </c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BM516" s="55"/>
    </row>
    <row r="517" spans="1:65">
      <c r="BM517" s="55"/>
    </row>
    <row r="518" spans="1:65" ht="15">
      <c r="B518" s="8" t="s">
        <v>517</v>
      </c>
      <c r="BM518" s="28" t="s">
        <v>67</v>
      </c>
    </row>
    <row r="519" spans="1:65" ht="15">
      <c r="A519" s="25" t="s">
        <v>23</v>
      </c>
      <c r="B519" s="18" t="s">
        <v>111</v>
      </c>
      <c r="C519" s="15" t="s">
        <v>112</v>
      </c>
      <c r="D519" s="16" t="s">
        <v>230</v>
      </c>
      <c r="E519" s="17" t="s">
        <v>230</v>
      </c>
      <c r="F519" s="17" t="s">
        <v>230</v>
      </c>
      <c r="G519" s="17" t="s">
        <v>230</v>
      </c>
      <c r="H519" s="17" t="s">
        <v>230</v>
      </c>
      <c r="I519" s="17" t="s">
        <v>230</v>
      </c>
      <c r="J519" s="17" t="s">
        <v>230</v>
      </c>
      <c r="K519" s="17" t="s">
        <v>230</v>
      </c>
      <c r="L519" s="17" t="s">
        <v>230</v>
      </c>
      <c r="M519" s="17" t="s">
        <v>230</v>
      </c>
      <c r="N519" s="17" t="s">
        <v>230</v>
      </c>
      <c r="O519" s="152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 t="s">
        <v>231</v>
      </c>
      <c r="C520" s="9" t="s">
        <v>231</v>
      </c>
      <c r="D520" s="150" t="s">
        <v>234</v>
      </c>
      <c r="E520" s="151" t="s">
        <v>236</v>
      </c>
      <c r="F520" s="151" t="s">
        <v>238</v>
      </c>
      <c r="G520" s="151" t="s">
        <v>239</v>
      </c>
      <c r="H520" s="151" t="s">
        <v>240</v>
      </c>
      <c r="I520" s="151" t="s">
        <v>242</v>
      </c>
      <c r="J520" s="151" t="s">
        <v>244</v>
      </c>
      <c r="K520" s="151" t="s">
        <v>246</v>
      </c>
      <c r="L520" s="151" t="s">
        <v>248</v>
      </c>
      <c r="M520" s="151" t="s">
        <v>250</v>
      </c>
      <c r="N520" s="151" t="s">
        <v>251</v>
      </c>
      <c r="O520" s="152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 t="s">
        <v>3</v>
      </c>
    </row>
    <row r="521" spans="1:65">
      <c r="A521" s="30"/>
      <c r="B521" s="19"/>
      <c r="C521" s="9"/>
      <c r="D521" s="10" t="s">
        <v>279</v>
      </c>
      <c r="E521" s="11" t="s">
        <v>282</v>
      </c>
      <c r="F521" s="11" t="s">
        <v>282</v>
      </c>
      <c r="G521" s="11" t="s">
        <v>279</v>
      </c>
      <c r="H521" s="11" t="s">
        <v>279</v>
      </c>
      <c r="I521" s="11" t="s">
        <v>279</v>
      </c>
      <c r="J521" s="11" t="s">
        <v>279</v>
      </c>
      <c r="K521" s="11" t="s">
        <v>279</v>
      </c>
      <c r="L521" s="11" t="s">
        <v>282</v>
      </c>
      <c r="M521" s="11" t="s">
        <v>279</v>
      </c>
      <c r="N521" s="11" t="s">
        <v>279</v>
      </c>
      <c r="O521" s="152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2</v>
      </c>
    </row>
    <row r="522" spans="1:65">
      <c r="A522" s="30"/>
      <c r="B522" s="19"/>
      <c r="C522" s="9"/>
      <c r="D522" s="26" t="s">
        <v>291</v>
      </c>
      <c r="E522" s="26" t="s">
        <v>292</v>
      </c>
      <c r="F522" s="26" t="s">
        <v>292</v>
      </c>
      <c r="G522" s="26" t="s">
        <v>117</v>
      </c>
      <c r="H522" s="26" t="s">
        <v>269</v>
      </c>
      <c r="I522" s="26" t="s">
        <v>290</v>
      </c>
      <c r="J522" s="26" t="s">
        <v>117</v>
      </c>
      <c r="K522" s="26" t="s">
        <v>292</v>
      </c>
      <c r="L522" s="26" t="s">
        <v>290</v>
      </c>
      <c r="M522" s="26" t="s">
        <v>292</v>
      </c>
      <c r="N522" s="26" t="s">
        <v>294</v>
      </c>
      <c r="O522" s="152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8">
        <v>1</v>
      </c>
      <c r="C523" s="14">
        <v>1</v>
      </c>
      <c r="D523" s="22">
        <v>0.15</v>
      </c>
      <c r="E523" s="22">
        <v>0.13</v>
      </c>
      <c r="F523" s="154">
        <v>0.25</v>
      </c>
      <c r="G523" s="154">
        <v>0.1</v>
      </c>
      <c r="H523" s="22">
        <v>0.13</v>
      </c>
      <c r="I523" s="22">
        <v>0.16400000000000001</v>
      </c>
      <c r="J523" s="22">
        <v>0.19</v>
      </c>
      <c r="K523" s="22">
        <v>0.16600000000000001</v>
      </c>
      <c r="L523" s="154">
        <v>0.2</v>
      </c>
      <c r="M523" s="22">
        <v>0.17</v>
      </c>
      <c r="N523" s="22">
        <v>0.15</v>
      </c>
      <c r="O523" s="152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</v>
      </c>
    </row>
    <row r="524" spans="1:65">
      <c r="A524" s="30"/>
      <c r="B524" s="19">
        <v>1</v>
      </c>
      <c r="C524" s="9">
        <v>2</v>
      </c>
      <c r="D524" s="11">
        <v>0.14499999999999999</v>
      </c>
      <c r="E524" s="11">
        <v>0.13</v>
      </c>
      <c r="F524" s="155">
        <v>0.26</v>
      </c>
      <c r="G524" s="155">
        <v>0.1</v>
      </c>
      <c r="H524" s="11">
        <v>0.13500000000000001</v>
      </c>
      <c r="I524" s="11">
        <v>0.16400000000000001</v>
      </c>
      <c r="J524" s="11">
        <v>0.19</v>
      </c>
      <c r="K524" s="11">
        <v>0.16500000000000001</v>
      </c>
      <c r="L524" s="155">
        <v>0.2</v>
      </c>
      <c r="M524" s="11">
        <v>0.17</v>
      </c>
      <c r="N524" s="11">
        <v>0.15</v>
      </c>
      <c r="O524" s="152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22</v>
      </c>
    </row>
    <row r="525" spans="1:65">
      <c r="A525" s="30"/>
      <c r="B525" s="19">
        <v>1</v>
      </c>
      <c r="C525" s="9">
        <v>3</v>
      </c>
      <c r="D525" s="11">
        <v>0.14499999999999999</v>
      </c>
      <c r="E525" s="11">
        <v>0.13</v>
      </c>
      <c r="F525" s="155">
        <v>0.24</v>
      </c>
      <c r="G525" s="155">
        <v>0.1</v>
      </c>
      <c r="H525" s="11">
        <v>0.13500000000000001</v>
      </c>
      <c r="I525" s="11">
        <v>0.16700000000000001</v>
      </c>
      <c r="J525" s="11">
        <v>0.2</v>
      </c>
      <c r="K525" s="11">
        <v>0.152</v>
      </c>
      <c r="L525" s="155">
        <v>0.2</v>
      </c>
      <c r="M525" s="11">
        <v>0.17</v>
      </c>
      <c r="N525" s="11">
        <v>0.16</v>
      </c>
      <c r="O525" s="152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16</v>
      </c>
    </row>
    <row r="526" spans="1:65">
      <c r="A526" s="30"/>
      <c r="B526" s="19">
        <v>1</v>
      </c>
      <c r="C526" s="9">
        <v>4</v>
      </c>
      <c r="D526" s="11">
        <v>0.15</v>
      </c>
      <c r="E526" s="11">
        <v>0.12</v>
      </c>
      <c r="F526" s="155">
        <v>0.23</v>
      </c>
      <c r="G526" s="155">
        <v>0.1</v>
      </c>
      <c r="H526" s="11">
        <v>0.13500000000000001</v>
      </c>
      <c r="I526" s="11">
        <v>0.16800000000000001</v>
      </c>
      <c r="J526" s="11">
        <v>0.19</v>
      </c>
      <c r="K526" s="11">
        <v>0.153</v>
      </c>
      <c r="L526" s="155">
        <v>0.2</v>
      </c>
      <c r="M526" s="11">
        <v>0.16</v>
      </c>
      <c r="N526" s="11">
        <v>0.15</v>
      </c>
      <c r="O526" s="152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0.15497916666666667</v>
      </c>
    </row>
    <row r="527" spans="1:65">
      <c r="A527" s="30"/>
      <c r="B527" s="19">
        <v>1</v>
      </c>
      <c r="C527" s="9">
        <v>5</v>
      </c>
      <c r="D527" s="11">
        <v>0.155</v>
      </c>
      <c r="E527" s="11">
        <v>0.11</v>
      </c>
      <c r="F527" s="155">
        <v>0.24</v>
      </c>
      <c r="G527" s="155">
        <v>0.1</v>
      </c>
      <c r="H527" s="11">
        <v>0.15</v>
      </c>
      <c r="I527" s="11">
        <v>0.17100000000000001</v>
      </c>
      <c r="J527" s="11">
        <v>0.18</v>
      </c>
      <c r="K527" s="11">
        <v>0.155</v>
      </c>
      <c r="L527" s="155">
        <v>0.2</v>
      </c>
      <c r="M527" s="11">
        <v>0.17</v>
      </c>
      <c r="N527" s="11">
        <v>0.13</v>
      </c>
      <c r="O527" s="152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42</v>
      </c>
    </row>
    <row r="528" spans="1:65">
      <c r="A528" s="30"/>
      <c r="B528" s="19">
        <v>1</v>
      </c>
      <c r="C528" s="9">
        <v>6</v>
      </c>
      <c r="D528" s="11">
        <v>0.155</v>
      </c>
      <c r="E528" s="11">
        <v>0.12</v>
      </c>
      <c r="F528" s="155">
        <v>0.22</v>
      </c>
      <c r="G528" s="155">
        <v>0.1</v>
      </c>
      <c r="H528" s="11">
        <v>0.15</v>
      </c>
      <c r="I528" s="11">
        <v>0.16400000000000001</v>
      </c>
      <c r="J528" s="11">
        <v>0.17</v>
      </c>
      <c r="K528" s="11">
        <v>0.155</v>
      </c>
      <c r="L528" s="155">
        <v>0.2</v>
      </c>
      <c r="M528" s="11">
        <v>0.17</v>
      </c>
      <c r="N528" s="11">
        <v>0.15</v>
      </c>
      <c r="O528" s="152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20" t="s">
        <v>272</v>
      </c>
      <c r="C529" s="12"/>
      <c r="D529" s="23">
        <v>0.15</v>
      </c>
      <c r="E529" s="23">
        <v>0.12333333333333334</v>
      </c>
      <c r="F529" s="23">
        <v>0.24</v>
      </c>
      <c r="G529" s="23">
        <v>9.9999999999999992E-2</v>
      </c>
      <c r="H529" s="23">
        <v>0.13916666666666669</v>
      </c>
      <c r="I529" s="23">
        <v>0.16633333333333336</v>
      </c>
      <c r="J529" s="23">
        <v>0.18666666666666665</v>
      </c>
      <c r="K529" s="23">
        <v>0.15766666666666668</v>
      </c>
      <c r="L529" s="23">
        <v>0.19999999999999998</v>
      </c>
      <c r="M529" s="23">
        <v>0.16833333333333333</v>
      </c>
      <c r="N529" s="23">
        <v>0.14833333333333334</v>
      </c>
      <c r="O529" s="152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273</v>
      </c>
      <c r="C530" s="29"/>
      <c r="D530" s="11">
        <v>0.15</v>
      </c>
      <c r="E530" s="11">
        <v>0.125</v>
      </c>
      <c r="F530" s="11">
        <v>0.24</v>
      </c>
      <c r="G530" s="11">
        <v>0.1</v>
      </c>
      <c r="H530" s="11">
        <v>0.13500000000000001</v>
      </c>
      <c r="I530" s="11">
        <v>0.16550000000000001</v>
      </c>
      <c r="J530" s="11">
        <v>0.19</v>
      </c>
      <c r="K530" s="11">
        <v>0.155</v>
      </c>
      <c r="L530" s="11">
        <v>0.2</v>
      </c>
      <c r="M530" s="11">
        <v>0.17</v>
      </c>
      <c r="N530" s="11">
        <v>0.15</v>
      </c>
      <c r="O530" s="152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274</v>
      </c>
      <c r="C531" s="29"/>
      <c r="D531" s="24">
        <v>4.4721359549995832E-3</v>
      </c>
      <c r="E531" s="24">
        <v>8.164965809277263E-3</v>
      </c>
      <c r="F531" s="24">
        <v>1.4142135623730951E-2</v>
      </c>
      <c r="G531" s="24">
        <v>1.5202354861220293E-17</v>
      </c>
      <c r="H531" s="24">
        <v>8.6120071218425357E-3</v>
      </c>
      <c r="I531" s="24">
        <v>2.8751811537130459E-3</v>
      </c>
      <c r="J531" s="24">
        <v>1.0327955589886445E-2</v>
      </c>
      <c r="K531" s="24">
        <v>6.1860057118197634E-3</v>
      </c>
      <c r="L531" s="24">
        <v>3.0404709722440586E-17</v>
      </c>
      <c r="M531" s="24">
        <v>4.0824829046386341E-3</v>
      </c>
      <c r="N531" s="24">
        <v>9.83192080250175E-3</v>
      </c>
      <c r="O531" s="152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87</v>
      </c>
      <c r="C532" s="29"/>
      <c r="D532" s="13">
        <v>2.9814239699997223E-2</v>
      </c>
      <c r="E532" s="13">
        <v>6.6202425480626451E-2</v>
      </c>
      <c r="F532" s="13">
        <v>5.8925565098878967E-2</v>
      </c>
      <c r="G532" s="13">
        <v>1.5202354861220294E-16</v>
      </c>
      <c r="H532" s="13">
        <v>6.1882685905455335E-2</v>
      </c>
      <c r="I532" s="13">
        <v>1.7285658238755785E-2</v>
      </c>
      <c r="J532" s="13">
        <v>5.5328333517248821E-2</v>
      </c>
      <c r="K532" s="13">
        <v>3.9234708531626403E-2</v>
      </c>
      <c r="L532" s="13">
        <v>1.5202354861220294E-16</v>
      </c>
      <c r="M532" s="13">
        <v>2.425237369092258E-2</v>
      </c>
      <c r="N532" s="13">
        <v>6.6282612151697187E-2</v>
      </c>
      <c r="O532" s="152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275</v>
      </c>
      <c r="C533" s="29"/>
      <c r="D533" s="13">
        <v>-3.21279741900794E-2</v>
      </c>
      <c r="E533" s="13">
        <v>-0.20419411211184302</v>
      </c>
      <c r="F533" s="13">
        <v>0.548595241295873</v>
      </c>
      <c r="G533" s="13">
        <v>-0.35475198279338627</v>
      </c>
      <c r="H533" s="13">
        <v>-0.10202984272079563</v>
      </c>
      <c r="I533" s="13">
        <v>7.3262535287001107E-2</v>
      </c>
      <c r="J533" s="13">
        <v>0.20446296545234555</v>
      </c>
      <c r="K533" s="13">
        <v>1.7341040462427904E-2</v>
      </c>
      <c r="L533" s="13">
        <v>0.29049603441322747</v>
      </c>
      <c r="M533" s="13">
        <v>8.6167495631133129E-2</v>
      </c>
      <c r="N533" s="13">
        <v>-4.2882107810189529E-2</v>
      </c>
      <c r="O533" s="152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46" t="s">
        <v>276</v>
      </c>
      <c r="C534" s="47"/>
      <c r="D534" s="45">
        <v>0.48</v>
      </c>
      <c r="E534" s="45">
        <v>2.17</v>
      </c>
      <c r="F534" s="45">
        <v>5.2</v>
      </c>
      <c r="G534" s="45" t="s">
        <v>277</v>
      </c>
      <c r="H534" s="45">
        <v>1.17</v>
      </c>
      <c r="I534" s="45">
        <v>0.55000000000000004</v>
      </c>
      <c r="J534" s="45">
        <v>1.83</v>
      </c>
      <c r="K534" s="45">
        <v>0</v>
      </c>
      <c r="L534" s="45" t="s">
        <v>277</v>
      </c>
      <c r="M534" s="45">
        <v>0.67</v>
      </c>
      <c r="N534" s="45">
        <v>0.59</v>
      </c>
      <c r="O534" s="152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B535" s="31" t="s">
        <v>306</v>
      </c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BM535" s="55"/>
    </row>
    <row r="536" spans="1:65">
      <c r="BM536" s="55"/>
    </row>
    <row r="537" spans="1:65" ht="15">
      <c r="B537" s="8" t="s">
        <v>518</v>
      </c>
      <c r="BM537" s="28" t="s">
        <v>67</v>
      </c>
    </row>
    <row r="538" spans="1:65" ht="15">
      <c r="A538" s="25" t="s">
        <v>55</v>
      </c>
      <c r="B538" s="18" t="s">
        <v>111</v>
      </c>
      <c r="C538" s="15" t="s">
        <v>112</v>
      </c>
      <c r="D538" s="16" t="s">
        <v>230</v>
      </c>
      <c r="E538" s="17" t="s">
        <v>230</v>
      </c>
      <c r="F538" s="17" t="s">
        <v>230</v>
      </c>
      <c r="G538" s="17" t="s">
        <v>230</v>
      </c>
      <c r="H538" s="17" t="s">
        <v>230</v>
      </c>
      <c r="I538" s="17" t="s">
        <v>230</v>
      </c>
      <c r="J538" s="17" t="s">
        <v>230</v>
      </c>
      <c r="K538" s="17" t="s">
        <v>230</v>
      </c>
      <c r="L538" s="17" t="s">
        <v>230</v>
      </c>
      <c r="M538" s="17" t="s">
        <v>230</v>
      </c>
      <c r="N538" s="17" t="s">
        <v>230</v>
      </c>
      <c r="O538" s="17" t="s">
        <v>230</v>
      </c>
      <c r="P538" s="17" t="s">
        <v>230</v>
      </c>
      <c r="Q538" s="17" t="s">
        <v>230</v>
      </c>
      <c r="R538" s="17" t="s">
        <v>230</v>
      </c>
      <c r="S538" s="17" t="s">
        <v>230</v>
      </c>
      <c r="T538" s="17" t="s">
        <v>230</v>
      </c>
      <c r="U538" s="17" t="s">
        <v>230</v>
      </c>
      <c r="V538" s="17" t="s">
        <v>230</v>
      </c>
      <c r="W538" s="17" t="s">
        <v>230</v>
      </c>
      <c r="X538" s="17" t="s">
        <v>230</v>
      </c>
      <c r="Y538" s="17" t="s">
        <v>230</v>
      </c>
      <c r="Z538" s="152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231</v>
      </c>
      <c r="C539" s="9" t="s">
        <v>231</v>
      </c>
      <c r="D539" s="150" t="s">
        <v>233</v>
      </c>
      <c r="E539" s="151" t="s">
        <v>234</v>
      </c>
      <c r="F539" s="151" t="s">
        <v>235</v>
      </c>
      <c r="G539" s="151" t="s">
        <v>236</v>
      </c>
      <c r="H539" s="151" t="s">
        <v>239</v>
      </c>
      <c r="I539" s="151" t="s">
        <v>240</v>
      </c>
      <c r="J539" s="151" t="s">
        <v>241</v>
      </c>
      <c r="K539" s="151" t="s">
        <v>242</v>
      </c>
      <c r="L539" s="151" t="s">
        <v>245</v>
      </c>
      <c r="M539" s="151" t="s">
        <v>246</v>
      </c>
      <c r="N539" s="151" t="s">
        <v>247</v>
      </c>
      <c r="O539" s="151" t="s">
        <v>248</v>
      </c>
      <c r="P539" s="151" t="s">
        <v>250</v>
      </c>
      <c r="Q539" s="151" t="s">
        <v>251</v>
      </c>
      <c r="R539" s="151" t="s">
        <v>252</v>
      </c>
      <c r="S539" s="151" t="s">
        <v>253</v>
      </c>
      <c r="T539" s="151" t="s">
        <v>255</v>
      </c>
      <c r="U539" s="151" t="s">
        <v>259</v>
      </c>
      <c r="V539" s="151" t="s">
        <v>260</v>
      </c>
      <c r="W539" s="151" t="s">
        <v>261</v>
      </c>
      <c r="X539" s="151" t="s">
        <v>262</v>
      </c>
      <c r="Y539" s="151" t="s">
        <v>263</v>
      </c>
      <c r="Z539" s="152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279</v>
      </c>
      <c r="E540" s="11" t="s">
        <v>281</v>
      </c>
      <c r="F540" s="11" t="s">
        <v>281</v>
      </c>
      <c r="G540" s="11" t="s">
        <v>281</v>
      </c>
      <c r="H540" s="11" t="s">
        <v>279</v>
      </c>
      <c r="I540" s="11" t="s">
        <v>281</v>
      </c>
      <c r="J540" s="11" t="s">
        <v>282</v>
      </c>
      <c r="K540" s="11" t="s">
        <v>279</v>
      </c>
      <c r="L540" s="11" t="s">
        <v>282</v>
      </c>
      <c r="M540" s="11" t="s">
        <v>279</v>
      </c>
      <c r="N540" s="11" t="s">
        <v>281</v>
      </c>
      <c r="O540" s="11" t="s">
        <v>282</v>
      </c>
      <c r="P540" s="11" t="s">
        <v>281</v>
      </c>
      <c r="Q540" s="11" t="s">
        <v>281</v>
      </c>
      <c r="R540" s="11" t="s">
        <v>279</v>
      </c>
      <c r="S540" s="11" t="s">
        <v>282</v>
      </c>
      <c r="T540" s="11" t="s">
        <v>279</v>
      </c>
      <c r="U540" s="11" t="s">
        <v>279</v>
      </c>
      <c r="V540" s="11" t="s">
        <v>282</v>
      </c>
      <c r="W540" s="11" t="s">
        <v>279</v>
      </c>
      <c r="X540" s="11" t="s">
        <v>282</v>
      </c>
      <c r="Y540" s="11" t="s">
        <v>279</v>
      </c>
      <c r="Z540" s="152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2</v>
      </c>
    </row>
    <row r="541" spans="1:65">
      <c r="A541" s="30"/>
      <c r="B541" s="19"/>
      <c r="C541" s="9"/>
      <c r="D541" s="26" t="s">
        <v>290</v>
      </c>
      <c r="E541" s="26" t="s">
        <v>291</v>
      </c>
      <c r="F541" s="26" t="s">
        <v>290</v>
      </c>
      <c r="G541" s="26" t="s">
        <v>292</v>
      </c>
      <c r="H541" s="26" t="s">
        <v>117</v>
      </c>
      <c r="I541" s="26" t="s">
        <v>269</v>
      </c>
      <c r="J541" s="26" t="s">
        <v>292</v>
      </c>
      <c r="K541" s="26" t="s">
        <v>290</v>
      </c>
      <c r="L541" s="26" t="s">
        <v>293</v>
      </c>
      <c r="M541" s="26" t="s">
        <v>292</v>
      </c>
      <c r="N541" s="26" t="s">
        <v>293</v>
      </c>
      <c r="O541" s="26" t="s">
        <v>290</v>
      </c>
      <c r="P541" s="26" t="s">
        <v>292</v>
      </c>
      <c r="Q541" s="26" t="s">
        <v>294</v>
      </c>
      <c r="R541" s="26" t="s">
        <v>290</v>
      </c>
      <c r="S541" s="26" t="s">
        <v>293</v>
      </c>
      <c r="T541" s="26" t="s">
        <v>116</v>
      </c>
      <c r="U541" s="26" t="s">
        <v>290</v>
      </c>
      <c r="V541" s="26" t="s">
        <v>295</v>
      </c>
      <c r="W541" s="26" t="s">
        <v>290</v>
      </c>
      <c r="X541" s="26" t="s">
        <v>290</v>
      </c>
      <c r="Y541" s="26" t="s">
        <v>290</v>
      </c>
      <c r="Z541" s="152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2">
        <v>1.5700000000000003</v>
      </c>
      <c r="E542" s="22">
        <v>1.54</v>
      </c>
      <c r="F542" s="22">
        <v>1.52</v>
      </c>
      <c r="G542" s="22">
        <v>1.59</v>
      </c>
      <c r="H542" s="22">
        <v>1.4540000000000002</v>
      </c>
      <c r="I542" s="22">
        <v>1.6</v>
      </c>
      <c r="J542" s="22">
        <v>1.54</v>
      </c>
      <c r="K542" s="154">
        <v>1.381</v>
      </c>
      <c r="L542" s="22">
        <v>1.56</v>
      </c>
      <c r="M542" s="154">
        <v>1.7478</v>
      </c>
      <c r="N542" s="22" t="s">
        <v>296</v>
      </c>
      <c r="O542" s="153">
        <v>1.86</v>
      </c>
      <c r="P542" s="22">
        <v>1.52</v>
      </c>
      <c r="Q542" s="22">
        <v>1.6099999999999999</v>
      </c>
      <c r="R542" s="22">
        <v>1.5</v>
      </c>
      <c r="S542" s="22">
        <v>1.5699999999999998</v>
      </c>
      <c r="T542" s="22">
        <v>1.51</v>
      </c>
      <c r="U542" s="22">
        <v>1.47</v>
      </c>
      <c r="V542" s="22">
        <v>1.58</v>
      </c>
      <c r="W542" s="22">
        <v>1.5700000000000003</v>
      </c>
      <c r="X542" s="22">
        <v>1.55</v>
      </c>
      <c r="Y542" s="22">
        <v>1.48</v>
      </c>
      <c r="Z542" s="152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>
        <v>1</v>
      </c>
      <c r="C543" s="9">
        <v>2</v>
      </c>
      <c r="D543" s="11">
        <v>1.6099999999999999</v>
      </c>
      <c r="E543" s="11">
        <v>1.54</v>
      </c>
      <c r="F543" s="11">
        <v>1.53</v>
      </c>
      <c r="G543" s="11">
        <v>1.56</v>
      </c>
      <c r="H543" s="11">
        <v>1.492</v>
      </c>
      <c r="I543" s="11">
        <v>1.6400000000000001</v>
      </c>
      <c r="J543" s="11">
        <v>1.54</v>
      </c>
      <c r="K543" s="155">
        <v>1.391</v>
      </c>
      <c r="L543" s="11">
        <v>1.58</v>
      </c>
      <c r="M543" s="155">
        <v>1.7419</v>
      </c>
      <c r="N543" s="11">
        <v>1.51</v>
      </c>
      <c r="O543" s="155">
        <v>1.73</v>
      </c>
      <c r="P543" s="11">
        <v>1.54</v>
      </c>
      <c r="Q543" s="11">
        <v>1.5699999999999998</v>
      </c>
      <c r="R543" s="11">
        <v>1.51</v>
      </c>
      <c r="S543" s="11">
        <v>1.55</v>
      </c>
      <c r="T543" s="11">
        <v>1.51</v>
      </c>
      <c r="U543" s="11">
        <v>1.46</v>
      </c>
      <c r="V543" s="11">
        <v>1.59</v>
      </c>
      <c r="W543" s="11">
        <v>1.54</v>
      </c>
      <c r="X543" s="11">
        <v>1.55</v>
      </c>
      <c r="Y543" s="11">
        <v>1.49</v>
      </c>
      <c r="Z543" s="152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e">
        <v>#N/A</v>
      </c>
    </row>
    <row r="544" spans="1:65">
      <c r="A544" s="30"/>
      <c r="B544" s="19">
        <v>1</v>
      </c>
      <c r="C544" s="9">
        <v>3</v>
      </c>
      <c r="D544" s="11">
        <v>1.59</v>
      </c>
      <c r="E544" s="11">
        <v>1.52</v>
      </c>
      <c r="F544" s="11">
        <v>1.54</v>
      </c>
      <c r="G544" s="11">
        <v>1.58</v>
      </c>
      <c r="H544" s="11">
        <v>1.4470000000000001</v>
      </c>
      <c r="I544" s="11">
        <v>1.63</v>
      </c>
      <c r="J544" s="11">
        <v>1.55</v>
      </c>
      <c r="K544" s="155">
        <v>1.4039999999999999</v>
      </c>
      <c r="L544" s="11">
        <v>1.58</v>
      </c>
      <c r="M544" s="155">
        <v>1.7375000000000003</v>
      </c>
      <c r="N544" s="11">
        <v>1.5</v>
      </c>
      <c r="O544" s="155">
        <v>1.7399999999999998</v>
      </c>
      <c r="P544" s="11">
        <v>1.5700000000000003</v>
      </c>
      <c r="Q544" s="148">
        <v>1.68</v>
      </c>
      <c r="R544" s="11">
        <v>1.56</v>
      </c>
      <c r="S544" s="11">
        <v>1.53</v>
      </c>
      <c r="T544" s="11">
        <v>1.52</v>
      </c>
      <c r="U544" s="11">
        <v>1.43</v>
      </c>
      <c r="V544" s="11">
        <v>1.58</v>
      </c>
      <c r="W544" s="11">
        <v>1.5700000000000003</v>
      </c>
      <c r="X544" s="11">
        <v>1.55</v>
      </c>
      <c r="Y544" s="11">
        <v>1.49</v>
      </c>
      <c r="Z544" s="152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16</v>
      </c>
    </row>
    <row r="545" spans="1:65">
      <c r="A545" s="30"/>
      <c r="B545" s="19">
        <v>1</v>
      </c>
      <c r="C545" s="9">
        <v>4</v>
      </c>
      <c r="D545" s="11">
        <v>1.59</v>
      </c>
      <c r="E545" s="11">
        <v>1.56</v>
      </c>
      <c r="F545" s="11">
        <v>1.5</v>
      </c>
      <c r="G545" s="11">
        <v>1.54</v>
      </c>
      <c r="H545" s="11">
        <v>1.4735</v>
      </c>
      <c r="I545" s="11">
        <v>1.6099999999999999</v>
      </c>
      <c r="J545" s="11">
        <v>1.56</v>
      </c>
      <c r="K545" s="155">
        <v>1.395</v>
      </c>
      <c r="L545" s="11">
        <v>1.5700000000000003</v>
      </c>
      <c r="M545" s="155">
        <v>1.7388000000000001</v>
      </c>
      <c r="N545" s="11">
        <v>1.47</v>
      </c>
      <c r="O545" s="155">
        <v>1.71</v>
      </c>
      <c r="P545" s="11">
        <v>1.54</v>
      </c>
      <c r="Q545" s="11">
        <v>1.55</v>
      </c>
      <c r="R545" s="11">
        <v>1.54</v>
      </c>
      <c r="S545" s="11">
        <v>1.5599999999999998</v>
      </c>
      <c r="T545" s="11">
        <v>1.51</v>
      </c>
      <c r="U545" s="11">
        <v>1.45</v>
      </c>
      <c r="V545" s="11">
        <v>1.6</v>
      </c>
      <c r="W545" s="11">
        <v>1.56</v>
      </c>
      <c r="X545" s="11">
        <v>1.5700000000000003</v>
      </c>
      <c r="Y545" s="11">
        <v>1.49</v>
      </c>
      <c r="Z545" s="152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1.5387763157894738</v>
      </c>
    </row>
    <row r="546" spans="1:65">
      <c r="A546" s="30"/>
      <c r="B546" s="19">
        <v>1</v>
      </c>
      <c r="C546" s="9">
        <v>5</v>
      </c>
      <c r="D546" s="11">
        <v>1.6200000000000003</v>
      </c>
      <c r="E546" s="11">
        <v>1.53</v>
      </c>
      <c r="F546" s="11">
        <v>1.55</v>
      </c>
      <c r="G546" s="11">
        <v>1.52</v>
      </c>
      <c r="H546" s="11">
        <v>1.4390000000000001</v>
      </c>
      <c r="I546" s="11">
        <v>1.6199999999999999</v>
      </c>
      <c r="J546" s="11">
        <v>1.54</v>
      </c>
      <c r="K546" s="155">
        <v>1.4019999999999999</v>
      </c>
      <c r="L546" s="11">
        <v>1.56</v>
      </c>
      <c r="M546" s="155">
        <v>1.7415</v>
      </c>
      <c r="N546" s="11">
        <v>1.46</v>
      </c>
      <c r="O546" s="155">
        <v>1.71</v>
      </c>
      <c r="P546" s="11">
        <v>1.51</v>
      </c>
      <c r="Q546" s="11">
        <v>1.54</v>
      </c>
      <c r="R546" s="11">
        <v>1.56</v>
      </c>
      <c r="S546" s="11">
        <v>1.55</v>
      </c>
      <c r="T546" s="11">
        <v>1.51</v>
      </c>
      <c r="U546" s="11">
        <v>1.45</v>
      </c>
      <c r="V546" s="11">
        <v>1.59</v>
      </c>
      <c r="W546" s="11">
        <v>1.58</v>
      </c>
      <c r="X546" s="11">
        <v>1.54</v>
      </c>
      <c r="Y546" s="11">
        <v>1.5</v>
      </c>
      <c r="Z546" s="152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43</v>
      </c>
    </row>
    <row r="547" spans="1:65">
      <c r="A547" s="30"/>
      <c r="B547" s="19">
        <v>1</v>
      </c>
      <c r="C547" s="9">
        <v>6</v>
      </c>
      <c r="D547" s="11">
        <v>1.6099999999999999</v>
      </c>
      <c r="E547" s="11">
        <v>1.55</v>
      </c>
      <c r="F547" s="11">
        <v>1.55</v>
      </c>
      <c r="G547" s="11">
        <v>1.49</v>
      </c>
      <c r="H547" s="11">
        <v>1.4370000000000001</v>
      </c>
      <c r="I547" s="11">
        <v>1.6099999999999999</v>
      </c>
      <c r="J547" s="11">
        <v>1.55</v>
      </c>
      <c r="K547" s="155">
        <v>1.3839999999999999</v>
      </c>
      <c r="L547" s="11">
        <v>1.58</v>
      </c>
      <c r="M547" s="155">
        <v>1.7395</v>
      </c>
      <c r="N547" s="11">
        <v>1.46</v>
      </c>
      <c r="O547" s="155">
        <v>1.7399999999999998</v>
      </c>
      <c r="P547" s="11">
        <v>1.52</v>
      </c>
      <c r="Q547" s="11">
        <v>1.5699999999999998</v>
      </c>
      <c r="R547" s="11">
        <v>1.55</v>
      </c>
      <c r="S547" s="11">
        <v>1.55</v>
      </c>
      <c r="T547" s="11">
        <v>1.49</v>
      </c>
      <c r="U547" s="11">
        <v>1.48</v>
      </c>
      <c r="V547" s="11">
        <v>1.59</v>
      </c>
      <c r="W547" s="11">
        <v>1.59</v>
      </c>
      <c r="X547" s="11">
        <v>1.54</v>
      </c>
      <c r="Y547" s="11">
        <v>1.46</v>
      </c>
      <c r="Z547" s="152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20" t="s">
        <v>272</v>
      </c>
      <c r="C548" s="12"/>
      <c r="D548" s="23">
        <v>1.5983333333333334</v>
      </c>
      <c r="E548" s="23">
        <v>1.54</v>
      </c>
      <c r="F548" s="23">
        <v>1.5316666666666665</v>
      </c>
      <c r="G548" s="23">
        <v>1.5466666666666669</v>
      </c>
      <c r="H548" s="23">
        <v>1.4570833333333333</v>
      </c>
      <c r="I548" s="23">
        <v>1.6183333333333332</v>
      </c>
      <c r="J548" s="23">
        <v>1.5466666666666666</v>
      </c>
      <c r="K548" s="23">
        <v>1.3928333333333331</v>
      </c>
      <c r="L548" s="23">
        <v>1.571666666666667</v>
      </c>
      <c r="M548" s="23">
        <v>1.7411666666666665</v>
      </c>
      <c r="N548" s="23">
        <v>1.48</v>
      </c>
      <c r="O548" s="23">
        <v>1.7483333333333333</v>
      </c>
      <c r="P548" s="23">
        <v>1.5333333333333334</v>
      </c>
      <c r="Q548" s="23">
        <v>1.5866666666666667</v>
      </c>
      <c r="R548" s="23">
        <v>1.5366666666666668</v>
      </c>
      <c r="S548" s="23">
        <v>1.5516666666666667</v>
      </c>
      <c r="T548" s="23">
        <v>1.5083333333333331</v>
      </c>
      <c r="U548" s="23">
        <v>1.4566666666666668</v>
      </c>
      <c r="V548" s="23">
        <v>1.5883333333333332</v>
      </c>
      <c r="W548" s="23">
        <v>1.5683333333333334</v>
      </c>
      <c r="X548" s="23">
        <v>1.55</v>
      </c>
      <c r="Y548" s="23">
        <v>1.4850000000000001</v>
      </c>
      <c r="Z548" s="152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3" t="s">
        <v>273</v>
      </c>
      <c r="C549" s="29"/>
      <c r="D549" s="11">
        <v>1.6</v>
      </c>
      <c r="E549" s="11">
        <v>1.54</v>
      </c>
      <c r="F549" s="11">
        <v>1.5350000000000001</v>
      </c>
      <c r="G549" s="11">
        <v>1.55</v>
      </c>
      <c r="H549" s="11">
        <v>1.4505000000000001</v>
      </c>
      <c r="I549" s="11">
        <v>1.6149999999999998</v>
      </c>
      <c r="J549" s="11">
        <v>1.5449999999999999</v>
      </c>
      <c r="K549" s="11">
        <v>1.393</v>
      </c>
      <c r="L549" s="11">
        <v>1.5750000000000002</v>
      </c>
      <c r="M549" s="11">
        <v>1.7404999999999999</v>
      </c>
      <c r="N549" s="11">
        <v>1.47</v>
      </c>
      <c r="O549" s="11">
        <v>1.7349999999999999</v>
      </c>
      <c r="P549" s="11">
        <v>1.53</v>
      </c>
      <c r="Q549" s="11">
        <v>1.5699999999999998</v>
      </c>
      <c r="R549" s="11">
        <v>1.5449999999999999</v>
      </c>
      <c r="S549" s="11">
        <v>1.55</v>
      </c>
      <c r="T549" s="11">
        <v>1.51</v>
      </c>
      <c r="U549" s="11">
        <v>1.4550000000000001</v>
      </c>
      <c r="V549" s="11">
        <v>1.59</v>
      </c>
      <c r="W549" s="11">
        <v>1.5700000000000003</v>
      </c>
      <c r="X549" s="11">
        <v>1.55</v>
      </c>
      <c r="Y549" s="11">
        <v>1.49</v>
      </c>
      <c r="Z549" s="152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274</v>
      </c>
      <c r="C550" s="29"/>
      <c r="D550" s="24">
        <v>1.8348478592697125E-2</v>
      </c>
      <c r="E550" s="24">
        <v>1.4142135623730963E-2</v>
      </c>
      <c r="F550" s="24">
        <v>1.9407902170679534E-2</v>
      </c>
      <c r="G550" s="24">
        <v>3.7771241264574151E-2</v>
      </c>
      <c r="H550" s="24">
        <v>2.1587998208881375E-2</v>
      </c>
      <c r="I550" s="24">
        <v>1.4719601443879769E-2</v>
      </c>
      <c r="J550" s="24">
        <v>8.1649658092772665E-3</v>
      </c>
      <c r="K550" s="24">
        <v>9.3255920276766515E-3</v>
      </c>
      <c r="L550" s="24">
        <v>9.8319208025017518E-3</v>
      </c>
      <c r="M550" s="24">
        <v>3.6461852211134571E-3</v>
      </c>
      <c r="N550" s="24">
        <v>2.3452078799117169E-2</v>
      </c>
      <c r="O550" s="24">
        <v>5.6361925682739712E-2</v>
      </c>
      <c r="P550" s="24">
        <v>2.1602468994692963E-2</v>
      </c>
      <c r="Q550" s="24">
        <v>5.1639777949432197E-2</v>
      </c>
      <c r="R550" s="24">
        <v>2.5819888974716137E-2</v>
      </c>
      <c r="S550" s="24">
        <v>1.3291601358251179E-2</v>
      </c>
      <c r="T550" s="24">
        <v>9.8319208025017587E-3</v>
      </c>
      <c r="U550" s="24">
        <v>1.7511900715418277E-2</v>
      </c>
      <c r="V550" s="24">
        <v>7.5277265270908156E-3</v>
      </c>
      <c r="W550" s="24">
        <v>1.7224014243685106E-2</v>
      </c>
      <c r="X550" s="24">
        <v>1.0954451150103413E-2</v>
      </c>
      <c r="Y550" s="24">
        <v>1.3784048752090234E-2</v>
      </c>
      <c r="Z550" s="205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  <c r="BI550" s="206"/>
      <c r="BJ550" s="206"/>
      <c r="BK550" s="206"/>
      <c r="BL550" s="206"/>
      <c r="BM550" s="56"/>
    </row>
    <row r="551" spans="1:65">
      <c r="A551" s="30"/>
      <c r="B551" s="3" t="s">
        <v>87</v>
      </c>
      <c r="C551" s="29"/>
      <c r="D551" s="13">
        <v>1.1479757200853258E-2</v>
      </c>
      <c r="E551" s="13">
        <v>9.1832049504746507E-3</v>
      </c>
      <c r="F551" s="13">
        <v>1.267110043787565E-2</v>
      </c>
      <c r="G551" s="13">
        <v>2.442106116244018E-2</v>
      </c>
      <c r="H551" s="13">
        <v>1.4815898113044124E-2</v>
      </c>
      <c r="I551" s="13">
        <v>9.0955312732521748E-3</v>
      </c>
      <c r="J551" s="13">
        <v>5.2790727215154742E-3</v>
      </c>
      <c r="K551" s="13">
        <v>6.6954112918583128E-3</v>
      </c>
      <c r="L551" s="13">
        <v>6.2557290365864793E-3</v>
      </c>
      <c r="M551" s="13">
        <v>2.0941046546071353E-3</v>
      </c>
      <c r="N551" s="13">
        <v>1.5845999188592683E-2</v>
      </c>
      <c r="O551" s="13">
        <v>3.2237517073063708E-2</v>
      </c>
      <c r="P551" s="13">
        <v>1.4088566735669323E-2</v>
      </c>
      <c r="Q551" s="13">
        <v>3.2546078539558106E-2</v>
      </c>
      <c r="R551" s="13">
        <v>1.6802530786149329E-2</v>
      </c>
      <c r="S551" s="13">
        <v>8.5660159129438314E-3</v>
      </c>
      <c r="T551" s="13">
        <v>6.5184005320453658E-3</v>
      </c>
      <c r="U551" s="13">
        <v>1.2021899804634972E-2</v>
      </c>
      <c r="V551" s="13">
        <v>4.7393871104454248E-3</v>
      </c>
      <c r="W551" s="13">
        <v>1.0982368274400705E-2</v>
      </c>
      <c r="X551" s="13">
        <v>7.0673878387763952E-3</v>
      </c>
      <c r="Y551" s="13">
        <v>9.2821877118452745E-3</v>
      </c>
      <c r="Z551" s="152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275</v>
      </c>
      <c r="C552" s="29"/>
      <c r="D552" s="13">
        <v>3.8704142332281588E-2</v>
      </c>
      <c r="E552" s="13">
        <v>7.9523202818365668E-4</v>
      </c>
      <c r="F552" s="13">
        <v>-4.6203265866876508E-3</v>
      </c>
      <c r="G552" s="13">
        <v>5.1276789200807027E-3</v>
      </c>
      <c r="H552" s="13">
        <v>-5.3089576189784049E-2</v>
      </c>
      <c r="I552" s="13">
        <v>5.170148300797206E-2</v>
      </c>
      <c r="J552" s="13">
        <v>5.1276789200804807E-3</v>
      </c>
      <c r="K552" s="13">
        <v>-9.4843533110440581E-2</v>
      </c>
      <c r="L552" s="13">
        <v>2.137435476469407E-2</v>
      </c>
      <c r="M552" s="13">
        <v>0.13152681699117252</v>
      </c>
      <c r="N552" s="13">
        <v>-3.8196789998888536E-2</v>
      </c>
      <c r="O552" s="13">
        <v>0.13618419739996157</v>
      </c>
      <c r="P552" s="13">
        <v>-3.5372148637131673E-3</v>
      </c>
      <c r="Q552" s="13">
        <v>3.1122360271461869E-2</v>
      </c>
      <c r="R552" s="13">
        <v>-1.3709914177647553E-3</v>
      </c>
      <c r="S552" s="13">
        <v>8.3770140890031541E-3</v>
      </c>
      <c r="T552" s="13">
        <v>-1.9783890708326868E-2</v>
      </c>
      <c r="U552" s="13">
        <v>-5.3360354120527531E-2</v>
      </c>
      <c r="V552" s="13">
        <v>3.2205471994436019E-2</v>
      </c>
      <c r="W552" s="13">
        <v>1.9208131318745547E-2</v>
      </c>
      <c r="X552" s="13">
        <v>7.2939023660290037E-3</v>
      </c>
      <c r="Y552" s="13">
        <v>-3.4947454829965752E-2</v>
      </c>
      <c r="Z552" s="152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276</v>
      </c>
      <c r="C553" s="47"/>
      <c r="D553" s="45">
        <v>0.89</v>
      </c>
      <c r="E553" s="45">
        <v>0.11</v>
      </c>
      <c r="F553" s="45">
        <v>0.26</v>
      </c>
      <c r="G553" s="45">
        <v>0</v>
      </c>
      <c r="H553" s="45">
        <v>1.54</v>
      </c>
      <c r="I553" s="45">
        <v>1.23</v>
      </c>
      <c r="J553" s="45">
        <v>0</v>
      </c>
      <c r="K553" s="45">
        <v>2.65</v>
      </c>
      <c r="L553" s="45">
        <v>0.43</v>
      </c>
      <c r="M553" s="45">
        <v>3.35</v>
      </c>
      <c r="N553" s="45">
        <v>1.1499999999999999</v>
      </c>
      <c r="O553" s="45">
        <v>3.47</v>
      </c>
      <c r="P553" s="45">
        <v>0.23</v>
      </c>
      <c r="Q553" s="45">
        <v>0.69</v>
      </c>
      <c r="R553" s="45">
        <v>0.17</v>
      </c>
      <c r="S553" s="45">
        <v>0.09</v>
      </c>
      <c r="T553" s="45">
        <v>0.66</v>
      </c>
      <c r="U553" s="45">
        <v>1.55</v>
      </c>
      <c r="V553" s="45">
        <v>0.72</v>
      </c>
      <c r="W553" s="45">
        <v>0.37</v>
      </c>
      <c r="X553" s="45">
        <v>0.06</v>
      </c>
      <c r="Y553" s="45">
        <v>1.06</v>
      </c>
      <c r="Z553" s="152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BM554" s="55"/>
    </row>
    <row r="555" spans="1:65" ht="15">
      <c r="B555" s="8" t="s">
        <v>519</v>
      </c>
      <c r="BM555" s="28" t="s">
        <v>67</v>
      </c>
    </row>
    <row r="556" spans="1:65" ht="15">
      <c r="A556" s="25" t="s">
        <v>56</v>
      </c>
      <c r="B556" s="18" t="s">
        <v>111</v>
      </c>
      <c r="C556" s="15" t="s">
        <v>112</v>
      </c>
      <c r="D556" s="16" t="s">
        <v>230</v>
      </c>
      <c r="E556" s="17" t="s">
        <v>230</v>
      </c>
      <c r="F556" s="17" t="s">
        <v>230</v>
      </c>
      <c r="G556" s="17" t="s">
        <v>230</v>
      </c>
      <c r="H556" s="17" t="s">
        <v>230</v>
      </c>
      <c r="I556" s="17" t="s">
        <v>230</v>
      </c>
      <c r="J556" s="17" t="s">
        <v>230</v>
      </c>
      <c r="K556" s="17" t="s">
        <v>230</v>
      </c>
      <c r="L556" s="17" t="s">
        <v>230</v>
      </c>
      <c r="M556" s="17" t="s">
        <v>230</v>
      </c>
      <c r="N556" s="17" t="s">
        <v>230</v>
      </c>
      <c r="O556" s="17" t="s">
        <v>230</v>
      </c>
      <c r="P556" s="17" t="s">
        <v>230</v>
      </c>
      <c r="Q556" s="17" t="s">
        <v>230</v>
      </c>
      <c r="R556" s="17" t="s">
        <v>230</v>
      </c>
      <c r="S556" s="17" t="s">
        <v>230</v>
      </c>
      <c r="T556" s="17" t="s">
        <v>230</v>
      </c>
      <c r="U556" s="17" t="s">
        <v>230</v>
      </c>
      <c r="V556" s="17" t="s">
        <v>230</v>
      </c>
      <c r="W556" s="17" t="s">
        <v>230</v>
      </c>
      <c r="X556" s="17" t="s">
        <v>230</v>
      </c>
      <c r="Y556" s="17" t="s">
        <v>230</v>
      </c>
      <c r="Z556" s="17" t="s">
        <v>230</v>
      </c>
      <c r="AA556" s="152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231</v>
      </c>
      <c r="C557" s="9" t="s">
        <v>231</v>
      </c>
      <c r="D557" s="150" t="s">
        <v>233</v>
      </c>
      <c r="E557" s="151" t="s">
        <v>234</v>
      </c>
      <c r="F557" s="151" t="s">
        <v>235</v>
      </c>
      <c r="G557" s="151" t="s">
        <v>236</v>
      </c>
      <c r="H557" s="151" t="s">
        <v>238</v>
      </c>
      <c r="I557" s="151" t="s">
        <v>239</v>
      </c>
      <c r="J557" s="151" t="s">
        <v>240</v>
      </c>
      <c r="K557" s="151" t="s">
        <v>241</v>
      </c>
      <c r="L557" s="151" t="s">
        <v>242</v>
      </c>
      <c r="M557" s="151" t="s">
        <v>245</v>
      </c>
      <c r="N557" s="151" t="s">
        <v>246</v>
      </c>
      <c r="O557" s="151" t="s">
        <v>247</v>
      </c>
      <c r="P557" s="151" t="s">
        <v>248</v>
      </c>
      <c r="Q557" s="151" t="s">
        <v>250</v>
      </c>
      <c r="R557" s="151" t="s">
        <v>251</v>
      </c>
      <c r="S557" s="151" t="s">
        <v>252</v>
      </c>
      <c r="T557" s="151" t="s">
        <v>253</v>
      </c>
      <c r="U557" s="151" t="s">
        <v>255</v>
      </c>
      <c r="V557" s="151" t="s">
        <v>259</v>
      </c>
      <c r="W557" s="151" t="s">
        <v>260</v>
      </c>
      <c r="X557" s="151" t="s">
        <v>261</v>
      </c>
      <c r="Y557" s="151" t="s">
        <v>262</v>
      </c>
      <c r="Z557" s="151" t="s">
        <v>263</v>
      </c>
      <c r="AA557" s="152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1</v>
      </c>
    </row>
    <row r="558" spans="1:65">
      <c r="A558" s="30"/>
      <c r="B558" s="19"/>
      <c r="C558" s="9"/>
      <c r="D558" s="10" t="s">
        <v>279</v>
      </c>
      <c r="E558" s="11" t="s">
        <v>281</v>
      </c>
      <c r="F558" s="11" t="s">
        <v>281</v>
      </c>
      <c r="G558" s="11" t="s">
        <v>282</v>
      </c>
      <c r="H558" s="11" t="s">
        <v>282</v>
      </c>
      <c r="I558" s="11" t="s">
        <v>279</v>
      </c>
      <c r="J558" s="11" t="s">
        <v>281</v>
      </c>
      <c r="K558" s="11" t="s">
        <v>282</v>
      </c>
      <c r="L558" s="11" t="s">
        <v>279</v>
      </c>
      <c r="M558" s="11" t="s">
        <v>282</v>
      </c>
      <c r="N558" s="11" t="s">
        <v>279</v>
      </c>
      <c r="O558" s="11" t="s">
        <v>281</v>
      </c>
      <c r="P558" s="11" t="s">
        <v>282</v>
      </c>
      <c r="Q558" s="11" t="s">
        <v>281</v>
      </c>
      <c r="R558" s="11" t="s">
        <v>281</v>
      </c>
      <c r="S558" s="11" t="s">
        <v>279</v>
      </c>
      <c r="T558" s="11" t="s">
        <v>282</v>
      </c>
      <c r="U558" s="11" t="s">
        <v>279</v>
      </c>
      <c r="V558" s="11" t="s">
        <v>279</v>
      </c>
      <c r="W558" s="11" t="s">
        <v>282</v>
      </c>
      <c r="X558" s="11" t="s">
        <v>279</v>
      </c>
      <c r="Y558" s="11" t="s">
        <v>282</v>
      </c>
      <c r="Z558" s="11" t="s">
        <v>279</v>
      </c>
      <c r="AA558" s="152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3</v>
      </c>
    </row>
    <row r="559" spans="1:65">
      <c r="A559" s="30"/>
      <c r="B559" s="19"/>
      <c r="C559" s="9"/>
      <c r="D559" s="26" t="s">
        <v>290</v>
      </c>
      <c r="E559" s="26" t="s">
        <v>291</v>
      </c>
      <c r="F559" s="26" t="s">
        <v>290</v>
      </c>
      <c r="G559" s="26" t="s">
        <v>292</v>
      </c>
      <c r="H559" s="26" t="s">
        <v>292</v>
      </c>
      <c r="I559" s="26" t="s">
        <v>117</v>
      </c>
      <c r="J559" s="26" t="s">
        <v>269</v>
      </c>
      <c r="K559" s="26" t="s">
        <v>292</v>
      </c>
      <c r="L559" s="26" t="s">
        <v>290</v>
      </c>
      <c r="M559" s="26" t="s">
        <v>293</v>
      </c>
      <c r="N559" s="26" t="s">
        <v>292</v>
      </c>
      <c r="O559" s="26" t="s">
        <v>293</v>
      </c>
      <c r="P559" s="26" t="s">
        <v>290</v>
      </c>
      <c r="Q559" s="26" t="s">
        <v>292</v>
      </c>
      <c r="R559" s="26" t="s">
        <v>294</v>
      </c>
      <c r="S559" s="26" t="s">
        <v>290</v>
      </c>
      <c r="T559" s="26" t="s">
        <v>293</v>
      </c>
      <c r="U559" s="26" t="s">
        <v>116</v>
      </c>
      <c r="V559" s="26" t="s">
        <v>290</v>
      </c>
      <c r="W559" s="26" t="s">
        <v>295</v>
      </c>
      <c r="X559" s="26" t="s">
        <v>290</v>
      </c>
      <c r="Y559" s="26" t="s">
        <v>290</v>
      </c>
      <c r="Z559" s="26" t="s">
        <v>290</v>
      </c>
      <c r="AA559" s="152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8">
        <v>1</v>
      </c>
      <c r="C560" s="14">
        <v>1</v>
      </c>
      <c r="D560" s="229">
        <v>7.110000000000001E-2</v>
      </c>
      <c r="E560" s="229">
        <v>7.5499999999999998E-2</v>
      </c>
      <c r="F560" s="229">
        <v>6.8900000000000003E-2</v>
      </c>
      <c r="G560" s="229">
        <v>6.8000000000000005E-2</v>
      </c>
      <c r="H560" s="229">
        <v>6.59E-2</v>
      </c>
      <c r="I560" s="229">
        <v>6.1499999999999999E-2</v>
      </c>
      <c r="J560" s="229">
        <v>7.2000000000000008E-2</v>
      </c>
      <c r="K560" s="229">
        <v>7.4399999999999994E-2</v>
      </c>
      <c r="L560" s="229">
        <v>6.9339999999999999E-2</v>
      </c>
      <c r="M560" s="229">
        <v>7.2000000000000008E-2</v>
      </c>
      <c r="N560" s="229">
        <v>7.8700000000000006E-2</v>
      </c>
      <c r="O560" s="229" t="s">
        <v>296</v>
      </c>
      <c r="P560" s="227">
        <v>8.8800000000000004E-2</v>
      </c>
      <c r="Q560" s="229">
        <v>7.1199999999999999E-2</v>
      </c>
      <c r="R560" s="229">
        <v>7.7600000000000002E-2</v>
      </c>
      <c r="S560" s="229">
        <v>6.3E-2</v>
      </c>
      <c r="T560" s="229">
        <v>7.5700000000000003E-2</v>
      </c>
      <c r="U560" s="229">
        <v>7.2599999999999998E-2</v>
      </c>
      <c r="V560" s="229">
        <v>6.8000000000000005E-2</v>
      </c>
      <c r="W560" s="229">
        <v>7.6200000000000004E-2</v>
      </c>
      <c r="X560" s="229">
        <v>7.3200000000000001E-2</v>
      </c>
      <c r="Y560" s="229">
        <v>7.1500000000000008E-2</v>
      </c>
      <c r="Z560" s="229">
        <v>6.4899999999999999E-2</v>
      </c>
      <c r="AA560" s="205"/>
      <c r="AB560" s="206"/>
      <c r="AC560" s="206"/>
      <c r="AD560" s="206"/>
      <c r="AE560" s="206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30">
        <v>1</v>
      </c>
    </row>
    <row r="561" spans="1:65">
      <c r="A561" s="30"/>
      <c r="B561" s="19">
        <v>1</v>
      </c>
      <c r="C561" s="9">
        <v>2</v>
      </c>
      <c r="D561" s="24">
        <v>7.2000000000000008E-2</v>
      </c>
      <c r="E561" s="24">
        <v>7.4499999999999997E-2</v>
      </c>
      <c r="F561" s="24">
        <v>6.8499999999999991E-2</v>
      </c>
      <c r="G561" s="24">
        <v>6.6900000000000001E-2</v>
      </c>
      <c r="H561" s="24">
        <v>6.8999999999999992E-2</v>
      </c>
      <c r="I561" s="24">
        <v>6.3500000000000001E-2</v>
      </c>
      <c r="J561" s="24">
        <v>7.3999999999999996E-2</v>
      </c>
      <c r="K561" s="24">
        <v>7.4799999999999991E-2</v>
      </c>
      <c r="L561" s="24">
        <v>7.009E-2</v>
      </c>
      <c r="M561" s="24">
        <v>7.3499999999999996E-2</v>
      </c>
      <c r="N561" s="24">
        <v>7.85E-2</v>
      </c>
      <c r="O561" s="24">
        <v>7.3399999999999993E-2</v>
      </c>
      <c r="P561" s="24">
        <v>8.2400000000000001E-2</v>
      </c>
      <c r="Q561" s="24">
        <v>7.2300000000000003E-2</v>
      </c>
      <c r="R561" s="24">
        <v>7.22E-2</v>
      </c>
      <c r="S561" s="24">
        <v>6.3699999999999993E-2</v>
      </c>
      <c r="T561" s="24">
        <v>7.5499999999999998E-2</v>
      </c>
      <c r="U561" s="24">
        <v>7.3800000000000004E-2</v>
      </c>
      <c r="V561" s="24">
        <v>6.83E-2</v>
      </c>
      <c r="W561" s="24">
        <v>7.640000000000001E-2</v>
      </c>
      <c r="X561" s="24">
        <v>7.1500000000000008E-2</v>
      </c>
      <c r="Y561" s="24">
        <v>7.0199999999999999E-2</v>
      </c>
      <c r="Z561" s="24">
        <v>6.6000000000000003E-2</v>
      </c>
      <c r="AA561" s="205"/>
      <c r="AB561" s="206"/>
      <c r="AC561" s="206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30">
        <v>23</v>
      </c>
    </row>
    <row r="562" spans="1:65">
      <c r="A562" s="30"/>
      <c r="B562" s="19">
        <v>1</v>
      </c>
      <c r="C562" s="9">
        <v>3</v>
      </c>
      <c r="D562" s="24">
        <v>7.110000000000001E-2</v>
      </c>
      <c r="E562" s="24">
        <v>7.4299999999999991E-2</v>
      </c>
      <c r="F562" s="24">
        <v>6.9199999999999998E-2</v>
      </c>
      <c r="G562" s="24">
        <v>6.7400000000000002E-2</v>
      </c>
      <c r="H562" s="24">
        <v>6.6699999999999995E-2</v>
      </c>
      <c r="I562" s="24">
        <v>6.2E-2</v>
      </c>
      <c r="J562" s="24">
        <v>7.2000000000000008E-2</v>
      </c>
      <c r="K562" s="24">
        <v>7.4099999999999999E-2</v>
      </c>
      <c r="L562" s="24">
        <v>7.0120000000000002E-2</v>
      </c>
      <c r="M562" s="24">
        <v>7.3599999999999999E-2</v>
      </c>
      <c r="N562" s="24">
        <v>7.8799999999999995E-2</v>
      </c>
      <c r="O562" s="24">
        <v>7.3099999999999998E-2</v>
      </c>
      <c r="P562" s="24">
        <v>8.1699999999999995E-2</v>
      </c>
      <c r="Q562" s="24">
        <v>7.3999999999999996E-2</v>
      </c>
      <c r="R562" s="24">
        <v>7.8E-2</v>
      </c>
      <c r="S562" s="24">
        <v>6.6200000000000009E-2</v>
      </c>
      <c r="T562" s="24">
        <v>7.5800000000000006E-2</v>
      </c>
      <c r="U562" s="24">
        <v>7.3099999999999998E-2</v>
      </c>
      <c r="V562" s="24">
        <v>6.6299999999999998E-2</v>
      </c>
      <c r="W562" s="24">
        <v>7.5700000000000003E-2</v>
      </c>
      <c r="X562" s="24">
        <v>7.2999999999999995E-2</v>
      </c>
      <c r="Y562" s="24">
        <v>7.0500000000000007E-2</v>
      </c>
      <c r="Z562" s="24">
        <v>6.6200000000000009E-2</v>
      </c>
      <c r="AA562" s="205"/>
      <c r="AB562" s="206"/>
      <c r="AC562" s="206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30">
        <v>16</v>
      </c>
    </row>
    <row r="563" spans="1:65">
      <c r="A563" s="30"/>
      <c r="B563" s="19">
        <v>1</v>
      </c>
      <c r="C563" s="9">
        <v>4</v>
      </c>
      <c r="D563" s="24">
        <v>7.2300000000000003E-2</v>
      </c>
      <c r="E563" s="24">
        <v>7.6600000000000001E-2</v>
      </c>
      <c r="F563" s="24">
        <v>6.8699999999999997E-2</v>
      </c>
      <c r="G563" s="24">
        <v>6.83E-2</v>
      </c>
      <c r="H563" s="24">
        <v>6.6100000000000006E-2</v>
      </c>
      <c r="I563" s="24">
        <v>6.25E-2</v>
      </c>
      <c r="J563" s="24">
        <v>7.2000000000000008E-2</v>
      </c>
      <c r="K563" s="24">
        <v>7.51E-2</v>
      </c>
      <c r="L563" s="24">
        <v>7.1440000000000003E-2</v>
      </c>
      <c r="M563" s="24">
        <v>7.2300000000000003E-2</v>
      </c>
      <c r="N563" s="24">
        <v>7.8100000000000003E-2</v>
      </c>
      <c r="O563" s="24">
        <v>7.3800000000000004E-2</v>
      </c>
      <c r="P563" s="24">
        <v>8.2500000000000004E-2</v>
      </c>
      <c r="Q563" s="24">
        <v>7.2099999999999997E-2</v>
      </c>
      <c r="R563" s="24">
        <v>7.3999999999999996E-2</v>
      </c>
      <c r="S563" s="24">
        <v>6.4500000000000002E-2</v>
      </c>
      <c r="T563" s="24">
        <v>7.6300000000000007E-2</v>
      </c>
      <c r="U563" s="24">
        <v>7.1000000000000008E-2</v>
      </c>
      <c r="V563" s="24">
        <v>6.6900000000000001E-2</v>
      </c>
      <c r="W563" s="24">
        <v>7.3599999999999999E-2</v>
      </c>
      <c r="X563" s="24">
        <v>7.2599999999999998E-2</v>
      </c>
      <c r="Y563" s="24">
        <v>7.1800000000000003E-2</v>
      </c>
      <c r="Z563" s="24">
        <v>6.4899999999999999E-2</v>
      </c>
      <c r="AA563" s="205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30">
        <v>7.1742608695652188E-2</v>
      </c>
    </row>
    <row r="564" spans="1:65">
      <c r="A564" s="30"/>
      <c r="B564" s="19">
        <v>1</v>
      </c>
      <c r="C564" s="9">
        <v>5</v>
      </c>
      <c r="D564" s="24">
        <v>7.2900000000000006E-2</v>
      </c>
      <c r="E564" s="24">
        <v>7.6200000000000004E-2</v>
      </c>
      <c r="F564" s="24">
        <v>6.88E-2</v>
      </c>
      <c r="G564" s="24">
        <v>6.4299999999999996E-2</v>
      </c>
      <c r="H564" s="24">
        <v>6.8099999999999994E-2</v>
      </c>
      <c r="I564" s="24">
        <v>6.1499999999999999E-2</v>
      </c>
      <c r="J564" s="24">
        <v>7.2000000000000008E-2</v>
      </c>
      <c r="K564" s="24">
        <v>7.46E-2</v>
      </c>
      <c r="L564" s="24">
        <v>7.1029999999999996E-2</v>
      </c>
      <c r="M564" s="24">
        <v>7.3800000000000004E-2</v>
      </c>
      <c r="N564" s="24">
        <v>7.8200000000000006E-2</v>
      </c>
      <c r="O564" s="24">
        <v>7.3399999999999993E-2</v>
      </c>
      <c r="P564" s="24">
        <v>8.1099999999999992E-2</v>
      </c>
      <c r="Q564" s="24">
        <v>7.1000000000000008E-2</v>
      </c>
      <c r="R564" s="24">
        <v>7.3499999999999996E-2</v>
      </c>
      <c r="S564" s="24">
        <v>6.6400000000000001E-2</v>
      </c>
      <c r="T564" s="24">
        <v>7.5800000000000006E-2</v>
      </c>
      <c r="U564" s="24">
        <v>7.3599999999999999E-2</v>
      </c>
      <c r="V564" s="24">
        <v>6.83E-2</v>
      </c>
      <c r="W564" s="24">
        <v>7.5700000000000003E-2</v>
      </c>
      <c r="X564" s="24">
        <v>7.2499999999999995E-2</v>
      </c>
      <c r="Y564" s="24">
        <v>7.2800000000000004E-2</v>
      </c>
      <c r="Z564" s="24">
        <v>6.6799999999999998E-2</v>
      </c>
      <c r="AA564" s="205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30">
        <v>44</v>
      </c>
    </row>
    <row r="565" spans="1:65">
      <c r="A565" s="30"/>
      <c r="B565" s="19">
        <v>1</v>
      </c>
      <c r="C565" s="9">
        <v>6</v>
      </c>
      <c r="D565" s="24">
        <v>7.1599999999999997E-2</v>
      </c>
      <c r="E565" s="24">
        <v>7.5800000000000006E-2</v>
      </c>
      <c r="F565" s="24">
        <v>6.8900000000000003E-2</v>
      </c>
      <c r="G565" s="24">
        <v>6.2299999999999994E-2</v>
      </c>
      <c r="H565" s="24">
        <v>6.6900000000000001E-2</v>
      </c>
      <c r="I565" s="24">
        <v>6.1499999999999999E-2</v>
      </c>
      <c r="J565" s="24">
        <v>7.2000000000000008E-2</v>
      </c>
      <c r="K565" s="24">
        <v>7.5800000000000006E-2</v>
      </c>
      <c r="L565" s="24">
        <v>7.007999999999999E-2</v>
      </c>
      <c r="M565" s="24">
        <v>7.2300000000000003E-2</v>
      </c>
      <c r="N565" s="24">
        <v>7.7899999999999997E-2</v>
      </c>
      <c r="O565" s="24">
        <v>7.2099999999999997E-2</v>
      </c>
      <c r="P565" s="24">
        <v>8.4400000000000003E-2</v>
      </c>
      <c r="Q565" s="24">
        <v>7.1000000000000008E-2</v>
      </c>
      <c r="R565" s="24">
        <v>7.7300000000000008E-2</v>
      </c>
      <c r="S565" s="24">
        <v>6.5600000000000006E-2</v>
      </c>
      <c r="T565" s="24">
        <v>7.6600000000000001E-2</v>
      </c>
      <c r="U565" s="24">
        <v>7.2000000000000008E-2</v>
      </c>
      <c r="V565" s="24">
        <v>6.9099999999999995E-2</v>
      </c>
      <c r="W565" s="24">
        <v>7.51E-2</v>
      </c>
      <c r="X565" s="24">
        <v>7.3700000000000002E-2</v>
      </c>
      <c r="Y565" s="24">
        <v>7.4299999999999991E-2</v>
      </c>
      <c r="Z565" s="24">
        <v>6.3699999999999993E-2</v>
      </c>
      <c r="AA565" s="205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30"/>
      <c r="B566" s="20" t="s">
        <v>272</v>
      </c>
      <c r="C566" s="12"/>
      <c r="D566" s="233">
        <v>7.1833333333333332E-2</v>
      </c>
      <c r="E566" s="233">
        <v>7.5483333333333333E-2</v>
      </c>
      <c r="F566" s="233">
        <v>6.883333333333333E-2</v>
      </c>
      <c r="G566" s="233">
        <v>6.6200000000000023E-2</v>
      </c>
      <c r="H566" s="233">
        <v>6.7116666666666672E-2</v>
      </c>
      <c r="I566" s="233">
        <v>6.2083333333333331E-2</v>
      </c>
      <c r="J566" s="233">
        <v>7.2333333333333347E-2</v>
      </c>
      <c r="K566" s="233">
        <v>7.4799999999999991E-2</v>
      </c>
      <c r="L566" s="233">
        <v>7.0349999999999996E-2</v>
      </c>
      <c r="M566" s="233">
        <v>7.2916666666666671E-2</v>
      </c>
      <c r="N566" s="233">
        <v>7.8366666666666654E-2</v>
      </c>
      <c r="O566" s="233">
        <v>7.3159999999999989E-2</v>
      </c>
      <c r="P566" s="233">
        <v>8.348333333333334E-2</v>
      </c>
      <c r="Q566" s="233">
        <v>7.1933333333333335E-2</v>
      </c>
      <c r="R566" s="233">
        <v>7.5433333333333338E-2</v>
      </c>
      <c r="S566" s="233">
        <v>6.4899999999999999E-2</v>
      </c>
      <c r="T566" s="233">
        <v>7.5950000000000004E-2</v>
      </c>
      <c r="U566" s="233">
        <v>7.2683333333333336E-2</v>
      </c>
      <c r="V566" s="233">
        <v>6.7816666666666664E-2</v>
      </c>
      <c r="W566" s="233">
        <v>7.5450000000000003E-2</v>
      </c>
      <c r="X566" s="233">
        <v>7.2749999999999995E-2</v>
      </c>
      <c r="Y566" s="233">
        <v>7.1849999999999997E-2</v>
      </c>
      <c r="Z566" s="233">
        <v>6.5416666666666665E-2</v>
      </c>
      <c r="AA566" s="205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3" t="s">
        <v>273</v>
      </c>
      <c r="C567" s="29"/>
      <c r="D567" s="24">
        <v>7.1800000000000003E-2</v>
      </c>
      <c r="E567" s="24">
        <v>7.5649999999999995E-2</v>
      </c>
      <c r="F567" s="24">
        <v>6.8849999999999995E-2</v>
      </c>
      <c r="G567" s="24">
        <v>6.7150000000000001E-2</v>
      </c>
      <c r="H567" s="24">
        <v>6.6799999999999998E-2</v>
      </c>
      <c r="I567" s="24">
        <v>6.1749999999999999E-2</v>
      </c>
      <c r="J567" s="24">
        <v>7.2000000000000008E-2</v>
      </c>
      <c r="K567" s="24">
        <v>7.4699999999999989E-2</v>
      </c>
      <c r="L567" s="24">
        <v>7.0105000000000001E-2</v>
      </c>
      <c r="M567" s="24">
        <v>7.2899999999999993E-2</v>
      </c>
      <c r="N567" s="24">
        <v>7.8350000000000003E-2</v>
      </c>
      <c r="O567" s="24">
        <v>7.3399999999999993E-2</v>
      </c>
      <c r="P567" s="24">
        <v>8.2449999999999996E-2</v>
      </c>
      <c r="Q567" s="24">
        <v>7.1649999999999991E-2</v>
      </c>
      <c r="R567" s="24">
        <v>7.5649999999999995E-2</v>
      </c>
      <c r="S567" s="24">
        <v>6.5049999999999997E-2</v>
      </c>
      <c r="T567" s="24">
        <v>7.5800000000000006E-2</v>
      </c>
      <c r="U567" s="24">
        <v>7.2849999999999998E-2</v>
      </c>
      <c r="V567" s="24">
        <v>6.8150000000000002E-2</v>
      </c>
      <c r="W567" s="24">
        <v>7.5700000000000003E-2</v>
      </c>
      <c r="X567" s="24">
        <v>7.2800000000000004E-2</v>
      </c>
      <c r="Y567" s="24">
        <v>7.1650000000000005E-2</v>
      </c>
      <c r="Z567" s="24">
        <v>6.5450000000000008E-2</v>
      </c>
      <c r="AA567" s="205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30"/>
      <c r="B568" s="3" t="s">
        <v>274</v>
      </c>
      <c r="C568" s="29"/>
      <c r="D568" s="24">
        <v>7.0898989179442101E-4</v>
      </c>
      <c r="E568" s="24">
        <v>9.196013629104051E-4</v>
      </c>
      <c r="F568" s="24">
        <v>2.3380903889000477E-4</v>
      </c>
      <c r="G568" s="24">
        <v>2.3832750575626003E-3</v>
      </c>
      <c r="H568" s="24">
        <v>1.2040210407906734E-3</v>
      </c>
      <c r="I568" s="24">
        <v>8.0104098937986172E-4</v>
      </c>
      <c r="J568" s="24">
        <v>8.1649658092772118E-4</v>
      </c>
      <c r="K568" s="24">
        <v>5.9665735560705509E-4</v>
      </c>
      <c r="L568" s="24">
        <v>7.5683551713698132E-4</v>
      </c>
      <c r="M568" s="24">
        <v>7.9854033502802001E-4</v>
      </c>
      <c r="N568" s="24">
        <v>3.5590260840104353E-4</v>
      </c>
      <c r="O568" s="24">
        <v>6.4265076052238599E-4</v>
      </c>
      <c r="P568" s="24">
        <v>2.8322546966448275E-3</v>
      </c>
      <c r="Q568" s="24">
        <v>1.1587349423689002E-3</v>
      </c>
      <c r="R568" s="24">
        <v>2.490515341584283E-3</v>
      </c>
      <c r="S568" s="24">
        <v>1.388524396616786E-3</v>
      </c>
      <c r="T568" s="24">
        <v>4.1352146256270746E-4</v>
      </c>
      <c r="U568" s="24">
        <v>1.0553040636075749E-3</v>
      </c>
      <c r="V568" s="24">
        <v>1.0284292229738833E-3</v>
      </c>
      <c r="W568" s="24">
        <v>1.0134100848126616E-3</v>
      </c>
      <c r="X568" s="24">
        <v>7.5033325929216082E-4</v>
      </c>
      <c r="Y568" s="24">
        <v>1.52151240547029E-3</v>
      </c>
      <c r="Z568" s="24">
        <v>1.1267948645013761E-3</v>
      </c>
      <c r="AA568" s="205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87</v>
      </c>
      <c r="C569" s="29"/>
      <c r="D569" s="13">
        <v>9.8699288880893885E-3</v>
      </c>
      <c r="E569" s="13">
        <v>1.2182839870749461E-2</v>
      </c>
      <c r="F569" s="13">
        <v>3.3967414850848152E-3</v>
      </c>
      <c r="G569" s="13">
        <v>3.6001133800039269E-2</v>
      </c>
      <c r="H569" s="13">
        <v>1.7939225837457263E-2</v>
      </c>
      <c r="I569" s="13">
        <v>1.2902673654440725E-2</v>
      </c>
      <c r="J569" s="13">
        <v>1.1287971164899369E-2</v>
      </c>
      <c r="K569" s="13">
        <v>7.9767026150675824E-3</v>
      </c>
      <c r="L569" s="13">
        <v>1.0758145232935059E-2</v>
      </c>
      <c r="M569" s="13">
        <v>1.0951410308955703E-2</v>
      </c>
      <c r="N569" s="13">
        <v>4.5415049987372639E-3</v>
      </c>
      <c r="O569" s="13">
        <v>8.7841820738434398E-3</v>
      </c>
      <c r="P569" s="13">
        <v>3.3925989578496636E-2</v>
      </c>
      <c r="Q569" s="13">
        <v>1.6108456103367471E-2</v>
      </c>
      <c r="R569" s="13">
        <v>3.3016111465986958E-2</v>
      </c>
      <c r="S569" s="13">
        <v>2.1394828915512882E-2</v>
      </c>
      <c r="T569" s="13">
        <v>5.4446538849599402E-3</v>
      </c>
      <c r="U569" s="13">
        <v>1.4519202893018687E-2</v>
      </c>
      <c r="V569" s="13">
        <v>1.516484477228631E-2</v>
      </c>
      <c r="W569" s="13">
        <v>1.3431545193010756E-2</v>
      </c>
      <c r="X569" s="13">
        <v>1.0313859234256506E-2</v>
      </c>
      <c r="Y569" s="13">
        <v>2.1176233896594156E-2</v>
      </c>
      <c r="Z569" s="13">
        <v>1.7224889648428679E-2</v>
      </c>
      <c r="AA569" s="152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275</v>
      </c>
      <c r="C570" s="29"/>
      <c r="D570" s="13">
        <v>1.2645851514268003E-3</v>
      </c>
      <c r="E570" s="13">
        <v>5.2140906299492418E-2</v>
      </c>
      <c r="F570" s="13">
        <v>-4.0551569216846328E-2</v>
      </c>
      <c r="G570" s="13">
        <v>-7.7256860273441141E-2</v>
      </c>
      <c r="H570" s="13">
        <v>-6.4479701994246907E-2</v>
      </c>
      <c r="I570" s="13">
        <v>-0.13463791654546065</v>
      </c>
      <c r="J570" s="13">
        <v>8.2339442128058771E-3</v>
      </c>
      <c r="K570" s="13">
        <v>4.2616115582274405E-2</v>
      </c>
      <c r="L570" s="13">
        <v>-1.9411180063997113E-2</v>
      </c>
      <c r="M570" s="13">
        <v>1.6364863117747763E-2</v>
      </c>
      <c r="N570" s="13">
        <v>9.2330876886776769E-2</v>
      </c>
      <c r="O570" s="13">
        <v>1.9756617860951842E-2</v>
      </c>
      <c r="P570" s="13">
        <v>0.16365065128155387</v>
      </c>
      <c r="Q570" s="13">
        <v>2.6584569637027045E-3</v>
      </c>
      <c r="R570" s="13">
        <v>5.1443970393354466E-2</v>
      </c>
      <c r="S570" s="13">
        <v>-9.5377193833026452E-2</v>
      </c>
      <c r="T570" s="13">
        <v>5.8645641423445971E-2</v>
      </c>
      <c r="U570" s="13">
        <v>1.3112495555770876E-2</v>
      </c>
      <c r="V570" s="13">
        <v>-5.4722599308316577E-2</v>
      </c>
      <c r="W570" s="13">
        <v>5.1676282362067116E-2</v>
      </c>
      <c r="X570" s="13">
        <v>1.4041743430621256E-2</v>
      </c>
      <c r="Y570" s="13">
        <v>1.496897120139451E-3</v>
      </c>
      <c r="Z570" s="13">
        <v>-8.8175522802935058E-2</v>
      </c>
      <c r="AA570" s="152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276</v>
      </c>
      <c r="C571" s="47"/>
      <c r="D571" s="45">
        <v>0.11</v>
      </c>
      <c r="E571" s="45">
        <v>0.68</v>
      </c>
      <c r="F571" s="45">
        <v>0.76</v>
      </c>
      <c r="G571" s="45">
        <v>1.33</v>
      </c>
      <c r="H571" s="45">
        <v>1.1299999999999999</v>
      </c>
      <c r="I571" s="45">
        <v>2.2200000000000002</v>
      </c>
      <c r="J571" s="45">
        <v>0</v>
      </c>
      <c r="K571" s="45">
        <v>0.53</v>
      </c>
      <c r="L571" s="45">
        <v>0.43</v>
      </c>
      <c r="M571" s="45">
        <v>0.13</v>
      </c>
      <c r="N571" s="45">
        <v>1.31</v>
      </c>
      <c r="O571" s="45">
        <v>0.18</v>
      </c>
      <c r="P571" s="45">
        <v>2.41</v>
      </c>
      <c r="Q571" s="45">
        <v>0.09</v>
      </c>
      <c r="R571" s="45">
        <v>0.67</v>
      </c>
      <c r="S571" s="45">
        <v>1.61</v>
      </c>
      <c r="T571" s="45">
        <v>0.78</v>
      </c>
      <c r="U571" s="45">
        <v>0.08</v>
      </c>
      <c r="V571" s="45">
        <v>0.98</v>
      </c>
      <c r="W571" s="45">
        <v>0.67</v>
      </c>
      <c r="X571" s="45">
        <v>0.09</v>
      </c>
      <c r="Y571" s="45">
        <v>0.1</v>
      </c>
      <c r="Z571" s="45">
        <v>1.5</v>
      </c>
      <c r="AA571" s="152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BM572" s="55"/>
    </row>
    <row r="573" spans="1:65" ht="15">
      <c r="B573" s="8" t="s">
        <v>520</v>
      </c>
      <c r="BM573" s="28" t="s">
        <v>67</v>
      </c>
    </row>
    <row r="574" spans="1:65" ht="15">
      <c r="A574" s="25" t="s">
        <v>26</v>
      </c>
      <c r="B574" s="18" t="s">
        <v>111</v>
      </c>
      <c r="C574" s="15" t="s">
        <v>112</v>
      </c>
      <c r="D574" s="16" t="s">
        <v>230</v>
      </c>
      <c r="E574" s="17" t="s">
        <v>230</v>
      </c>
      <c r="F574" s="17" t="s">
        <v>230</v>
      </c>
      <c r="G574" s="17" t="s">
        <v>230</v>
      </c>
      <c r="H574" s="17" t="s">
        <v>230</v>
      </c>
      <c r="I574" s="17" t="s">
        <v>230</v>
      </c>
      <c r="J574" s="17" t="s">
        <v>230</v>
      </c>
      <c r="K574" s="17" t="s">
        <v>230</v>
      </c>
      <c r="L574" s="17" t="s">
        <v>230</v>
      </c>
      <c r="M574" s="17" t="s">
        <v>230</v>
      </c>
      <c r="N574" s="17" t="s">
        <v>230</v>
      </c>
      <c r="O574" s="17" t="s">
        <v>230</v>
      </c>
      <c r="P574" s="17" t="s">
        <v>230</v>
      </c>
      <c r="Q574" s="17" t="s">
        <v>230</v>
      </c>
      <c r="R574" s="17" t="s">
        <v>230</v>
      </c>
      <c r="S574" s="17" t="s">
        <v>230</v>
      </c>
      <c r="T574" s="17" t="s">
        <v>230</v>
      </c>
      <c r="U574" s="17" t="s">
        <v>230</v>
      </c>
      <c r="V574" s="17" t="s">
        <v>230</v>
      </c>
      <c r="W574" s="17" t="s">
        <v>230</v>
      </c>
      <c r="X574" s="17" t="s">
        <v>230</v>
      </c>
      <c r="Y574" s="17" t="s">
        <v>230</v>
      </c>
      <c r="Z574" s="17" t="s">
        <v>230</v>
      </c>
      <c r="AA574" s="17" t="s">
        <v>230</v>
      </c>
      <c r="AB574" s="17" t="s">
        <v>230</v>
      </c>
      <c r="AC574" s="15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 t="s">
        <v>231</v>
      </c>
      <c r="C575" s="9" t="s">
        <v>231</v>
      </c>
      <c r="D575" s="150" t="s">
        <v>233</v>
      </c>
      <c r="E575" s="151" t="s">
        <v>234</v>
      </c>
      <c r="F575" s="151" t="s">
        <v>235</v>
      </c>
      <c r="G575" s="151" t="s">
        <v>236</v>
      </c>
      <c r="H575" s="151" t="s">
        <v>238</v>
      </c>
      <c r="I575" s="151" t="s">
        <v>239</v>
      </c>
      <c r="J575" s="151" t="s">
        <v>240</v>
      </c>
      <c r="K575" s="151" t="s">
        <v>241</v>
      </c>
      <c r="L575" s="151" t="s">
        <v>242</v>
      </c>
      <c r="M575" s="151" t="s">
        <v>244</v>
      </c>
      <c r="N575" s="151" t="s">
        <v>245</v>
      </c>
      <c r="O575" s="151" t="s">
        <v>246</v>
      </c>
      <c r="P575" s="151" t="s">
        <v>247</v>
      </c>
      <c r="Q575" s="151" t="s">
        <v>248</v>
      </c>
      <c r="R575" s="151" t="s">
        <v>250</v>
      </c>
      <c r="S575" s="151" t="s">
        <v>251</v>
      </c>
      <c r="T575" s="151" t="s">
        <v>252</v>
      </c>
      <c r="U575" s="151" t="s">
        <v>253</v>
      </c>
      <c r="V575" s="151" t="s">
        <v>255</v>
      </c>
      <c r="W575" s="151" t="s">
        <v>257</v>
      </c>
      <c r="X575" s="151" t="s">
        <v>259</v>
      </c>
      <c r="Y575" s="151" t="s">
        <v>260</v>
      </c>
      <c r="Z575" s="151" t="s">
        <v>261</v>
      </c>
      <c r="AA575" s="151" t="s">
        <v>262</v>
      </c>
      <c r="AB575" s="151" t="s">
        <v>263</v>
      </c>
      <c r="AC575" s="15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 t="s">
        <v>3</v>
      </c>
    </row>
    <row r="576" spans="1:65">
      <c r="A576" s="30"/>
      <c r="B576" s="19"/>
      <c r="C576" s="9"/>
      <c r="D576" s="10" t="s">
        <v>279</v>
      </c>
      <c r="E576" s="11" t="s">
        <v>279</v>
      </c>
      <c r="F576" s="11" t="s">
        <v>281</v>
      </c>
      <c r="G576" s="11" t="s">
        <v>281</v>
      </c>
      <c r="H576" s="11" t="s">
        <v>282</v>
      </c>
      <c r="I576" s="11" t="s">
        <v>279</v>
      </c>
      <c r="J576" s="11" t="s">
        <v>279</v>
      </c>
      <c r="K576" s="11" t="s">
        <v>282</v>
      </c>
      <c r="L576" s="11" t="s">
        <v>279</v>
      </c>
      <c r="M576" s="11" t="s">
        <v>279</v>
      </c>
      <c r="N576" s="11" t="s">
        <v>282</v>
      </c>
      <c r="O576" s="11" t="s">
        <v>279</v>
      </c>
      <c r="P576" s="11" t="s">
        <v>279</v>
      </c>
      <c r="Q576" s="11" t="s">
        <v>282</v>
      </c>
      <c r="R576" s="11" t="s">
        <v>279</v>
      </c>
      <c r="S576" s="11" t="s">
        <v>279</v>
      </c>
      <c r="T576" s="11" t="s">
        <v>279</v>
      </c>
      <c r="U576" s="11" t="s">
        <v>282</v>
      </c>
      <c r="V576" s="11" t="s">
        <v>279</v>
      </c>
      <c r="W576" s="11" t="s">
        <v>282</v>
      </c>
      <c r="X576" s="11" t="s">
        <v>279</v>
      </c>
      <c r="Y576" s="11" t="s">
        <v>282</v>
      </c>
      <c r="Z576" s="11" t="s">
        <v>279</v>
      </c>
      <c r="AA576" s="11" t="s">
        <v>282</v>
      </c>
      <c r="AB576" s="11" t="s">
        <v>279</v>
      </c>
      <c r="AC576" s="15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2</v>
      </c>
    </row>
    <row r="577" spans="1:65">
      <c r="A577" s="30"/>
      <c r="B577" s="19"/>
      <c r="C577" s="9"/>
      <c r="D577" s="26" t="s">
        <v>290</v>
      </c>
      <c r="E577" s="26" t="s">
        <v>291</v>
      </c>
      <c r="F577" s="26" t="s">
        <v>290</v>
      </c>
      <c r="G577" s="26" t="s">
        <v>292</v>
      </c>
      <c r="H577" s="26" t="s">
        <v>292</v>
      </c>
      <c r="I577" s="26" t="s">
        <v>117</v>
      </c>
      <c r="J577" s="26" t="s">
        <v>269</v>
      </c>
      <c r="K577" s="26" t="s">
        <v>292</v>
      </c>
      <c r="L577" s="26" t="s">
        <v>290</v>
      </c>
      <c r="M577" s="26" t="s">
        <v>117</v>
      </c>
      <c r="N577" s="26" t="s">
        <v>293</v>
      </c>
      <c r="O577" s="26" t="s">
        <v>292</v>
      </c>
      <c r="P577" s="26" t="s">
        <v>293</v>
      </c>
      <c r="Q577" s="26" t="s">
        <v>290</v>
      </c>
      <c r="R577" s="26" t="s">
        <v>292</v>
      </c>
      <c r="S577" s="26" t="s">
        <v>294</v>
      </c>
      <c r="T577" s="26" t="s">
        <v>290</v>
      </c>
      <c r="U577" s="26" t="s">
        <v>293</v>
      </c>
      <c r="V577" s="26" t="s">
        <v>116</v>
      </c>
      <c r="W577" s="26" t="s">
        <v>290</v>
      </c>
      <c r="X577" s="26" t="s">
        <v>290</v>
      </c>
      <c r="Y577" s="26" t="s">
        <v>295</v>
      </c>
      <c r="Z577" s="26" t="s">
        <v>290</v>
      </c>
      <c r="AA577" s="26" t="s">
        <v>290</v>
      </c>
      <c r="AB577" s="26" t="s">
        <v>290</v>
      </c>
      <c r="AC577" s="15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3</v>
      </c>
    </row>
    <row r="578" spans="1:65">
      <c r="A578" s="30"/>
      <c r="B578" s="18">
        <v>1</v>
      </c>
      <c r="C578" s="14">
        <v>1</v>
      </c>
      <c r="D578" s="153">
        <v>2.06</v>
      </c>
      <c r="E578" s="22">
        <v>1.4</v>
      </c>
      <c r="F578" s="154" t="s">
        <v>104</v>
      </c>
      <c r="G578" s="154">
        <v>2</v>
      </c>
      <c r="H578" s="154">
        <v>2.69</v>
      </c>
      <c r="I578" s="154">
        <v>2</v>
      </c>
      <c r="J578" s="22">
        <v>1.6</v>
      </c>
      <c r="K578" s="22">
        <v>1.7</v>
      </c>
      <c r="L578" s="22">
        <v>1.61</v>
      </c>
      <c r="M578" s="153">
        <v>1.79</v>
      </c>
      <c r="N578" s="154">
        <v>0.8</v>
      </c>
      <c r="O578" s="22">
        <v>1.52</v>
      </c>
      <c r="P578" s="22" t="s">
        <v>296</v>
      </c>
      <c r="Q578" s="22">
        <v>1.92</v>
      </c>
      <c r="R578" s="22">
        <v>1.52</v>
      </c>
      <c r="S578" s="22">
        <v>1.7</v>
      </c>
      <c r="T578" s="22">
        <v>1.56</v>
      </c>
      <c r="U578" s="22">
        <v>1.5</v>
      </c>
      <c r="V578" s="22">
        <v>1.61</v>
      </c>
      <c r="W578" s="154">
        <v>1.86</v>
      </c>
      <c r="X578" s="22">
        <v>1.61</v>
      </c>
      <c r="Y578" s="154">
        <v>3</v>
      </c>
      <c r="Z578" s="22">
        <v>1.55</v>
      </c>
      <c r="AA578" s="22">
        <v>1.65</v>
      </c>
      <c r="AB578" s="22">
        <v>1.58</v>
      </c>
      <c r="AC578" s="15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>
        <v>1</v>
      </c>
      <c r="C579" s="9">
        <v>2</v>
      </c>
      <c r="D579" s="11">
        <v>1.68</v>
      </c>
      <c r="E579" s="11">
        <v>1.4</v>
      </c>
      <c r="F579" s="155" t="s">
        <v>104</v>
      </c>
      <c r="G579" s="155">
        <v>1</v>
      </c>
      <c r="H579" s="155">
        <v>2.57</v>
      </c>
      <c r="I579" s="155">
        <v>2</v>
      </c>
      <c r="J579" s="11">
        <v>1.6</v>
      </c>
      <c r="K579" s="11">
        <v>1.7</v>
      </c>
      <c r="L579" s="11">
        <v>1.63</v>
      </c>
      <c r="M579" s="11">
        <v>1.69</v>
      </c>
      <c r="N579" s="155">
        <v>0.9</v>
      </c>
      <c r="O579" s="11">
        <v>1.55</v>
      </c>
      <c r="P579" s="11">
        <v>1.6</v>
      </c>
      <c r="Q579" s="11">
        <v>1.81</v>
      </c>
      <c r="R579" s="11">
        <v>1.47</v>
      </c>
      <c r="S579" s="11">
        <v>1.8</v>
      </c>
      <c r="T579" s="11">
        <v>1.55</v>
      </c>
      <c r="U579" s="11">
        <v>1.6</v>
      </c>
      <c r="V579" s="11">
        <v>1.64</v>
      </c>
      <c r="W579" s="155">
        <v>1.92</v>
      </c>
      <c r="X579" s="11">
        <v>1.56</v>
      </c>
      <c r="Y579" s="155">
        <v>4</v>
      </c>
      <c r="Z579" s="11">
        <v>1.46</v>
      </c>
      <c r="AA579" s="11">
        <v>1.68</v>
      </c>
      <c r="AB579" s="11">
        <v>1.53</v>
      </c>
      <c r="AC579" s="15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24</v>
      </c>
    </row>
    <row r="580" spans="1:65">
      <c r="A580" s="30"/>
      <c r="B580" s="19">
        <v>1</v>
      </c>
      <c r="C580" s="9">
        <v>3</v>
      </c>
      <c r="D580" s="11">
        <v>1.57</v>
      </c>
      <c r="E580" s="11">
        <v>1.4</v>
      </c>
      <c r="F580" s="155" t="s">
        <v>104</v>
      </c>
      <c r="G580" s="155">
        <v>2</v>
      </c>
      <c r="H580" s="155">
        <v>2.65</v>
      </c>
      <c r="I580" s="155">
        <v>2</v>
      </c>
      <c r="J580" s="11">
        <v>1.6</v>
      </c>
      <c r="K580" s="11">
        <v>1.7</v>
      </c>
      <c r="L580" s="11">
        <v>1.59</v>
      </c>
      <c r="M580" s="11">
        <v>1.72</v>
      </c>
      <c r="N580" s="155">
        <v>0.8</v>
      </c>
      <c r="O580" s="11">
        <v>1.44</v>
      </c>
      <c r="P580" s="11">
        <v>1.6</v>
      </c>
      <c r="Q580" s="11">
        <v>1.8</v>
      </c>
      <c r="R580" s="11">
        <v>1.47</v>
      </c>
      <c r="S580" s="11">
        <v>1.7</v>
      </c>
      <c r="T580" s="11">
        <v>1.54</v>
      </c>
      <c r="U580" s="11">
        <v>1.6</v>
      </c>
      <c r="V580" s="11">
        <v>1.58</v>
      </c>
      <c r="W580" s="155">
        <v>1.91</v>
      </c>
      <c r="X580" s="11">
        <v>1.54</v>
      </c>
      <c r="Y580" s="155">
        <v>3</v>
      </c>
      <c r="Z580" s="11">
        <v>1.49</v>
      </c>
      <c r="AA580" s="11">
        <v>1.65</v>
      </c>
      <c r="AB580" s="11">
        <v>1.55</v>
      </c>
      <c r="AC580" s="15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16</v>
      </c>
    </row>
    <row r="581" spans="1:65">
      <c r="A581" s="30"/>
      <c r="B581" s="19">
        <v>1</v>
      </c>
      <c r="C581" s="9">
        <v>4</v>
      </c>
      <c r="D581" s="11">
        <v>1.6</v>
      </c>
      <c r="E581" s="11">
        <v>1.4</v>
      </c>
      <c r="F581" s="155" t="s">
        <v>104</v>
      </c>
      <c r="G581" s="155">
        <v>2</v>
      </c>
      <c r="H581" s="155">
        <v>2.56</v>
      </c>
      <c r="I581" s="155">
        <v>2</v>
      </c>
      <c r="J581" s="11">
        <v>1.6</v>
      </c>
      <c r="K581" s="11">
        <v>1.7</v>
      </c>
      <c r="L581" s="11">
        <v>1.6</v>
      </c>
      <c r="M581" s="11">
        <v>1.68</v>
      </c>
      <c r="N581" s="155">
        <v>0.9</v>
      </c>
      <c r="O581" s="11">
        <v>1.42</v>
      </c>
      <c r="P581" s="11">
        <v>1.7</v>
      </c>
      <c r="Q581" s="11">
        <v>1.84</v>
      </c>
      <c r="R581" s="11">
        <v>1.49</v>
      </c>
      <c r="S581" s="11">
        <v>1.6</v>
      </c>
      <c r="T581" s="11">
        <v>1.51</v>
      </c>
      <c r="U581" s="11">
        <v>1.5</v>
      </c>
      <c r="V581" s="11">
        <v>1.59</v>
      </c>
      <c r="W581" s="155">
        <v>1.9</v>
      </c>
      <c r="X581" s="11">
        <v>1.53</v>
      </c>
      <c r="Y581" s="155">
        <v>2</v>
      </c>
      <c r="Z581" s="11">
        <v>1.53</v>
      </c>
      <c r="AA581" s="11">
        <v>1.66</v>
      </c>
      <c r="AB581" s="148">
        <v>1.68</v>
      </c>
      <c r="AC581" s="15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1.5957592592592595</v>
      </c>
    </row>
    <row r="582" spans="1:65">
      <c r="A582" s="30"/>
      <c r="B582" s="19">
        <v>1</v>
      </c>
      <c r="C582" s="9">
        <v>5</v>
      </c>
      <c r="D582" s="11">
        <v>1.63</v>
      </c>
      <c r="E582" s="11">
        <v>1.4</v>
      </c>
      <c r="F582" s="155" t="s">
        <v>104</v>
      </c>
      <c r="G582" s="155">
        <v>2</v>
      </c>
      <c r="H582" s="155">
        <v>2.35</v>
      </c>
      <c r="I582" s="155">
        <v>2</v>
      </c>
      <c r="J582" s="11">
        <v>1.6</v>
      </c>
      <c r="K582" s="11">
        <v>1.7</v>
      </c>
      <c r="L582" s="11">
        <v>1.63</v>
      </c>
      <c r="M582" s="11">
        <v>1.69</v>
      </c>
      <c r="N582" s="155">
        <v>0.9</v>
      </c>
      <c r="O582" s="11">
        <v>1.46</v>
      </c>
      <c r="P582" s="11">
        <v>1.5</v>
      </c>
      <c r="Q582" s="11">
        <v>1.83</v>
      </c>
      <c r="R582" s="11">
        <v>1.44</v>
      </c>
      <c r="S582" s="11">
        <v>1.6</v>
      </c>
      <c r="T582" s="11">
        <v>1.55</v>
      </c>
      <c r="U582" s="11">
        <v>1.6</v>
      </c>
      <c r="V582" s="11">
        <v>1.61</v>
      </c>
      <c r="W582" s="155">
        <v>1.87</v>
      </c>
      <c r="X582" s="11">
        <v>1.56</v>
      </c>
      <c r="Y582" s="155">
        <v>3</v>
      </c>
      <c r="Z582" s="11">
        <v>1.55</v>
      </c>
      <c r="AA582" s="11">
        <v>1.68</v>
      </c>
      <c r="AB582" s="11">
        <v>1.54</v>
      </c>
      <c r="AC582" s="15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45</v>
      </c>
    </row>
    <row r="583" spans="1:65">
      <c r="A583" s="30"/>
      <c r="B583" s="19">
        <v>1</v>
      </c>
      <c r="C583" s="9">
        <v>6</v>
      </c>
      <c r="D583" s="11">
        <v>1.66</v>
      </c>
      <c r="E583" s="11">
        <v>1.4</v>
      </c>
      <c r="F583" s="155" t="s">
        <v>104</v>
      </c>
      <c r="G583" s="155">
        <v>2</v>
      </c>
      <c r="H583" s="155">
        <v>2.41</v>
      </c>
      <c r="I583" s="155">
        <v>2</v>
      </c>
      <c r="J583" s="11">
        <v>1.6</v>
      </c>
      <c r="K583" s="11">
        <v>1.8</v>
      </c>
      <c r="L583" s="11">
        <v>1.64</v>
      </c>
      <c r="M583" s="11">
        <v>1.71</v>
      </c>
      <c r="N583" s="155">
        <v>0.8</v>
      </c>
      <c r="O583" s="11">
        <v>1.49</v>
      </c>
      <c r="P583" s="11">
        <v>1.5</v>
      </c>
      <c r="Q583" s="11">
        <v>1.91</v>
      </c>
      <c r="R583" s="11">
        <v>1.51</v>
      </c>
      <c r="S583" s="11">
        <v>1.7</v>
      </c>
      <c r="T583" s="11">
        <v>1.54</v>
      </c>
      <c r="U583" s="11">
        <v>1.5</v>
      </c>
      <c r="V583" s="11">
        <v>1.56</v>
      </c>
      <c r="W583" s="155">
        <v>1.87</v>
      </c>
      <c r="X583" s="11">
        <v>1.6</v>
      </c>
      <c r="Y583" s="155">
        <v>3</v>
      </c>
      <c r="Z583" s="11">
        <v>1.59</v>
      </c>
      <c r="AA583" s="11">
        <v>1.61</v>
      </c>
      <c r="AB583" s="11">
        <v>1.53</v>
      </c>
      <c r="AC583" s="15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20" t="s">
        <v>272</v>
      </c>
      <c r="C584" s="12"/>
      <c r="D584" s="23">
        <v>1.7</v>
      </c>
      <c r="E584" s="23">
        <v>1.4000000000000001</v>
      </c>
      <c r="F584" s="23" t="s">
        <v>680</v>
      </c>
      <c r="G584" s="23">
        <v>1.8333333333333333</v>
      </c>
      <c r="H584" s="23">
        <v>2.5383333333333336</v>
      </c>
      <c r="I584" s="23">
        <v>2</v>
      </c>
      <c r="J584" s="23">
        <v>1.5999999999999999</v>
      </c>
      <c r="K584" s="23">
        <v>1.7166666666666668</v>
      </c>
      <c r="L584" s="23">
        <v>1.6166666666666665</v>
      </c>
      <c r="M584" s="23">
        <v>1.7133333333333336</v>
      </c>
      <c r="N584" s="23">
        <v>0.85</v>
      </c>
      <c r="O584" s="23">
        <v>1.4799999999999998</v>
      </c>
      <c r="P584" s="23">
        <v>1.58</v>
      </c>
      <c r="Q584" s="23">
        <v>1.8516666666666666</v>
      </c>
      <c r="R584" s="23">
        <v>1.4833333333333334</v>
      </c>
      <c r="S584" s="23">
        <v>1.6833333333333333</v>
      </c>
      <c r="T584" s="23">
        <v>1.5416666666666667</v>
      </c>
      <c r="U584" s="23">
        <v>1.55</v>
      </c>
      <c r="V584" s="23">
        <v>1.5983333333333334</v>
      </c>
      <c r="W584" s="23">
        <v>1.8883333333333336</v>
      </c>
      <c r="X584" s="23">
        <v>1.5666666666666667</v>
      </c>
      <c r="Y584" s="23">
        <v>3</v>
      </c>
      <c r="Z584" s="23">
        <v>1.5283333333333333</v>
      </c>
      <c r="AA584" s="23">
        <v>1.655</v>
      </c>
      <c r="AB584" s="23">
        <v>1.5683333333333334</v>
      </c>
      <c r="AC584" s="15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273</v>
      </c>
      <c r="C585" s="29"/>
      <c r="D585" s="11">
        <v>1.645</v>
      </c>
      <c r="E585" s="11">
        <v>1.4</v>
      </c>
      <c r="F585" s="11" t="s">
        <v>680</v>
      </c>
      <c r="G585" s="11">
        <v>2</v>
      </c>
      <c r="H585" s="11">
        <v>2.5649999999999999</v>
      </c>
      <c r="I585" s="11">
        <v>2</v>
      </c>
      <c r="J585" s="11">
        <v>1.6</v>
      </c>
      <c r="K585" s="11">
        <v>1.7</v>
      </c>
      <c r="L585" s="11">
        <v>1.62</v>
      </c>
      <c r="M585" s="11">
        <v>1.7</v>
      </c>
      <c r="N585" s="11">
        <v>0.85000000000000009</v>
      </c>
      <c r="O585" s="11">
        <v>1.4750000000000001</v>
      </c>
      <c r="P585" s="11">
        <v>1.6</v>
      </c>
      <c r="Q585" s="11">
        <v>1.835</v>
      </c>
      <c r="R585" s="11">
        <v>1.48</v>
      </c>
      <c r="S585" s="11">
        <v>1.7</v>
      </c>
      <c r="T585" s="11">
        <v>1.5449999999999999</v>
      </c>
      <c r="U585" s="11">
        <v>1.55</v>
      </c>
      <c r="V585" s="11">
        <v>1.6</v>
      </c>
      <c r="W585" s="11">
        <v>1.885</v>
      </c>
      <c r="X585" s="11">
        <v>1.56</v>
      </c>
      <c r="Y585" s="11">
        <v>3</v>
      </c>
      <c r="Z585" s="11">
        <v>1.54</v>
      </c>
      <c r="AA585" s="11">
        <v>1.6549999999999998</v>
      </c>
      <c r="AB585" s="11">
        <v>1.5449999999999999</v>
      </c>
      <c r="AC585" s="15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274</v>
      </c>
      <c r="C586" s="29"/>
      <c r="D586" s="24">
        <v>0.18077610461562671</v>
      </c>
      <c r="E586" s="24">
        <v>2.4323767777952469E-16</v>
      </c>
      <c r="F586" s="24" t="s">
        <v>680</v>
      </c>
      <c r="G586" s="24">
        <v>0.40824829046386274</v>
      </c>
      <c r="H586" s="24">
        <v>0.13332916660156038</v>
      </c>
      <c r="I586" s="24">
        <v>0</v>
      </c>
      <c r="J586" s="24">
        <v>2.4323767777952469E-16</v>
      </c>
      <c r="K586" s="24">
        <v>4.0824829046386339E-2</v>
      </c>
      <c r="L586" s="24">
        <v>1.9663841605003406E-2</v>
      </c>
      <c r="M586" s="24">
        <v>4.0331955899344504E-2</v>
      </c>
      <c r="N586" s="24">
        <v>5.4772255750516599E-2</v>
      </c>
      <c r="O586" s="24">
        <v>4.9396356140913922E-2</v>
      </c>
      <c r="P586" s="24">
        <v>8.3666002653407553E-2</v>
      </c>
      <c r="Q586" s="24">
        <v>5.1153364177409288E-2</v>
      </c>
      <c r="R586" s="24">
        <v>2.9439202887759516E-2</v>
      </c>
      <c r="S586" s="24">
        <v>7.527726527090807E-2</v>
      </c>
      <c r="T586" s="24">
        <v>1.7224014243685099E-2</v>
      </c>
      <c r="U586" s="24">
        <v>5.4772255750516662E-2</v>
      </c>
      <c r="V586" s="24">
        <v>2.7868739954771266E-2</v>
      </c>
      <c r="W586" s="24">
        <v>2.4832774042918806E-2</v>
      </c>
      <c r="X586" s="24">
        <v>3.2041639575194465E-2</v>
      </c>
      <c r="Y586" s="24">
        <v>0.63245553203367588</v>
      </c>
      <c r="Z586" s="24">
        <v>4.6654760385909932E-2</v>
      </c>
      <c r="AA586" s="24">
        <v>2.5884358211089514E-2</v>
      </c>
      <c r="AB586" s="24">
        <v>5.7763887219149844E-2</v>
      </c>
      <c r="AC586" s="205"/>
      <c r="AD586" s="206"/>
      <c r="AE586" s="206"/>
      <c r="AF586" s="206"/>
      <c r="AG586" s="206"/>
      <c r="AH586" s="206"/>
      <c r="AI586" s="206"/>
      <c r="AJ586" s="206"/>
      <c r="AK586" s="206"/>
      <c r="AL586" s="206"/>
      <c r="AM586" s="206"/>
      <c r="AN586" s="206"/>
      <c r="AO586" s="206"/>
      <c r="AP586" s="206"/>
      <c r="AQ586" s="206"/>
      <c r="AR586" s="206"/>
      <c r="AS586" s="206"/>
      <c r="AT586" s="206"/>
      <c r="AU586" s="206"/>
      <c r="AV586" s="206"/>
      <c r="AW586" s="206"/>
      <c r="AX586" s="206"/>
      <c r="AY586" s="206"/>
      <c r="AZ586" s="206"/>
      <c r="BA586" s="206"/>
      <c r="BB586" s="206"/>
      <c r="BC586" s="206"/>
      <c r="BD586" s="206"/>
      <c r="BE586" s="206"/>
      <c r="BF586" s="206"/>
      <c r="BG586" s="206"/>
      <c r="BH586" s="206"/>
      <c r="BI586" s="206"/>
      <c r="BJ586" s="206"/>
      <c r="BK586" s="206"/>
      <c r="BL586" s="206"/>
      <c r="BM586" s="56"/>
    </row>
    <row r="587" spans="1:65">
      <c r="A587" s="30"/>
      <c r="B587" s="3" t="s">
        <v>87</v>
      </c>
      <c r="C587" s="29"/>
      <c r="D587" s="13">
        <v>0.10633888506801571</v>
      </c>
      <c r="E587" s="13">
        <v>1.7374119841394619E-16</v>
      </c>
      <c r="F587" s="13" t="s">
        <v>680</v>
      </c>
      <c r="G587" s="13">
        <v>0.2226808857075615</v>
      </c>
      <c r="H587" s="13">
        <v>5.2526263927075656E-2</v>
      </c>
      <c r="I587" s="13">
        <v>0</v>
      </c>
      <c r="J587" s="13">
        <v>1.5202354861220294E-16</v>
      </c>
      <c r="K587" s="13">
        <v>2.3781453813428933E-2</v>
      </c>
      <c r="L587" s="13">
        <v>1.2163200992785613E-2</v>
      </c>
      <c r="M587" s="13">
        <v>2.3540052081329473E-2</v>
      </c>
      <c r="N587" s="13">
        <v>6.4437947941784229E-2</v>
      </c>
      <c r="O587" s="13">
        <v>3.3375916311428333E-2</v>
      </c>
      <c r="P587" s="13">
        <v>5.2953166236333893E-2</v>
      </c>
      <c r="Q587" s="13">
        <v>2.7625579213722388E-2</v>
      </c>
      <c r="R587" s="13">
        <v>1.9846653632197425E-2</v>
      </c>
      <c r="S587" s="13">
        <v>4.471916748766816E-2</v>
      </c>
      <c r="T587" s="13">
        <v>1.1172333563471415E-2</v>
      </c>
      <c r="U587" s="13">
        <v>3.5336939193881714E-2</v>
      </c>
      <c r="V587" s="13">
        <v>1.7436125102046673E-2</v>
      </c>
      <c r="W587" s="13">
        <v>1.3150630561122048E-2</v>
      </c>
      <c r="X587" s="13">
        <v>2.0452110367145403E-2</v>
      </c>
      <c r="Y587" s="13">
        <v>0.21081851067789195</v>
      </c>
      <c r="Z587" s="13">
        <v>3.0526560775949792E-2</v>
      </c>
      <c r="AA587" s="13">
        <v>1.564009559582448E-2</v>
      </c>
      <c r="AB587" s="13">
        <v>3.6831383986705532E-2</v>
      </c>
      <c r="AC587" s="152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275</v>
      </c>
      <c r="C588" s="29"/>
      <c r="D588" s="13">
        <v>6.5323600747350996E-2</v>
      </c>
      <c r="E588" s="13">
        <v>-0.12267468173747553</v>
      </c>
      <c r="F588" s="13" t="s">
        <v>680</v>
      </c>
      <c r="G588" s="13">
        <v>0.14887839296282945</v>
      </c>
      <c r="H588" s="13">
        <v>0.59067435680217217</v>
      </c>
      <c r="I588" s="13">
        <v>0.25332188323217775</v>
      </c>
      <c r="J588" s="13">
        <v>2.6575065857419311E-3</v>
      </c>
      <c r="K588" s="13">
        <v>7.5767949774285803E-2</v>
      </c>
      <c r="L588" s="13">
        <v>1.3101855612676738E-2</v>
      </c>
      <c r="M588" s="13">
        <v>7.3679079968899108E-2</v>
      </c>
      <c r="N588" s="13">
        <v>-0.4673381996263245</v>
      </c>
      <c r="O588" s="13">
        <v>-7.2541806408188636E-2</v>
      </c>
      <c r="P588" s="13">
        <v>-9.875712246579571E-3</v>
      </c>
      <c r="Q588" s="13">
        <v>0.16036717689245772</v>
      </c>
      <c r="R588" s="13">
        <v>-7.0452936602801497E-2</v>
      </c>
      <c r="S588" s="13">
        <v>5.4879251720416189E-2</v>
      </c>
      <c r="T588" s="13">
        <v>-3.3897715008529672E-2</v>
      </c>
      <c r="U588" s="13">
        <v>-2.8675540495062268E-2</v>
      </c>
      <c r="V588" s="13">
        <v>1.6130716830486946E-3</v>
      </c>
      <c r="W588" s="13">
        <v>0.18334474475171469</v>
      </c>
      <c r="X588" s="13">
        <v>-1.8231191468127461E-2</v>
      </c>
      <c r="Y588" s="13">
        <v>0.8799828248482664</v>
      </c>
      <c r="Z588" s="13">
        <v>-4.2253194230077562E-2</v>
      </c>
      <c r="AA588" s="13">
        <v>3.712385837462695E-2</v>
      </c>
      <c r="AB588" s="13">
        <v>-1.7186756565434003E-2</v>
      </c>
      <c r="AC588" s="15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46" t="s">
        <v>276</v>
      </c>
      <c r="C589" s="47"/>
      <c r="D589" s="45">
        <v>0.75</v>
      </c>
      <c r="E589" s="45">
        <v>1.28</v>
      </c>
      <c r="F589" s="45">
        <v>3.97</v>
      </c>
      <c r="G589" s="45" t="s">
        <v>277</v>
      </c>
      <c r="H589" s="45">
        <v>6.4</v>
      </c>
      <c r="I589" s="45" t="s">
        <v>277</v>
      </c>
      <c r="J589" s="45">
        <v>7.0000000000000007E-2</v>
      </c>
      <c r="K589" s="45">
        <v>0.86</v>
      </c>
      <c r="L589" s="45">
        <v>0.19</v>
      </c>
      <c r="M589" s="45">
        <v>0.84</v>
      </c>
      <c r="N589" s="45">
        <v>4.9800000000000004</v>
      </c>
      <c r="O589" s="45">
        <v>0.74</v>
      </c>
      <c r="P589" s="45">
        <v>0.06</v>
      </c>
      <c r="Q589" s="45">
        <v>1.77</v>
      </c>
      <c r="R589" s="45">
        <v>0.71</v>
      </c>
      <c r="S589" s="45">
        <v>0.63</v>
      </c>
      <c r="T589" s="45">
        <v>0.32</v>
      </c>
      <c r="U589" s="45">
        <v>0.26</v>
      </c>
      <c r="V589" s="45">
        <v>0.06</v>
      </c>
      <c r="W589" s="45">
        <v>2.02</v>
      </c>
      <c r="X589" s="45">
        <v>0.15</v>
      </c>
      <c r="Y589" s="45" t="s">
        <v>277</v>
      </c>
      <c r="Z589" s="45">
        <v>0.41</v>
      </c>
      <c r="AA589" s="45">
        <v>0.44</v>
      </c>
      <c r="AB589" s="45">
        <v>0.14000000000000001</v>
      </c>
      <c r="AC589" s="15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1" t="s">
        <v>312</v>
      </c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BM590" s="55"/>
    </row>
    <row r="591" spans="1:65">
      <c r="BM591" s="55"/>
    </row>
    <row r="592" spans="1:65" ht="15">
      <c r="B592" s="8" t="s">
        <v>521</v>
      </c>
      <c r="BM592" s="28" t="s">
        <v>67</v>
      </c>
    </row>
    <row r="593" spans="1:65" ht="15">
      <c r="A593" s="25" t="s">
        <v>57</v>
      </c>
      <c r="B593" s="18" t="s">
        <v>111</v>
      </c>
      <c r="C593" s="15" t="s">
        <v>112</v>
      </c>
      <c r="D593" s="16" t="s">
        <v>230</v>
      </c>
      <c r="E593" s="17" t="s">
        <v>230</v>
      </c>
      <c r="F593" s="17" t="s">
        <v>230</v>
      </c>
      <c r="G593" s="17" t="s">
        <v>230</v>
      </c>
      <c r="H593" s="17" t="s">
        <v>230</v>
      </c>
      <c r="I593" s="17" t="s">
        <v>230</v>
      </c>
      <c r="J593" s="17" t="s">
        <v>230</v>
      </c>
      <c r="K593" s="17" t="s">
        <v>230</v>
      </c>
      <c r="L593" s="17" t="s">
        <v>230</v>
      </c>
      <c r="M593" s="17" t="s">
        <v>230</v>
      </c>
      <c r="N593" s="17" t="s">
        <v>230</v>
      </c>
      <c r="O593" s="17" t="s">
        <v>230</v>
      </c>
      <c r="P593" s="17" t="s">
        <v>230</v>
      </c>
      <c r="Q593" s="17" t="s">
        <v>230</v>
      </c>
      <c r="R593" s="17" t="s">
        <v>230</v>
      </c>
      <c r="S593" s="17" t="s">
        <v>230</v>
      </c>
      <c r="T593" s="17" t="s">
        <v>230</v>
      </c>
      <c r="U593" s="17" t="s">
        <v>230</v>
      </c>
      <c r="V593" s="17" t="s">
        <v>230</v>
      </c>
      <c r="W593" s="17" t="s">
        <v>230</v>
      </c>
      <c r="X593" s="17" t="s">
        <v>230</v>
      </c>
      <c r="Y593" s="17" t="s">
        <v>230</v>
      </c>
      <c r="Z593" s="17" t="s">
        <v>230</v>
      </c>
      <c r="AA593" s="152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231</v>
      </c>
      <c r="C594" s="9" t="s">
        <v>231</v>
      </c>
      <c r="D594" s="150" t="s">
        <v>233</v>
      </c>
      <c r="E594" s="151" t="s">
        <v>234</v>
      </c>
      <c r="F594" s="151" t="s">
        <v>235</v>
      </c>
      <c r="G594" s="151" t="s">
        <v>236</v>
      </c>
      <c r="H594" s="151" t="s">
        <v>238</v>
      </c>
      <c r="I594" s="151" t="s">
        <v>239</v>
      </c>
      <c r="J594" s="151" t="s">
        <v>240</v>
      </c>
      <c r="K594" s="151" t="s">
        <v>241</v>
      </c>
      <c r="L594" s="151" t="s">
        <v>242</v>
      </c>
      <c r="M594" s="151" t="s">
        <v>245</v>
      </c>
      <c r="N594" s="151" t="s">
        <v>246</v>
      </c>
      <c r="O594" s="151" t="s">
        <v>247</v>
      </c>
      <c r="P594" s="151" t="s">
        <v>248</v>
      </c>
      <c r="Q594" s="151" t="s">
        <v>250</v>
      </c>
      <c r="R594" s="151" t="s">
        <v>251</v>
      </c>
      <c r="S594" s="151" t="s">
        <v>252</v>
      </c>
      <c r="T594" s="151" t="s">
        <v>253</v>
      </c>
      <c r="U594" s="151" t="s">
        <v>255</v>
      </c>
      <c r="V594" s="151" t="s">
        <v>259</v>
      </c>
      <c r="W594" s="151" t="s">
        <v>260</v>
      </c>
      <c r="X594" s="151" t="s">
        <v>261</v>
      </c>
      <c r="Y594" s="151" t="s">
        <v>262</v>
      </c>
      <c r="Z594" s="151" t="s">
        <v>263</v>
      </c>
      <c r="AA594" s="152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279</v>
      </c>
      <c r="E595" s="11" t="s">
        <v>281</v>
      </c>
      <c r="F595" s="11" t="s">
        <v>281</v>
      </c>
      <c r="G595" s="11" t="s">
        <v>281</v>
      </c>
      <c r="H595" s="11" t="s">
        <v>282</v>
      </c>
      <c r="I595" s="11" t="s">
        <v>279</v>
      </c>
      <c r="J595" s="11" t="s">
        <v>281</v>
      </c>
      <c r="K595" s="11" t="s">
        <v>282</v>
      </c>
      <c r="L595" s="11" t="s">
        <v>279</v>
      </c>
      <c r="M595" s="11" t="s">
        <v>282</v>
      </c>
      <c r="N595" s="11" t="s">
        <v>279</v>
      </c>
      <c r="O595" s="11" t="s">
        <v>281</v>
      </c>
      <c r="P595" s="11" t="s">
        <v>282</v>
      </c>
      <c r="Q595" s="11" t="s">
        <v>281</v>
      </c>
      <c r="R595" s="11" t="s">
        <v>281</v>
      </c>
      <c r="S595" s="11" t="s">
        <v>279</v>
      </c>
      <c r="T595" s="11" t="s">
        <v>282</v>
      </c>
      <c r="U595" s="11" t="s">
        <v>279</v>
      </c>
      <c r="V595" s="11" t="s">
        <v>279</v>
      </c>
      <c r="W595" s="11" t="s">
        <v>282</v>
      </c>
      <c r="X595" s="11" t="s">
        <v>279</v>
      </c>
      <c r="Y595" s="11" t="s">
        <v>282</v>
      </c>
      <c r="Z595" s="11" t="s">
        <v>279</v>
      </c>
      <c r="AA595" s="152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19"/>
      <c r="C596" s="9"/>
      <c r="D596" s="26" t="s">
        <v>290</v>
      </c>
      <c r="E596" s="26" t="s">
        <v>291</v>
      </c>
      <c r="F596" s="26" t="s">
        <v>290</v>
      </c>
      <c r="G596" s="26" t="s">
        <v>292</v>
      </c>
      <c r="H596" s="26" t="s">
        <v>292</v>
      </c>
      <c r="I596" s="26" t="s">
        <v>117</v>
      </c>
      <c r="J596" s="26" t="s">
        <v>269</v>
      </c>
      <c r="K596" s="26" t="s">
        <v>292</v>
      </c>
      <c r="L596" s="26" t="s">
        <v>290</v>
      </c>
      <c r="M596" s="26" t="s">
        <v>293</v>
      </c>
      <c r="N596" s="26" t="s">
        <v>292</v>
      </c>
      <c r="O596" s="26" t="s">
        <v>293</v>
      </c>
      <c r="P596" s="26" t="s">
        <v>290</v>
      </c>
      <c r="Q596" s="26" t="s">
        <v>292</v>
      </c>
      <c r="R596" s="26" t="s">
        <v>294</v>
      </c>
      <c r="S596" s="26" t="s">
        <v>290</v>
      </c>
      <c r="T596" s="26" t="s">
        <v>293</v>
      </c>
      <c r="U596" s="26" t="s">
        <v>116</v>
      </c>
      <c r="V596" s="26" t="s">
        <v>290</v>
      </c>
      <c r="W596" s="26" t="s">
        <v>295</v>
      </c>
      <c r="X596" s="26" t="s">
        <v>290</v>
      </c>
      <c r="Y596" s="26" t="s">
        <v>290</v>
      </c>
      <c r="Z596" s="26" t="s">
        <v>290</v>
      </c>
      <c r="AA596" s="152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9">
        <v>0.27</v>
      </c>
      <c r="E597" s="229">
        <v>0.31</v>
      </c>
      <c r="F597" s="229">
        <v>0.25</v>
      </c>
      <c r="G597" s="229">
        <v>0.28000000000000003</v>
      </c>
      <c r="H597" s="229">
        <v>0.27</v>
      </c>
      <c r="I597" s="229">
        <v>0.24149999999999999</v>
      </c>
      <c r="J597" s="228">
        <v>0.33999999999999997</v>
      </c>
      <c r="K597" s="228">
        <v>0.4</v>
      </c>
      <c r="L597" s="229">
        <v>0.26</v>
      </c>
      <c r="M597" s="229">
        <v>0.27</v>
      </c>
      <c r="N597" s="229">
        <v>0.27010000000000001</v>
      </c>
      <c r="O597" s="229" t="s">
        <v>296</v>
      </c>
      <c r="P597" s="229">
        <v>0.26300000000000001</v>
      </c>
      <c r="Q597" s="229">
        <v>0.27</v>
      </c>
      <c r="R597" s="229">
        <v>0.28400000000000003</v>
      </c>
      <c r="S597" s="229">
        <v>0.27</v>
      </c>
      <c r="T597" s="229">
        <v>0.3</v>
      </c>
      <c r="U597" s="229">
        <v>0.26800000000000002</v>
      </c>
      <c r="V597" s="229">
        <v>0.26600000000000001</v>
      </c>
      <c r="W597" s="229">
        <v>0.25</v>
      </c>
      <c r="X597" s="229">
        <v>0.28000000000000003</v>
      </c>
      <c r="Y597" s="228">
        <v>0.31</v>
      </c>
      <c r="Z597" s="229">
        <v>0.26</v>
      </c>
      <c r="AA597" s="205"/>
      <c r="AB597" s="206"/>
      <c r="AC597" s="206"/>
      <c r="AD597" s="206"/>
      <c r="AE597" s="206"/>
      <c r="AF597" s="206"/>
      <c r="AG597" s="206"/>
      <c r="AH597" s="206"/>
      <c r="AI597" s="206"/>
      <c r="AJ597" s="206"/>
      <c r="AK597" s="206"/>
      <c r="AL597" s="206"/>
      <c r="AM597" s="206"/>
      <c r="AN597" s="206"/>
      <c r="AO597" s="206"/>
      <c r="AP597" s="206"/>
      <c r="AQ597" s="206"/>
      <c r="AR597" s="206"/>
      <c r="AS597" s="206"/>
      <c r="AT597" s="206"/>
      <c r="AU597" s="206"/>
      <c r="AV597" s="206"/>
      <c r="AW597" s="206"/>
      <c r="AX597" s="206"/>
      <c r="AY597" s="206"/>
      <c r="AZ597" s="206"/>
      <c r="BA597" s="206"/>
      <c r="BB597" s="206"/>
      <c r="BC597" s="206"/>
      <c r="BD597" s="206"/>
      <c r="BE597" s="206"/>
      <c r="BF597" s="206"/>
      <c r="BG597" s="206"/>
      <c r="BH597" s="206"/>
      <c r="BI597" s="206"/>
      <c r="BJ597" s="206"/>
      <c r="BK597" s="206"/>
      <c r="BL597" s="206"/>
      <c r="BM597" s="230">
        <v>1</v>
      </c>
    </row>
    <row r="598" spans="1:65">
      <c r="A598" s="30"/>
      <c r="B598" s="19">
        <v>1</v>
      </c>
      <c r="C598" s="9">
        <v>2</v>
      </c>
      <c r="D598" s="24">
        <v>0.28000000000000003</v>
      </c>
      <c r="E598" s="24">
        <v>0.3</v>
      </c>
      <c r="F598" s="24">
        <v>0.25</v>
      </c>
      <c r="G598" s="24">
        <v>0.28000000000000003</v>
      </c>
      <c r="H598" s="24">
        <v>0.28000000000000003</v>
      </c>
      <c r="I598" s="24">
        <v>0.253</v>
      </c>
      <c r="J598" s="231">
        <v>0.33999999999999997</v>
      </c>
      <c r="K598" s="231">
        <v>0.4</v>
      </c>
      <c r="L598" s="24">
        <v>0.25800000000000001</v>
      </c>
      <c r="M598" s="24">
        <v>0.28000000000000003</v>
      </c>
      <c r="N598" s="24">
        <v>0.26789999999999997</v>
      </c>
      <c r="O598" s="24">
        <v>0.25</v>
      </c>
      <c r="P598" s="24">
        <v>0.246</v>
      </c>
      <c r="Q598" s="24">
        <v>0.27</v>
      </c>
      <c r="R598" s="24">
        <v>0.27499999999999997</v>
      </c>
      <c r="S598" s="24">
        <v>0.27</v>
      </c>
      <c r="T598" s="24">
        <v>0.3</v>
      </c>
      <c r="U598" s="24">
        <v>0.27</v>
      </c>
      <c r="V598" s="24">
        <v>0.26600000000000001</v>
      </c>
      <c r="W598" s="24">
        <v>0.25</v>
      </c>
      <c r="X598" s="24">
        <v>0.28000000000000003</v>
      </c>
      <c r="Y598" s="231">
        <v>0.31</v>
      </c>
      <c r="Z598" s="24">
        <v>0.27</v>
      </c>
      <c r="AA598" s="205"/>
      <c r="AB598" s="206"/>
      <c r="AC598" s="206"/>
      <c r="AD598" s="206"/>
      <c r="AE598" s="206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230" t="e">
        <v>#N/A</v>
      </c>
    </row>
    <row r="599" spans="1:65">
      <c r="A599" s="30"/>
      <c r="B599" s="19">
        <v>1</v>
      </c>
      <c r="C599" s="9">
        <v>3</v>
      </c>
      <c r="D599" s="24">
        <v>0.27</v>
      </c>
      <c r="E599" s="24">
        <v>0.31</v>
      </c>
      <c r="F599" s="24">
        <v>0.25</v>
      </c>
      <c r="G599" s="24">
        <v>0.28999999999999998</v>
      </c>
      <c r="H599" s="24">
        <v>0.27</v>
      </c>
      <c r="I599" s="24">
        <v>0.24949999999999997</v>
      </c>
      <c r="J599" s="231">
        <v>0.32</v>
      </c>
      <c r="K599" s="231">
        <v>0.40999999999999992</v>
      </c>
      <c r="L599" s="24">
        <v>0.25600000000000001</v>
      </c>
      <c r="M599" s="24">
        <v>0.28000000000000003</v>
      </c>
      <c r="N599" s="24">
        <v>0.26889999999999997</v>
      </c>
      <c r="O599" s="24">
        <v>0.26</v>
      </c>
      <c r="P599" s="24">
        <v>0.253</v>
      </c>
      <c r="Q599" s="24">
        <v>0.27</v>
      </c>
      <c r="R599" s="24">
        <v>0.28300000000000003</v>
      </c>
      <c r="S599" s="24">
        <v>0.28000000000000003</v>
      </c>
      <c r="T599" s="24">
        <v>0.3</v>
      </c>
      <c r="U599" s="24">
        <v>0.26600000000000001</v>
      </c>
      <c r="V599" s="24">
        <v>0.25900000000000001</v>
      </c>
      <c r="W599" s="24">
        <v>0.25</v>
      </c>
      <c r="X599" s="24">
        <v>0.28000000000000003</v>
      </c>
      <c r="Y599" s="231">
        <v>0.31</v>
      </c>
      <c r="Z599" s="24">
        <v>0.26</v>
      </c>
      <c r="AA599" s="205"/>
      <c r="AB599" s="206"/>
      <c r="AC599" s="206"/>
      <c r="AD599" s="206"/>
      <c r="AE599" s="206"/>
      <c r="AF599" s="206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230">
        <v>16</v>
      </c>
    </row>
    <row r="600" spans="1:65">
      <c r="A600" s="30"/>
      <c r="B600" s="19">
        <v>1</v>
      </c>
      <c r="C600" s="9">
        <v>4</v>
      </c>
      <c r="D600" s="24">
        <v>0.27</v>
      </c>
      <c r="E600" s="24">
        <v>0.31</v>
      </c>
      <c r="F600" s="24">
        <v>0.25</v>
      </c>
      <c r="G600" s="24">
        <v>0.26</v>
      </c>
      <c r="H600" s="24">
        <v>0.27</v>
      </c>
      <c r="I600" s="24">
        <v>0.2515</v>
      </c>
      <c r="J600" s="231">
        <v>0.32</v>
      </c>
      <c r="K600" s="231">
        <v>0.42</v>
      </c>
      <c r="L600" s="24">
        <v>0.25800000000000001</v>
      </c>
      <c r="M600" s="24">
        <v>0.28000000000000003</v>
      </c>
      <c r="N600" s="24">
        <v>0.26889999999999997</v>
      </c>
      <c r="O600" s="24">
        <v>0.26</v>
      </c>
      <c r="P600" s="24">
        <v>0.24</v>
      </c>
      <c r="Q600" s="24">
        <v>0.27</v>
      </c>
      <c r="R600" s="24">
        <v>0.26700000000000002</v>
      </c>
      <c r="S600" s="24">
        <v>0.27</v>
      </c>
      <c r="T600" s="24">
        <v>0.3</v>
      </c>
      <c r="U600" s="24">
        <v>0.26800000000000002</v>
      </c>
      <c r="V600" s="24">
        <v>0.26100000000000001</v>
      </c>
      <c r="W600" s="24">
        <v>0.25</v>
      </c>
      <c r="X600" s="24">
        <v>0.28000000000000003</v>
      </c>
      <c r="Y600" s="231">
        <v>0.32</v>
      </c>
      <c r="Z600" s="24">
        <v>0.27</v>
      </c>
      <c r="AA600" s="205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230">
        <v>0.26889083333333341</v>
      </c>
    </row>
    <row r="601" spans="1:65">
      <c r="A601" s="30"/>
      <c r="B601" s="19">
        <v>1</v>
      </c>
      <c r="C601" s="9">
        <v>5</v>
      </c>
      <c r="D601" s="24">
        <v>0.28000000000000003</v>
      </c>
      <c r="E601" s="24">
        <v>0.3</v>
      </c>
      <c r="F601" s="24">
        <v>0.25</v>
      </c>
      <c r="G601" s="24">
        <v>0.25</v>
      </c>
      <c r="H601" s="24">
        <v>0.28000000000000003</v>
      </c>
      <c r="I601" s="24">
        <v>0.24849999999999997</v>
      </c>
      <c r="J601" s="231">
        <v>0.32</v>
      </c>
      <c r="K601" s="231">
        <v>0.40999999999999992</v>
      </c>
      <c r="L601" s="24">
        <v>0.25900000000000001</v>
      </c>
      <c r="M601" s="24">
        <v>0.27</v>
      </c>
      <c r="N601" s="24">
        <v>0.2712</v>
      </c>
      <c r="O601" s="24">
        <v>0.25</v>
      </c>
      <c r="P601" s="24">
        <v>0.24299999999999999</v>
      </c>
      <c r="Q601" s="24">
        <v>0.26</v>
      </c>
      <c r="R601" s="24">
        <v>0.25900000000000001</v>
      </c>
      <c r="S601" s="24">
        <v>0.28000000000000003</v>
      </c>
      <c r="T601" s="24">
        <v>0.3</v>
      </c>
      <c r="U601" s="24">
        <v>0.27100000000000002</v>
      </c>
      <c r="V601" s="24">
        <v>0.26700000000000002</v>
      </c>
      <c r="W601" s="24">
        <v>0.25</v>
      </c>
      <c r="X601" s="24">
        <v>0.28999999999999998</v>
      </c>
      <c r="Y601" s="231">
        <v>0.32</v>
      </c>
      <c r="Z601" s="24">
        <v>0.27</v>
      </c>
      <c r="AA601" s="205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230">
        <v>46</v>
      </c>
    </row>
    <row r="602" spans="1:65">
      <c r="A602" s="30"/>
      <c r="B602" s="19">
        <v>1</v>
      </c>
      <c r="C602" s="9">
        <v>6</v>
      </c>
      <c r="D602" s="24">
        <v>0.28000000000000003</v>
      </c>
      <c r="E602" s="24">
        <v>0.31</v>
      </c>
      <c r="F602" s="24">
        <v>0.25</v>
      </c>
      <c r="G602" s="24">
        <v>0.25</v>
      </c>
      <c r="H602" s="24">
        <v>0.28000000000000003</v>
      </c>
      <c r="I602" s="24">
        <v>0.24750000000000003</v>
      </c>
      <c r="J602" s="231">
        <v>0.32</v>
      </c>
      <c r="K602" s="231">
        <v>0.4</v>
      </c>
      <c r="L602" s="24">
        <v>0.255</v>
      </c>
      <c r="M602" s="24">
        <v>0.28999999999999998</v>
      </c>
      <c r="N602" s="24">
        <v>0.26940000000000003</v>
      </c>
      <c r="O602" s="24">
        <v>0.25</v>
      </c>
      <c r="P602" s="24">
        <v>0.26600000000000001</v>
      </c>
      <c r="Q602" s="24">
        <v>0.26</v>
      </c>
      <c r="R602" s="24">
        <v>0.26300000000000001</v>
      </c>
      <c r="S602" s="24">
        <v>0.28000000000000003</v>
      </c>
      <c r="T602" s="24">
        <v>0.3</v>
      </c>
      <c r="U602" s="24">
        <v>0.26700000000000002</v>
      </c>
      <c r="V602" s="24">
        <v>0.26800000000000002</v>
      </c>
      <c r="W602" s="24">
        <v>0.25</v>
      </c>
      <c r="X602" s="24">
        <v>0.28000000000000003</v>
      </c>
      <c r="Y602" s="231">
        <v>0.33</v>
      </c>
      <c r="Z602" s="24">
        <v>0.26</v>
      </c>
      <c r="AA602" s="205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  <c r="BI602" s="206"/>
      <c r="BJ602" s="206"/>
      <c r="BK602" s="206"/>
      <c r="BL602" s="206"/>
      <c r="BM602" s="56"/>
    </row>
    <row r="603" spans="1:65">
      <c r="A603" s="30"/>
      <c r="B603" s="20" t="s">
        <v>272</v>
      </c>
      <c r="C603" s="12"/>
      <c r="D603" s="233">
        <v>0.27500000000000002</v>
      </c>
      <c r="E603" s="233">
        <v>0.3066666666666667</v>
      </c>
      <c r="F603" s="233">
        <v>0.25</v>
      </c>
      <c r="G603" s="233">
        <v>0.26833333333333337</v>
      </c>
      <c r="H603" s="233">
        <v>0.27500000000000002</v>
      </c>
      <c r="I603" s="233">
        <v>0.24858333333333335</v>
      </c>
      <c r="J603" s="233">
        <v>0.32666666666666672</v>
      </c>
      <c r="K603" s="233">
        <v>0.40666666666666668</v>
      </c>
      <c r="L603" s="233">
        <v>0.25766666666666665</v>
      </c>
      <c r="M603" s="233">
        <v>0.27833333333333338</v>
      </c>
      <c r="N603" s="233">
        <v>0.26940000000000003</v>
      </c>
      <c r="O603" s="233">
        <v>0.254</v>
      </c>
      <c r="P603" s="233">
        <v>0.25183333333333335</v>
      </c>
      <c r="Q603" s="233">
        <v>0.26666666666666666</v>
      </c>
      <c r="R603" s="233">
        <v>0.27183333333333332</v>
      </c>
      <c r="S603" s="233">
        <v>0.27500000000000002</v>
      </c>
      <c r="T603" s="233">
        <v>0.3</v>
      </c>
      <c r="U603" s="233">
        <v>0.26833333333333331</v>
      </c>
      <c r="V603" s="233">
        <v>0.26450000000000001</v>
      </c>
      <c r="W603" s="233">
        <v>0.25</v>
      </c>
      <c r="X603" s="233">
        <v>0.28166666666666668</v>
      </c>
      <c r="Y603" s="233">
        <v>0.31666666666666671</v>
      </c>
      <c r="Z603" s="233">
        <v>0.26500000000000001</v>
      </c>
      <c r="AA603" s="205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30"/>
      <c r="B604" s="3" t="s">
        <v>273</v>
      </c>
      <c r="C604" s="29"/>
      <c r="D604" s="24">
        <v>0.27500000000000002</v>
      </c>
      <c r="E604" s="24">
        <v>0.31</v>
      </c>
      <c r="F604" s="24">
        <v>0.25</v>
      </c>
      <c r="G604" s="24">
        <v>0.27</v>
      </c>
      <c r="H604" s="24">
        <v>0.27500000000000002</v>
      </c>
      <c r="I604" s="24">
        <v>0.24899999999999997</v>
      </c>
      <c r="J604" s="24">
        <v>0.32</v>
      </c>
      <c r="K604" s="24">
        <v>0.40499999999999997</v>
      </c>
      <c r="L604" s="24">
        <v>0.25800000000000001</v>
      </c>
      <c r="M604" s="24">
        <v>0.28000000000000003</v>
      </c>
      <c r="N604" s="24">
        <v>0.26915</v>
      </c>
      <c r="O604" s="24">
        <v>0.25</v>
      </c>
      <c r="P604" s="24">
        <v>0.2495</v>
      </c>
      <c r="Q604" s="24">
        <v>0.27</v>
      </c>
      <c r="R604" s="24">
        <v>0.27100000000000002</v>
      </c>
      <c r="S604" s="24">
        <v>0.27500000000000002</v>
      </c>
      <c r="T604" s="24">
        <v>0.3</v>
      </c>
      <c r="U604" s="24">
        <v>0.26800000000000002</v>
      </c>
      <c r="V604" s="24">
        <v>0.26600000000000001</v>
      </c>
      <c r="W604" s="24">
        <v>0.25</v>
      </c>
      <c r="X604" s="24">
        <v>0.28000000000000003</v>
      </c>
      <c r="Y604" s="24">
        <v>0.315</v>
      </c>
      <c r="Z604" s="24">
        <v>0.26500000000000001</v>
      </c>
      <c r="AA604" s="205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56"/>
    </row>
    <row r="605" spans="1:65">
      <c r="A605" s="30"/>
      <c r="B605" s="3" t="s">
        <v>274</v>
      </c>
      <c r="C605" s="29"/>
      <c r="D605" s="24">
        <v>5.4772255750516656E-3</v>
      </c>
      <c r="E605" s="24">
        <v>5.1639777949432268E-3</v>
      </c>
      <c r="F605" s="24">
        <v>0</v>
      </c>
      <c r="G605" s="24">
        <v>1.7224014243685085E-2</v>
      </c>
      <c r="H605" s="24">
        <v>5.4772255750516656E-3</v>
      </c>
      <c r="I605" s="24">
        <v>4.0052049468993064E-3</v>
      </c>
      <c r="J605" s="24">
        <v>1.0327955589886426E-2</v>
      </c>
      <c r="K605" s="24">
        <v>8.1649658092772318E-3</v>
      </c>
      <c r="L605" s="24">
        <v>1.861898672502527E-3</v>
      </c>
      <c r="M605" s="24">
        <v>7.5277265270907992E-3</v>
      </c>
      <c r="N605" s="24">
        <v>1.1384199576606286E-3</v>
      </c>
      <c r="O605" s="24">
        <v>5.4772255750516665E-3</v>
      </c>
      <c r="P605" s="24">
        <v>1.0759491933482124E-2</v>
      </c>
      <c r="Q605" s="24">
        <v>5.1639777949432277E-3</v>
      </c>
      <c r="R605" s="24">
        <v>1.0476958846281052E-2</v>
      </c>
      <c r="S605" s="24">
        <v>5.4772255750516656E-3</v>
      </c>
      <c r="T605" s="24">
        <v>0</v>
      </c>
      <c r="U605" s="24">
        <v>1.8618986725025273E-3</v>
      </c>
      <c r="V605" s="24">
        <v>3.6193922141707748E-3</v>
      </c>
      <c r="W605" s="24">
        <v>0</v>
      </c>
      <c r="X605" s="24">
        <v>4.0824829046386115E-3</v>
      </c>
      <c r="Y605" s="24">
        <v>8.1649658092772665E-3</v>
      </c>
      <c r="Z605" s="24">
        <v>5.4772255750516656E-3</v>
      </c>
      <c r="AA605" s="205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30"/>
      <c r="B606" s="3" t="s">
        <v>87</v>
      </c>
      <c r="C606" s="29"/>
      <c r="D606" s="13">
        <v>1.9917183909278782E-2</v>
      </c>
      <c r="E606" s="13">
        <v>1.683905802698878E-2</v>
      </c>
      <c r="F606" s="13">
        <v>0</v>
      </c>
      <c r="G606" s="13">
        <v>6.4188872957832613E-2</v>
      </c>
      <c r="H606" s="13">
        <v>1.9917183909278782E-2</v>
      </c>
      <c r="I606" s="13">
        <v>1.6112121811193991E-2</v>
      </c>
      <c r="J606" s="13">
        <v>3.1616190581284974E-2</v>
      </c>
      <c r="K606" s="13">
        <v>2.0077784776911224E-2</v>
      </c>
      <c r="L606" s="13">
        <v>7.2259974353267543E-3</v>
      </c>
      <c r="M606" s="13">
        <v>2.7045724049428017E-2</v>
      </c>
      <c r="N606" s="13">
        <v>4.2257607930981014E-3</v>
      </c>
      <c r="O606" s="13">
        <v>2.1563880216738843E-2</v>
      </c>
      <c r="P606" s="13">
        <v>4.2724653607473684E-2</v>
      </c>
      <c r="Q606" s="13">
        <v>1.9364916731037105E-2</v>
      </c>
      <c r="R606" s="13">
        <v>3.8541847380555681E-2</v>
      </c>
      <c r="S606" s="13">
        <v>1.9917183909278782E-2</v>
      </c>
      <c r="T606" s="13">
        <v>0</v>
      </c>
      <c r="U606" s="13">
        <v>6.9387528167796052E-3</v>
      </c>
      <c r="V606" s="13">
        <v>1.3683902511042626E-2</v>
      </c>
      <c r="W606" s="13">
        <v>0</v>
      </c>
      <c r="X606" s="13">
        <v>1.4494022146645958E-2</v>
      </c>
      <c r="Y606" s="13">
        <v>2.5784102555612417E-2</v>
      </c>
      <c r="Z606" s="13">
        <v>2.0668775754911946E-2</v>
      </c>
      <c r="AA606" s="152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275</v>
      </c>
      <c r="C607" s="29"/>
      <c r="D607" s="13">
        <v>2.2719877025682456E-2</v>
      </c>
      <c r="E607" s="13">
        <v>0.14048762044076102</v>
      </c>
      <c r="F607" s="13">
        <v>-7.0254657249379626E-2</v>
      </c>
      <c r="G607" s="13">
        <v>-2.0733321143340255E-3</v>
      </c>
      <c r="H607" s="13">
        <v>2.2719877025682456E-2</v>
      </c>
      <c r="I607" s="13">
        <v>-7.5523214191633103E-2</v>
      </c>
      <c r="J607" s="13">
        <v>0.21486724786081068</v>
      </c>
      <c r="K607" s="13">
        <v>0.51238575754100912</v>
      </c>
      <c r="L607" s="13">
        <v>-4.1742466738360684E-2</v>
      </c>
      <c r="M607" s="13">
        <v>3.5116481595690807E-2</v>
      </c>
      <c r="N607" s="13">
        <v>1.893581348068496E-3</v>
      </c>
      <c r="O607" s="13">
        <v>-5.5378731765369782E-2</v>
      </c>
      <c r="P607" s="13">
        <v>-6.3436524735875022E-2</v>
      </c>
      <c r="Q607" s="13">
        <v>-8.2716343993383123E-3</v>
      </c>
      <c r="R607" s="13">
        <v>1.0943102684174422E-2</v>
      </c>
      <c r="S607" s="13">
        <v>2.2719877025682456E-2</v>
      </c>
      <c r="T607" s="13">
        <v>0.11569441130074432</v>
      </c>
      <c r="U607" s="13">
        <v>-2.0733321143342476E-3</v>
      </c>
      <c r="V607" s="13">
        <v>-1.6329427369843663E-2</v>
      </c>
      <c r="W607" s="13">
        <v>-7.0254657249379626E-2</v>
      </c>
      <c r="X607" s="13">
        <v>4.7513086165698937E-2</v>
      </c>
      <c r="Y607" s="13">
        <v>0.17767743415078585</v>
      </c>
      <c r="Z607" s="13">
        <v>-1.4469936684342377E-2</v>
      </c>
      <c r="AA607" s="152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276</v>
      </c>
      <c r="C608" s="47"/>
      <c r="D608" s="45">
        <v>0.32</v>
      </c>
      <c r="E608" s="45">
        <v>2.14</v>
      </c>
      <c r="F608" s="45">
        <v>1.1100000000000001</v>
      </c>
      <c r="G608" s="45">
        <v>0.06</v>
      </c>
      <c r="H608" s="45">
        <v>0.32</v>
      </c>
      <c r="I608" s="45">
        <v>1.2</v>
      </c>
      <c r="J608" s="45">
        <v>3.29</v>
      </c>
      <c r="K608" s="45">
        <v>7.89</v>
      </c>
      <c r="L608" s="45">
        <v>0.67</v>
      </c>
      <c r="M608" s="45">
        <v>0.51</v>
      </c>
      <c r="N608" s="45">
        <v>0</v>
      </c>
      <c r="O608" s="45">
        <v>0.89</v>
      </c>
      <c r="P608" s="45">
        <v>1.01</v>
      </c>
      <c r="Q608" s="45">
        <v>0.16</v>
      </c>
      <c r="R608" s="45">
        <v>0.14000000000000001</v>
      </c>
      <c r="S608" s="45">
        <v>0.32</v>
      </c>
      <c r="T608" s="45">
        <v>1.76</v>
      </c>
      <c r="U608" s="45">
        <v>0.06</v>
      </c>
      <c r="V608" s="45">
        <v>0.28000000000000003</v>
      </c>
      <c r="W608" s="45">
        <v>1.1100000000000001</v>
      </c>
      <c r="X608" s="45">
        <v>0.7</v>
      </c>
      <c r="Y608" s="45">
        <v>2.72</v>
      </c>
      <c r="Z608" s="45">
        <v>0.25</v>
      </c>
      <c r="AA608" s="152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BM609" s="55"/>
    </row>
    <row r="610" spans="1:65" ht="15">
      <c r="B610" s="8" t="s">
        <v>522</v>
      </c>
      <c r="BM610" s="28" t="s">
        <v>278</v>
      </c>
    </row>
    <row r="611" spans="1:65" ht="15">
      <c r="A611" s="25" t="s">
        <v>29</v>
      </c>
      <c r="B611" s="18" t="s">
        <v>111</v>
      </c>
      <c r="C611" s="15" t="s">
        <v>112</v>
      </c>
      <c r="D611" s="16" t="s">
        <v>230</v>
      </c>
      <c r="E611" s="17" t="s">
        <v>230</v>
      </c>
      <c r="F611" s="17" t="s">
        <v>230</v>
      </c>
      <c r="G611" s="17" t="s">
        <v>230</v>
      </c>
      <c r="H611" s="17" t="s">
        <v>230</v>
      </c>
      <c r="I611" s="17" t="s">
        <v>230</v>
      </c>
      <c r="J611" s="17" t="s">
        <v>230</v>
      </c>
      <c r="K611" s="17" t="s">
        <v>230</v>
      </c>
      <c r="L611" s="17" t="s">
        <v>230</v>
      </c>
      <c r="M611" s="17" t="s">
        <v>230</v>
      </c>
      <c r="N611" s="17" t="s">
        <v>230</v>
      </c>
      <c r="O611" s="17" t="s">
        <v>230</v>
      </c>
      <c r="P611" s="17" t="s">
        <v>230</v>
      </c>
      <c r="Q611" s="17" t="s">
        <v>230</v>
      </c>
      <c r="R611" s="17" t="s">
        <v>230</v>
      </c>
      <c r="S611" s="17" t="s">
        <v>230</v>
      </c>
      <c r="T611" s="17" t="s">
        <v>230</v>
      </c>
      <c r="U611" s="17" t="s">
        <v>230</v>
      </c>
      <c r="V611" s="17" t="s">
        <v>230</v>
      </c>
      <c r="W611" s="17" t="s">
        <v>230</v>
      </c>
      <c r="X611" s="17" t="s">
        <v>230</v>
      </c>
      <c r="Y611" s="152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231</v>
      </c>
      <c r="C612" s="9" t="s">
        <v>231</v>
      </c>
      <c r="D612" s="150" t="s">
        <v>233</v>
      </c>
      <c r="E612" s="151" t="s">
        <v>234</v>
      </c>
      <c r="F612" s="151" t="s">
        <v>235</v>
      </c>
      <c r="G612" s="151" t="s">
        <v>236</v>
      </c>
      <c r="H612" s="151" t="s">
        <v>238</v>
      </c>
      <c r="I612" s="151" t="s">
        <v>239</v>
      </c>
      <c r="J612" s="151" t="s">
        <v>241</v>
      </c>
      <c r="K612" s="151" t="s">
        <v>242</v>
      </c>
      <c r="L612" s="151" t="s">
        <v>244</v>
      </c>
      <c r="M612" s="151" t="s">
        <v>245</v>
      </c>
      <c r="N612" s="151" t="s">
        <v>246</v>
      </c>
      <c r="O612" s="151" t="s">
        <v>247</v>
      </c>
      <c r="P612" s="151" t="s">
        <v>248</v>
      </c>
      <c r="Q612" s="151" t="s">
        <v>250</v>
      </c>
      <c r="R612" s="151" t="s">
        <v>251</v>
      </c>
      <c r="S612" s="151" t="s">
        <v>252</v>
      </c>
      <c r="T612" s="151" t="s">
        <v>253</v>
      </c>
      <c r="U612" s="151" t="s">
        <v>260</v>
      </c>
      <c r="V612" s="151" t="s">
        <v>261</v>
      </c>
      <c r="W612" s="151" t="s">
        <v>262</v>
      </c>
      <c r="X612" s="151" t="s">
        <v>263</v>
      </c>
      <c r="Y612" s="152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279</v>
      </c>
      <c r="E613" s="11" t="s">
        <v>279</v>
      </c>
      <c r="F613" s="11" t="s">
        <v>281</v>
      </c>
      <c r="G613" s="11" t="s">
        <v>282</v>
      </c>
      <c r="H613" s="11" t="s">
        <v>282</v>
      </c>
      <c r="I613" s="11" t="s">
        <v>279</v>
      </c>
      <c r="J613" s="11" t="s">
        <v>282</v>
      </c>
      <c r="K613" s="11" t="s">
        <v>279</v>
      </c>
      <c r="L613" s="11" t="s">
        <v>279</v>
      </c>
      <c r="M613" s="11" t="s">
        <v>282</v>
      </c>
      <c r="N613" s="11" t="s">
        <v>279</v>
      </c>
      <c r="O613" s="11" t="s">
        <v>279</v>
      </c>
      <c r="P613" s="11" t="s">
        <v>282</v>
      </c>
      <c r="Q613" s="11" t="s">
        <v>279</v>
      </c>
      <c r="R613" s="11" t="s">
        <v>279</v>
      </c>
      <c r="S613" s="11" t="s">
        <v>279</v>
      </c>
      <c r="T613" s="11" t="s">
        <v>282</v>
      </c>
      <c r="U613" s="11" t="s">
        <v>282</v>
      </c>
      <c r="V613" s="11" t="s">
        <v>279</v>
      </c>
      <c r="W613" s="11" t="s">
        <v>282</v>
      </c>
      <c r="X613" s="11" t="s">
        <v>279</v>
      </c>
      <c r="Y613" s="152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 t="s">
        <v>290</v>
      </c>
      <c r="E614" s="26" t="s">
        <v>291</v>
      </c>
      <c r="F614" s="26" t="s">
        <v>290</v>
      </c>
      <c r="G614" s="26" t="s">
        <v>292</v>
      </c>
      <c r="H614" s="26" t="s">
        <v>292</v>
      </c>
      <c r="I614" s="26" t="s">
        <v>117</v>
      </c>
      <c r="J614" s="26" t="s">
        <v>292</v>
      </c>
      <c r="K614" s="26" t="s">
        <v>290</v>
      </c>
      <c r="L614" s="26" t="s">
        <v>117</v>
      </c>
      <c r="M614" s="26" t="s">
        <v>293</v>
      </c>
      <c r="N614" s="26" t="s">
        <v>292</v>
      </c>
      <c r="O614" s="26" t="s">
        <v>293</v>
      </c>
      <c r="P614" s="26" t="s">
        <v>290</v>
      </c>
      <c r="Q614" s="26" t="s">
        <v>292</v>
      </c>
      <c r="R614" s="26" t="s">
        <v>294</v>
      </c>
      <c r="S614" s="26" t="s">
        <v>290</v>
      </c>
      <c r="T614" s="26" t="s">
        <v>293</v>
      </c>
      <c r="U614" s="26" t="s">
        <v>295</v>
      </c>
      <c r="V614" s="26" t="s">
        <v>290</v>
      </c>
      <c r="W614" s="26" t="s">
        <v>290</v>
      </c>
      <c r="X614" s="26" t="s">
        <v>290</v>
      </c>
      <c r="Y614" s="152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2</v>
      </c>
    </row>
    <row r="615" spans="1:65">
      <c r="A615" s="30"/>
      <c r="B615" s="18">
        <v>1</v>
      </c>
      <c r="C615" s="14">
        <v>1</v>
      </c>
      <c r="D615" s="153">
        <v>0.19</v>
      </c>
      <c r="E615" s="154" t="s">
        <v>97</v>
      </c>
      <c r="F615" s="154" t="s">
        <v>105</v>
      </c>
      <c r="G615" s="22">
        <v>0.17</v>
      </c>
      <c r="H615" s="22">
        <v>0.18</v>
      </c>
      <c r="I615" s="154" t="s">
        <v>103</v>
      </c>
      <c r="J615" s="22">
        <v>0.1</v>
      </c>
      <c r="K615" s="22">
        <v>0.18</v>
      </c>
      <c r="L615" s="154" t="s">
        <v>214</v>
      </c>
      <c r="M615" s="22">
        <v>0.2</v>
      </c>
      <c r="N615" s="153">
        <v>0.311</v>
      </c>
      <c r="O615" s="22" t="s">
        <v>296</v>
      </c>
      <c r="P615" s="154">
        <v>0.6</v>
      </c>
      <c r="Q615" s="22">
        <v>0.21</v>
      </c>
      <c r="R615" s="22">
        <v>0.2</v>
      </c>
      <c r="S615" s="22">
        <v>0.23</v>
      </c>
      <c r="T615" s="154" t="s">
        <v>97</v>
      </c>
      <c r="U615" s="154" t="s">
        <v>103</v>
      </c>
      <c r="V615" s="22">
        <v>0.11</v>
      </c>
      <c r="W615" s="22">
        <v>0.14000000000000001</v>
      </c>
      <c r="X615" s="22">
        <v>0.2</v>
      </c>
      <c r="Y615" s="152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0.16</v>
      </c>
      <c r="E616" s="155" t="s">
        <v>97</v>
      </c>
      <c r="F616" s="155" t="s">
        <v>105</v>
      </c>
      <c r="G616" s="11">
        <v>0.16</v>
      </c>
      <c r="H616" s="11">
        <v>0.14000000000000001</v>
      </c>
      <c r="I616" s="155" t="s">
        <v>103</v>
      </c>
      <c r="J616" s="11">
        <v>0.1</v>
      </c>
      <c r="K616" s="11">
        <v>0.17</v>
      </c>
      <c r="L616" s="155" t="s">
        <v>214</v>
      </c>
      <c r="M616" s="11">
        <v>0.3</v>
      </c>
      <c r="N616" s="11">
        <v>0.248</v>
      </c>
      <c r="O616" s="11">
        <v>0.1</v>
      </c>
      <c r="P616" s="155">
        <v>0.5</v>
      </c>
      <c r="Q616" s="11">
        <v>0.22</v>
      </c>
      <c r="R616" s="11">
        <v>0.2</v>
      </c>
      <c r="S616" s="11">
        <v>0.23</v>
      </c>
      <c r="T616" s="155" t="s">
        <v>97</v>
      </c>
      <c r="U616" s="155" t="s">
        <v>103</v>
      </c>
      <c r="V616" s="11">
        <v>0.12</v>
      </c>
      <c r="W616" s="11">
        <v>0.13</v>
      </c>
      <c r="X616" s="11">
        <v>0.11</v>
      </c>
      <c r="Y616" s="152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</v>
      </c>
    </row>
    <row r="617" spans="1:65">
      <c r="A617" s="30"/>
      <c r="B617" s="19">
        <v>1</v>
      </c>
      <c r="C617" s="9">
        <v>3</v>
      </c>
      <c r="D617" s="11">
        <v>0.16</v>
      </c>
      <c r="E617" s="155" t="s">
        <v>97</v>
      </c>
      <c r="F617" s="155" t="s">
        <v>105</v>
      </c>
      <c r="G617" s="11">
        <v>0.15</v>
      </c>
      <c r="H617" s="11">
        <v>0.16</v>
      </c>
      <c r="I617" s="155" t="s">
        <v>103</v>
      </c>
      <c r="J617" s="11">
        <v>0.1</v>
      </c>
      <c r="K617" s="11">
        <v>0.17</v>
      </c>
      <c r="L617" s="155" t="s">
        <v>214</v>
      </c>
      <c r="M617" s="11">
        <v>0.2</v>
      </c>
      <c r="N617" s="11">
        <v>0.254</v>
      </c>
      <c r="O617" s="11">
        <v>0.11</v>
      </c>
      <c r="P617" s="155">
        <v>0.4</v>
      </c>
      <c r="Q617" s="11">
        <v>0.2</v>
      </c>
      <c r="R617" s="11">
        <v>0.2</v>
      </c>
      <c r="S617" s="11">
        <v>0.25</v>
      </c>
      <c r="T617" s="155" t="s">
        <v>97</v>
      </c>
      <c r="U617" s="155" t="s">
        <v>103</v>
      </c>
      <c r="V617" s="11">
        <v>0.11</v>
      </c>
      <c r="W617" s="11">
        <v>0.13</v>
      </c>
      <c r="X617" s="11">
        <v>0.1</v>
      </c>
      <c r="Y617" s="152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0.15</v>
      </c>
      <c r="E618" s="155" t="s">
        <v>97</v>
      </c>
      <c r="F618" s="155" t="s">
        <v>105</v>
      </c>
      <c r="G618" s="11">
        <v>0.11</v>
      </c>
      <c r="H618" s="11">
        <v>0.13</v>
      </c>
      <c r="I618" s="155" t="s">
        <v>103</v>
      </c>
      <c r="J618" s="11">
        <v>0.1</v>
      </c>
      <c r="K618" s="11">
        <v>0.2</v>
      </c>
      <c r="L618" s="155" t="s">
        <v>214</v>
      </c>
      <c r="M618" s="11">
        <v>0.2</v>
      </c>
      <c r="N618" s="11">
        <v>0.25900000000000001</v>
      </c>
      <c r="O618" s="11">
        <v>0.12</v>
      </c>
      <c r="P618" s="155">
        <v>0.6</v>
      </c>
      <c r="Q618" s="11">
        <v>0.18</v>
      </c>
      <c r="R618" s="11">
        <v>0.2</v>
      </c>
      <c r="S618" s="11">
        <v>0.25</v>
      </c>
      <c r="T618" s="155" t="s">
        <v>97</v>
      </c>
      <c r="U618" s="155" t="s">
        <v>103</v>
      </c>
      <c r="V618" s="11">
        <v>0.13</v>
      </c>
      <c r="W618" s="11">
        <v>0.12</v>
      </c>
      <c r="X618" s="11">
        <v>0.23</v>
      </c>
      <c r="Y618" s="152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0.17094761904761899</v>
      </c>
    </row>
    <row r="619" spans="1:65">
      <c r="A619" s="30"/>
      <c r="B619" s="19">
        <v>1</v>
      </c>
      <c r="C619" s="9">
        <v>5</v>
      </c>
      <c r="D619" s="11">
        <v>0.16</v>
      </c>
      <c r="E619" s="155" t="s">
        <v>97</v>
      </c>
      <c r="F619" s="155" t="s">
        <v>105</v>
      </c>
      <c r="G619" s="11">
        <v>0.11</v>
      </c>
      <c r="H619" s="11">
        <v>0.11</v>
      </c>
      <c r="I619" s="155" t="s">
        <v>103</v>
      </c>
      <c r="J619" s="11">
        <v>0.1</v>
      </c>
      <c r="K619" s="11">
        <v>0.18</v>
      </c>
      <c r="L619" s="155" t="s">
        <v>214</v>
      </c>
      <c r="M619" s="11">
        <v>0.2</v>
      </c>
      <c r="N619" s="11">
        <v>0.26400000000000001</v>
      </c>
      <c r="O619" s="11">
        <v>0.12</v>
      </c>
      <c r="P619" s="155">
        <v>0.3</v>
      </c>
      <c r="Q619" s="11">
        <v>0.2</v>
      </c>
      <c r="R619" s="11">
        <v>0.2</v>
      </c>
      <c r="S619" s="11">
        <v>0.28000000000000003</v>
      </c>
      <c r="T619" s="155" t="s">
        <v>97</v>
      </c>
      <c r="U619" s="155" t="s">
        <v>103</v>
      </c>
      <c r="V619" s="11">
        <v>0.11</v>
      </c>
      <c r="W619" s="11">
        <v>0.13</v>
      </c>
      <c r="X619" s="11">
        <v>0.22</v>
      </c>
      <c r="Y619" s="152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</v>
      </c>
    </row>
    <row r="620" spans="1:65">
      <c r="A620" s="30"/>
      <c r="B620" s="19">
        <v>1</v>
      </c>
      <c r="C620" s="9">
        <v>6</v>
      </c>
      <c r="D620" s="11">
        <v>0.16</v>
      </c>
      <c r="E620" s="155" t="s">
        <v>97</v>
      </c>
      <c r="F620" s="155" t="s">
        <v>105</v>
      </c>
      <c r="G620" s="11">
        <v>0.1</v>
      </c>
      <c r="H620" s="11">
        <v>0.11</v>
      </c>
      <c r="I620" s="155" t="s">
        <v>103</v>
      </c>
      <c r="J620" s="11">
        <v>0.1</v>
      </c>
      <c r="K620" s="11">
        <v>0.19</v>
      </c>
      <c r="L620" s="155" t="s">
        <v>214</v>
      </c>
      <c r="M620" s="11">
        <v>0.3</v>
      </c>
      <c r="N620" s="11">
        <v>0.26800000000000002</v>
      </c>
      <c r="O620" s="11">
        <v>0.1</v>
      </c>
      <c r="P620" s="155">
        <v>0.4</v>
      </c>
      <c r="Q620" s="11">
        <v>0.22</v>
      </c>
      <c r="R620" s="11">
        <v>0.2</v>
      </c>
      <c r="S620" s="11">
        <v>0.26</v>
      </c>
      <c r="T620" s="155" t="s">
        <v>97</v>
      </c>
      <c r="U620" s="155" t="s">
        <v>103</v>
      </c>
      <c r="V620" s="11">
        <v>0.13</v>
      </c>
      <c r="W620" s="11">
        <v>0.12</v>
      </c>
      <c r="X620" s="11">
        <v>0.21</v>
      </c>
      <c r="Y620" s="152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272</v>
      </c>
      <c r="C621" s="12"/>
      <c r="D621" s="23">
        <v>0.16333333333333336</v>
      </c>
      <c r="E621" s="23" t="s">
        <v>680</v>
      </c>
      <c r="F621" s="23" t="s">
        <v>680</v>
      </c>
      <c r="G621" s="23">
        <v>0.13333333333333333</v>
      </c>
      <c r="H621" s="23">
        <v>0.13833333333333334</v>
      </c>
      <c r="I621" s="23" t="s">
        <v>680</v>
      </c>
      <c r="J621" s="23">
        <v>9.9999999999999992E-2</v>
      </c>
      <c r="K621" s="23">
        <v>0.18166666666666664</v>
      </c>
      <c r="L621" s="23" t="s">
        <v>680</v>
      </c>
      <c r="M621" s="23">
        <v>0.23333333333333331</v>
      </c>
      <c r="N621" s="23">
        <v>0.26733333333333337</v>
      </c>
      <c r="O621" s="23">
        <v>0.11000000000000001</v>
      </c>
      <c r="P621" s="23">
        <v>0.46666666666666662</v>
      </c>
      <c r="Q621" s="23">
        <v>0.20499999999999999</v>
      </c>
      <c r="R621" s="23">
        <v>0.19999999999999998</v>
      </c>
      <c r="S621" s="23">
        <v>0.25</v>
      </c>
      <c r="T621" s="23" t="s">
        <v>680</v>
      </c>
      <c r="U621" s="23" t="s">
        <v>680</v>
      </c>
      <c r="V621" s="23">
        <v>0.11833333333333333</v>
      </c>
      <c r="W621" s="23">
        <v>0.12833333333333333</v>
      </c>
      <c r="X621" s="23">
        <v>0.17833333333333334</v>
      </c>
      <c r="Y621" s="152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273</v>
      </c>
      <c r="C622" s="29"/>
      <c r="D622" s="11">
        <v>0.16</v>
      </c>
      <c r="E622" s="11" t="s">
        <v>680</v>
      </c>
      <c r="F622" s="11" t="s">
        <v>680</v>
      </c>
      <c r="G622" s="11">
        <v>0.13</v>
      </c>
      <c r="H622" s="11">
        <v>0.13500000000000001</v>
      </c>
      <c r="I622" s="11" t="s">
        <v>680</v>
      </c>
      <c r="J622" s="11">
        <v>0.1</v>
      </c>
      <c r="K622" s="11">
        <v>0.18</v>
      </c>
      <c r="L622" s="11" t="s">
        <v>680</v>
      </c>
      <c r="M622" s="11">
        <v>0.2</v>
      </c>
      <c r="N622" s="11">
        <v>0.26150000000000001</v>
      </c>
      <c r="O622" s="11">
        <v>0.11</v>
      </c>
      <c r="P622" s="11">
        <v>0.45</v>
      </c>
      <c r="Q622" s="11">
        <v>0.20500000000000002</v>
      </c>
      <c r="R622" s="11">
        <v>0.2</v>
      </c>
      <c r="S622" s="11">
        <v>0.25</v>
      </c>
      <c r="T622" s="11" t="s">
        <v>680</v>
      </c>
      <c r="U622" s="11" t="s">
        <v>680</v>
      </c>
      <c r="V622" s="11">
        <v>0.11499999999999999</v>
      </c>
      <c r="W622" s="11">
        <v>0.13</v>
      </c>
      <c r="X622" s="11">
        <v>0.20500000000000002</v>
      </c>
      <c r="Y622" s="152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274</v>
      </c>
      <c r="C623" s="29"/>
      <c r="D623" s="24">
        <v>1.3662601021279466E-2</v>
      </c>
      <c r="E623" s="24" t="s">
        <v>680</v>
      </c>
      <c r="F623" s="24" t="s">
        <v>680</v>
      </c>
      <c r="G623" s="24">
        <v>3.0110906108363381E-2</v>
      </c>
      <c r="H623" s="24">
        <v>2.7868739954771318E-2</v>
      </c>
      <c r="I623" s="24" t="s">
        <v>680</v>
      </c>
      <c r="J623" s="24">
        <v>1.5202354861220293E-17</v>
      </c>
      <c r="K623" s="24">
        <v>1.1690451944500121E-2</v>
      </c>
      <c r="L623" s="24" t="s">
        <v>680</v>
      </c>
      <c r="M623" s="24">
        <v>5.1639777949432281E-2</v>
      </c>
      <c r="N623" s="24">
        <v>2.2535897290027449E-2</v>
      </c>
      <c r="O623" s="24">
        <v>9.999999999999995E-3</v>
      </c>
      <c r="P623" s="24">
        <v>0.12110601416389978</v>
      </c>
      <c r="Q623" s="24">
        <v>1.5165750888103102E-2</v>
      </c>
      <c r="R623" s="24">
        <v>3.0404709722440586E-17</v>
      </c>
      <c r="S623" s="24">
        <v>1.8973665961010282E-2</v>
      </c>
      <c r="T623" s="24" t="s">
        <v>680</v>
      </c>
      <c r="U623" s="24" t="s">
        <v>680</v>
      </c>
      <c r="V623" s="24">
        <v>9.8319208025017518E-3</v>
      </c>
      <c r="W623" s="24">
        <v>7.5277265270908165E-3</v>
      </c>
      <c r="X623" s="24">
        <v>5.7763887219149913E-2</v>
      </c>
      <c r="Y623" s="152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87</v>
      </c>
      <c r="C624" s="29"/>
      <c r="D624" s="13">
        <v>8.3648577681302835E-2</v>
      </c>
      <c r="E624" s="13" t="s">
        <v>680</v>
      </c>
      <c r="F624" s="13" t="s">
        <v>680</v>
      </c>
      <c r="G624" s="13">
        <v>0.22583179581272536</v>
      </c>
      <c r="H624" s="13">
        <v>0.20146077075738303</v>
      </c>
      <c r="I624" s="13" t="s">
        <v>680</v>
      </c>
      <c r="J624" s="13">
        <v>1.5202354861220294E-16</v>
      </c>
      <c r="K624" s="13">
        <v>6.4351111621101589E-2</v>
      </c>
      <c r="L624" s="13" t="s">
        <v>680</v>
      </c>
      <c r="M624" s="13">
        <v>0.2213133340689955</v>
      </c>
      <c r="N624" s="13">
        <v>8.4298867668431837E-2</v>
      </c>
      <c r="O624" s="13">
        <v>9.0909090909090856E-2</v>
      </c>
      <c r="P624" s="13">
        <v>0.25951288749407098</v>
      </c>
      <c r="Q624" s="13">
        <v>7.3979272624893178E-2</v>
      </c>
      <c r="R624" s="13">
        <v>1.5202354861220294E-16</v>
      </c>
      <c r="S624" s="13">
        <v>7.589466384404113E-2</v>
      </c>
      <c r="T624" s="13" t="s">
        <v>680</v>
      </c>
      <c r="U624" s="13" t="s">
        <v>680</v>
      </c>
      <c r="V624" s="13">
        <v>8.3086654669028884E-2</v>
      </c>
      <c r="W624" s="13">
        <v>5.8657609302006364E-2</v>
      </c>
      <c r="X624" s="13">
        <v>0.32390964795784999</v>
      </c>
      <c r="Y624" s="152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275</v>
      </c>
      <c r="C625" s="29"/>
      <c r="D625" s="13">
        <v>-4.4541630686091072E-2</v>
      </c>
      <c r="E625" s="13" t="s">
        <v>680</v>
      </c>
      <c r="F625" s="13" t="s">
        <v>680</v>
      </c>
      <c r="G625" s="13">
        <v>-0.22003398423354381</v>
      </c>
      <c r="H625" s="13">
        <v>-0.19078525864230167</v>
      </c>
      <c r="I625" s="13" t="s">
        <v>680</v>
      </c>
      <c r="J625" s="13">
        <v>-0.41502548817515794</v>
      </c>
      <c r="K625" s="13">
        <v>6.2703696481796412E-2</v>
      </c>
      <c r="L625" s="13" t="s">
        <v>680</v>
      </c>
      <c r="M625" s="13">
        <v>0.36494052759129825</v>
      </c>
      <c r="N625" s="13">
        <v>0.56383186161174481</v>
      </c>
      <c r="O625" s="13">
        <v>-0.35652803699267355</v>
      </c>
      <c r="P625" s="13">
        <v>1.7298810551825965</v>
      </c>
      <c r="Q625" s="13">
        <v>0.19919774924092626</v>
      </c>
      <c r="R625" s="13">
        <v>0.16994902364968412</v>
      </c>
      <c r="S625" s="13">
        <v>0.46243627956210531</v>
      </c>
      <c r="T625" s="13" t="s">
        <v>680</v>
      </c>
      <c r="U625" s="13" t="s">
        <v>680</v>
      </c>
      <c r="V625" s="13">
        <v>-0.30778016100727013</v>
      </c>
      <c r="W625" s="13">
        <v>-0.24928270982478595</v>
      </c>
      <c r="X625" s="13">
        <v>4.3204546087635132E-2</v>
      </c>
      <c r="Y625" s="152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276</v>
      </c>
      <c r="C626" s="47"/>
      <c r="D626" s="45">
        <v>0.15</v>
      </c>
      <c r="E626" s="45">
        <v>0.77</v>
      </c>
      <c r="F626" s="45">
        <v>22.91</v>
      </c>
      <c r="G626" s="45">
        <v>0.44</v>
      </c>
      <c r="H626" s="45">
        <v>0.39</v>
      </c>
      <c r="I626" s="45">
        <v>3.17</v>
      </c>
      <c r="J626" s="45">
        <v>0.77</v>
      </c>
      <c r="K626" s="45">
        <v>0.03</v>
      </c>
      <c r="L626" s="45">
        <v>1.51</v>
      </c>
      <c r="M626" s="45">
        <v>0.54</v>
      </c>
      <c r="N626" s="45">
        <v>0.88</v>
      </c>
      <c r="O626" s="45">
        <v>0.67</v>
      </c>
      <c r="P626" s="45">
        <v>2.85</v>
      </c>
      <c r="Q626" s="45">
        <v>0.26</v>
      </c>
      <c r="R626" s="45">
        <v>0.21</v>
      </c>
      <c r="S626" s="45">
        <v>0.71</v>
      </c>
      <c r="T626" s="45">
        <v>0.77</v>
      </c>
      <c r="U626" s="45">
        <v>3.17</v>
      </c>
      <c r="V626" s="45">
        <v>0.59</v>
      </c>
      <c r="W626" s="45">
        <v>0.49</v>
      </c>
      <c r="X626" s="45">
        <v>0</v>
      </c>
      <c r="Y626" s="152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BM627" s="55"/>
    </row>
    <row r="628" spans="1:65" ht="15">
      <c r="B628" s="8" t="s">
        <v>523</v>
      </c>
      <c r="BM628" s="28" t="s">
        <v>67</v>
      </c>
    </row>
    <row r="629" spans="1:65" ht="15">
      <c r="A629" s="25" t="s">
        <v>31</v>
      </c>
      <c r="B629" s="18" t="s">
        <v>111</v>
      </c>
      <c r="C629" s="15" t="s">
        <v>112</v>
      </c>
      <c r="D629" s="16" t="s">
        <v>230</v>
      </c>
      <c r="E629" s="17" t="s">
        <v>230</v>
      </c>
      <c r="F629" s="17" t="s">
        <v>230</v>
      </c>
      <c r="G629" s="17" t="s">
        <v>230</v>
      </c>
      <c r="H629" s="17" t="s">
        <v>230</v>
      </c>
      <c r="I629" s="17" t="s">
        <v>230</v>
      </c>
      <c r="J629" s="17" t="s">
        <v>230</v>
      </c>
      <c r="K629" s="17" t="s">
        <v>230</v>
      </c>
      <c r="L629" s="15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231</v>
      </c>
      <c r="C630" s="9" t="s">
        <v>231</v>
      </c>
      <c r="D630" s="150" t="s">
        <v>234</v>
      </c>
      <c r="E630" s="151" t="s">
        <v>239</v>
      </c>
      <c r="F630" s="151" t="s">
        <v>240</v>
      </c>
      <c r="G630" s="151" t="s">
        <v>242</v>
      </c>
      <c r="H630" s="151" t="s">
        <v>244</v>
      </c>
      <c r="I630" s="151" t="s">
        <v>246</v>
      </c>
      <c r="J630" s="151" t="s">
        <v>248</v>
      </c>
      <c r="K630" s="151" t="s">
        <v>251</v>
      </c>
      <c r="L630" s="15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279</v>
      </c>
      <c r="E631" s="11" t="s">
        <v>279</v>
      </c>
      <c r="F631" s="11" t="s">
        <v>279</v>
      </c>
      <c r="G631" s="11" t="s">
        <v>279</v>
      </c>
      <c r="H631" s="11" t="s">
        <v>279</v>
      </c>
      <c r="I631" s="11" t="s">
        <v>279</v>
      </c>
      <c r="J631" s="11" t="s">
        <v>282</v>
      </c>
      <c r="K631" s="11" t="s">
        <v>279</v>
      </c>
      <c r="L631" s="15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</v>
      </c>
    </row>
    <row r="632" spans="1:65">
      <c r="A632" s="30"/>
      <c r="B632" s="19"/>
      <c r="C632" s="9"/>
      <c r="D632" s="26" t="s">
        <v>291</v>
      </c>
      <c r="E632" s="26" t="s">
        <v>117</v>
      </c>
      <c r="F632" s="26" t="s">
        <v>269</v>
      </c>
      <c r="G632" s="26" t="s">
        <v>290</v>
      </c>
      <c r="H632" s="26" t="s">
        <v>117</v>
      </c>
      <c r="I632" s="26" t="s">
        <v>292</v>
      </c>
      <c r="J632" s="26" t="s">
        <v>290</v>
      </c>
      <c r="K632" s="26" t="s">
        <v>294</v>
      </c>
      <c r="L632" s="15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</v>
      </c>
    </row>
    <row r="633" spans="1:65">
      <c r="A633" s="30"/>
      <c r="B633" s="18">
        <v>1</v>
      </c>
      <c r="C633" s="14">
        <v>1</v>
      </c>
      <c r="D633" s="22">
        <v>6.26</v>
      </c>
      <c r="E633" s="154">
        <v>5.5</v>
      </c>
      <c r="F633" s="22">
        <v>4.9099999999999993</v>
      </c>
      <c r="G633" s="22">
        <v>5.883</v>
      </c>
      <c r="H633" s="22">
        <v>6.86</v>
      </c>
      <c r="I633" s="22">
        <v>5.88</v>
      </c>
      <c r="J633" s="22">
        <v>7.16</v>
      </c>
      <c r="K633" s="22">
        <v>5.39</v>
      </c>
      <c r="L633" s="15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</v>
      </c>
    </row>
    <row r="634" spans="1:65">
      <c r="A634" s="30"/>
      <c r="B634" s="19">
        <v>1</v>
      </c>
      <c r="C634" s="9">
        <v>2</v>
      </c>
      <c r="D634" s="11">
        <v>6.14</v>
      </c>
      <c r="E634" s="155">
        <v>6.5</v>
      </c>
      <c r="F634" s="11">
        <v>5.0200000000000005</v>
      </c>
      <c r="G634" s="11">
        <v>6.1689999999999996</v>
      </c>
      <c r="H634" s="11">
        <v>6.74</v>
      </c>
      <c r="I634" s="11">
        <v>5.9</v>
      </c>
      <c r="J634" s="11">
        <v>6.77</v>
      </c>
      <c r="K634" s="11">
        <v>4.9000000000000004</v>
      </c>
      <c r="L634" s="15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26</v>
      </c>
    </row>
    <row r="635" spans="1:65">
      <c r="A635" s="30"/>
      <c r="B635" s="19">
        <v>1</v>
      </c>
      <c r="C635" s="9">
        <v>3</v>
      </c>
      <c r="D635" s="11">
        <v>6.2</v>
      </c>
      <c r="E635" s="155">
        <v>6.5</v>
      </c>
      <c r="F635" s="11">
        <v>5.19</v>
      </c>
      <c r="G635" s="11">
        <v>5.9729999999999999</v>
      </c>
      <c r="H635" s="11">
        <v>7.13</v>
      </c>
      <c r="I635" s="11">
        <v>5.81</v>
      </c>
      <c r="J635" s="11">
        <v>6.67</v>
      </c>
      <c r="K635" s="11">
        <v>5.14</v>
      </c>
      <c r="L635" s="15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16</v>
      </c>
    </row>
    <row r="636" spans="1:65">
      <c r="A636" s="30"/>
      <c r="B636" s="19">
        <v>1</v>
      </c>
      <c r="C636" s="9">
        <v>4</v>
      </c>
      <c r="D636" s="11">
        <v>6.31</v>
      </c>
      <c r="E636" s="155">
        <v>6</v>
      </c>
      <c r="F636" s="11">
        <v>5.1000000000000005</v>
      </c>
      <c r="G636" s="11">
        <v>6.0190000000000001</v>
      </c>
      <c r="H636" s="11">
        <v>6.66</v>
      </c>
      <c r="I636" s="11">
        <v>5.82</v>
      </c>
      <c r="J636" s="11">
        <v>6.54</v>
      </c>
      <c r="K636" s="11">
        <v>5.16</v>
      </c>
      <c r="L636" s="15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5.9979285714285719</v>
      </c>
    </row>
    <row r="637" spans="1:65">
      <c r="A637" s="30"/>
      <c r="B637" s="19">
        <v>1</v>
      </c>
      <c r="C637" s="9">
        <v>5</v>
      </c>
      <c r="D637" s="11">
        <v>6.34</v>
      </c>
      <c r="E637" s="155">
        <v>6</v>
      </c>
      <c r="F637" s="11">
        <v>5.37</v>
      </c>
      <c r="G637" s="11">
        <v>6.1280000000000001</v>
      </c>
      <c r="H637" s="11">
        <v>6.53</v>
      </c>
      <c r="I637" s="11">
        <v>5.87</v>
      </c>
      <c r="J637" s="11">
        <v>6.83</v>
      </c>
      <c r="K637" s="11">
        <v>4.6900000000000004</v>
      </c>
      <c r="L637" s="15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47</v>
      </c>
    </row>
    <row r="638" spans="1:65">
      <c r="A638" s="30"/>
      <c r="B638" s="19">
        <v>1</v>
      </c>
      <c r="C638" s="9">
        <v>6</v>
      </c>
      <c r="D638" s="11">
        <v>6.45</v>
      </c>
      <c r="E638" s="155">
        <v>5.5</v>
      </c>
      <c r="F638" s="11">
        <v>5.4399999999999995</v>
      </c>
      <c r="G638" s="11">
        <v>6.0110000000000001</v>
      </c>
      <c r="H638" s="11">
        <v>6.71</v>
      </c>
      <c r="I638" s="11">
        <v>5.85</v>
      </c>
      <c r="J638" s="11">
        <v>6.86</v>
      </c>
      <c r="K638" s="11">
        <v>5.13</v>
      </c>
      <c r="L638" s="15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20" t="s">
        <v>272</v>
      </c>
      <c r="C639" s="12"/>
      <c r="D639" s="23">
        <v>6.2833333333333323</v>
      </c>
      <c r="E639" s="23">
        <v>6</v>
      </c>
      <c r="F639" s="23">
        <v>5.1716666666666669</v>
      </c>
      <c r="G639" s="23">
        <v>6.0305</v>
      </c>
      <c r="H639" s="23">
        <v>6.7716666666666674</v>
      </c>
      <c r="I639" s="23">
        <v>5.8550000000000004</v>
      </c>
      <c r="J639" s="23">
        <v>6.8049999999999997</v>
      </c>
      <c r="K639" s="23">
        <v>5.0683333333333334</v>
      </c>
      <c r="L639" s="15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273</v>
      </c>
      <c r="C640" s="29"/>
      <c r="D640" s="11">
        <v>6.2850000000000001</v>
      </c>
      <c r="E640" s="11">
        <v>6</v>
      </c>
      <c r="F640" s="11">
        <v>5.1450000000000005</v>
      </c>
      <c r="G640" s="11">
        <v>6.0150000000000006</v>
      </c>
      <c r="H640" s="11">
        <v>6.7249999999999996</v>
      </c>
      <c r="I640" s="11">
        <v>5.8599999999999994</v>
      </c>
      <c r="J640" s="11">
        <v>6.8</v>
      </c>
      <c r="K640" s="11">
        <v>5.1349999999999998</v>
      </c>
      <c r="L640" s="15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274</v>
      </c>
      <c r="C641" s="29"/>
      <c r="D641" s="24">
        <v>0.1093008081702358</v>
      </c>
      <c r="E641" s="24">
        <v>0.44721359549995793</v>
      </c>
      <c r="F641" s="24">
        <v>0.20409964886463342</v>
      </c>
      <c r="G641" s="24">
        <v>0.10417629288854534</v>
      </c>
      <c r="H641" s="24">
        <v>0.20585593668064719</v>
      </c>
      <c r="I641" s="24">
        <v>3.5071355833500496E-2</v>
      </c>
      <c r="J641" s="24">
        <v>0.2094516650685786</v>
      </c>
      <c r="K641" s="24">
        <v>0.24177813521215383</v>
      </c>
      <c r="L641" s="15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87</v>
      </c>
      <c r="C642" s="29"/>
      <c r="D642" s="13">
        <v>1.7395354085448671E-2</v>
      </c>
      <c r="E642" s="13">
        <v>7.4535599249992993E-2</v>
      </c>
      <c r="F642" s="13">
        <v>3.9464965942243004E-2</v>
      </c>
      <c r="G642" s="13">
        <v>1.7274901399311059E-2</v>
      </c>
      <c r="H642" s="13">
        <v>3.0399596851683069E-2</v>
      </c>
      <c r="I642" s="13">
        <v>5.9899839169087095E-3</v>
      </c>
      <c r="J642" s="13">
        <v>3.0779083772017428E-2</v>
      </c>
      <c r="K642" s="13">
        <v>4.7703676792927426E-2</v>
      </c>
      <c r="L642" s="15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275</v>
      </c>
      <c r="C643" s="29"/>
      <c r="D643" s="13">
        <v>4.7583888088347681E-2</v>
      </c>
      <c r="E643" s="13">
        <v>3.4535732574325628E-4</v>
      </c>
      <c r="F643" s="13">
        <v>-0.1377578767272829</v>
      </c>
      <c r="G643" s="13">
        <v>5.4304462254826102E-3</v>
      </c>
      <c r="H643" s="13">
        <v>0.12900088522624875</v>
      </c>
      <c r="I643" s="13">
        <v>-2.3829655476295453E-2</v>
      </c>
      <c r="J643" s="13">
        <v>0.13455835943361394</v>
      </c>
      <c r="K643" s="13">
        <v>-0.15498604677011518</v>
      </c>
      <c r="L643" s="15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276</v>
      </c>
      <c r="C644" s="47"/>
      <c r="D644" s="45">
        <v>0.23</v>
      </c>
      <c r="E644" s="45" t="s">
        <v>277</v>
      </c>
      <c r="F644" s="45">
        <v>0.78</v>
      </c>
      <c r="G644" s="45">
        <v>0</v>
      </c>
      <c r="H644" s="45">
        <v>0.67</v>
      </c>
      <c r="I644" s="45">
        <v>0.16</v>
      </c>
      <c r="J644" s="45">
        <v>0.7</v>
      </c>
      <c r="K644" s="45">
        <v>0.88</v>
      </c>
      <c r="L644" s="15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 t="s">
        <v>313</v>
      </c>
      <c r="C645" s="20"/>
      <c r="D645" s="20"/>
      <c r="E645" s="20"/>
      <c r="F645" s="20"/>
      <c r="G645" s="20"/>
      <c r="H645" s="20"/>
      <c r="I645" s="20"/>
      <c r="J645" s="20"/>
      <c r="K645" s="20"/>
      <c r="BM645" s="55"/>
    </row>
    <row r="646" spans="1:65">
      <c r="BM646" s="55"/>
    </row>
    <row r="647" spans="1:65" ht="15">
      <c r="B647" s="8" t="s">
        <v>524</v>
      </c>
      <c r="BM647" s="28" t="s">
        <v>67</v>
      </c>
    </row>
    <row r="648" spans="1:65" ht="15">
      <c r="A648" s="25" t="s">
        <v>34</v>
      </c>
      <c r="B648" s="18" t="s">
        <v>111</v>
      </c>
      <c r="C648" s="15" t="s">
        <v>112</v>
      </c>
      <c r="D648" s="16" t="s">
        <v>230</v>
      </c>
      <c r="E648" s="17" t="s">
        <v>230</v>
      </c>
      <c r="F648" s="17" t="s">
        <v>230</v>
      </c>
      <c r="G648" s="17" t="s">
        <v>230</v>
      </c>
      <c r="H648" s="17" t="s">
        <v>230</v>
      </c>
      <c r="I648" s="17" t="s">
        <v>230</v>
      </c>
      <c r="J648" s="17" t="s">
        <v>230</v>
      </c>
      <c r="K648" s="17" t="s">
        <v>230</v>
      </c>
      <c r="L648" s="17" t="s">
        <v>230</v>
      </c>
      <c r="M648" s="17" t="s">
        <v>230</v>
      </c>
      <c r="N648" s="17" t="s">
        <v>230</v>
      </c>
      <c r="O648" s="17" t="s">
        <v>230</v>
      </c>
      <c r="P648" s="17" t="s">
        <v>230</v>
      </c>
      <c r="Q648" s="17" t="s">
        <v>230</v>
      </c>
      <c r="R648" s="17" t="s">
        <v>230</v>
      </c>
      <c r="S648" s="17" t="s">
        <v>230</v>
      </c>
      <c r="T648" s="17" t="s">
        <v>230</v>
      </c>
      <c r="U648" s="17" t="s">
        <v>230</v>
      </c>
      <c r="V648" s="17" t="s">
        <v>230</v>
      </c>
      <c r="W648" s="17" t="s">
        <v>230</v>
      </c>
      <c r="X648" s="17" t="s">
        <v>230</v>
      </c>
      <c r="Y648" s="17" t="s">
        <v>230</v>
      </c>
      <c r="Z648" s="17" t="s">
        <v>230</v>
      </c>
      <c r="AA648" s="17" t="s">
        <v>230</v>
      </c>
      <c r="AB648" s="152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 t="s">
        <v>231</v>
      </c>
      <c r="C649" s="9" t="s">
        <v>231</v>
      </c>
      <c r="D649" s="150" t="s">
        <v>233</v>
      </c>
      <c r="E649" s="151" t="s">
        <v>234</v>
      </c>
      <c r="F649" s="151" t="s">
        <v>235</v>
      </c>
      <c r="G649" s="151" t="s">
        <v>236</v>
      </c>
      <c r="H649" s="151" t="s">
        <v>238</v>
      </c>
      <c r="I649" s="151" t="s">
        <v>239</v>
      </c>
      <c r="J649" s="151" t="s">
        <v>240</v>
      </c>
      <c r="K649" s="151" t="s">
        <v>241</v>
      </c>
      <c r="L649" s="151" t="s">
        <v>242</v>
      </c>
      <c r="M649" s="151" t="s">
        <v>244</v>
      </c>
      <c r="N649" s="151" t="s">
        <v>245</v>
      </c>
      <c r="O649" s="151" t="s">
        <v>246</v>
      </c>
      <c r="P649" s="151" t="s">
        <v>247</v>
      </c>
      <c r="Q649" s="151" t="s">
        <v>248</v>
      </c>
      <c r="R649" s="151" t="s">
        <v>250</v>
      </c>
      <c r="S649" s="151" t="s">
        <v>251</v>
      </c>
      <c r="T649" s="151" t="s">
        <v>252</v>
      </c>
      <c r="U649" s="151" t="s">
        <v>253</v>
      </c>
      <c r="V649" s="151" t="s">
        <v>255</v>
      </c>
      <c r="W649" s="151" t="s">
        <v>259</v>
      </c>
      <c r="X649" s="151" t="s">
        <v>260</v>
      </c>
      <c r="Y649" s="151" t="s">
        <v>261</v>
      </c>
      <c r="Z649" s="151" t="s">
        <v>262</v>
      </c>
      <c r="AA649" s="151" t="s">
        <v>263</v>
      </c>
      <c r="AB649" s="152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 t="s">
        <v>3</v>
      </c>
    </row>
    <row r="650" spans="1:65">
      <c r="A650" s="30"/>
      <c r="B650" s="19"/>
      <c r="C650" s="9"/>
      <c r="D650" s="10" t="s">
        <v>279</v>
      </c>
      <c r="E650" s="11" t="s">
        <v>281</v>
      </c>
      <c r="F650" s="11" t="s">
        <v>281</v>
      </c>
      <c r="G650" s="11" t="s">
        <v>282</v>
      </c>
      <c r="H650" s="11" t="s">
        <v>282</v>
      </c>
      <c r="I650" s="11" t="s">
        <v>279</v>
      </c>
      <c r="J650" s="11" t="s">
        <v>281</v>
      </c>
      <c r="K650" s="11" t="s">
        <v>282</v>
      </c>
      <c r="L650" s="11" t="s">
        <v>279</v>
      </c>
      <c r="M650" s="11" t="s">
        <v>279</v>
      </c>
      <c r="N650" s="11" t="s">
        <v>282</v>
      </c>
      <c r="O650" s="11" t="s">
        <v>279</v>
      </c>
      <c r="P650" s="11" t="s">
        <v>279</v>
      </c>
      <c r="Q650" s="11" t="s">
        <v>282</v>
      </c>
      <c r="R650" s="11" t="s">
        <v>281</v>
      </c>
      <c r="S650" s="11" t="s">
        <v>279</v>
      </c>
      <c r="T650" s="11" t="s">
        <v>279</v>
      </c>
      <c r="U650" s="11" t="s">
        <v>282</v>
      </c>
      <c r="V650" s="11" t="s">
        <v>279</v>
      </c>
      <c r="W650" s="11" t="s">
        <v>279</v>
      </c>
      <c r="X650" s="11" t="s">
        <v>282</v>
      </c>
      <c r="Y650" s="11" t="s">
        <v>279</v>
      </c>
      <c r="Z650" s="11" t="s">
        <v>282</v>
      </c>
      <c r="AA650" s="11" t="s">
        <v>279</v>
      </c>
      <c r="AB650" s="152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0</v>
      </c>
    </row>
    <row r="651" spans="1:65">
      <c r="A651" s="30"/>
      <c r="B651" s="19"/>
      <c r="C651" s="9"/>
      <c r="D651" s="26" t="s">
        <v>290</v>
      </c>
      <c r="E651" s="26" t="s">
        <v>291</v>
      </c>
      <c r="F651" s="26" t="s">
        <v>290</v>
      </c>
      <c r="G651" s="26" t="s">
        <v>292</v>
      </c>
      <c r="H651" s="26" t="s">
        <v>292</v>
      </c>
      <c r="I651" s="26" t="s">
        <v>117</v>
      </c>
      <c r="J651" s="26" t="s">
        <v>269</v>
      </c>
      <c r="K651" s="26" t="s">
        <v>292</v>
      </c>
      <c r="L651" s="26" t="s">
        <v>290</v>
      </c>
      <c r="M651" s="26" t="s">
        <v>117</v>
      </c>
      <c r="N651" s="26" t="s">
        <v>293</v>
      </c>
      <c r="O651" s="26" t="s">
        <v>292</v>
      </c>
      <c r="P651" s="26" t="s">
        <v>293</v>
      </c>
      <c r="Q651" s="26" t="s">
        <v>290</v>
      </c>
      <c r="R651" s="26" t="s">
        <v>292</v>
      </c>
      <c r="S651" s="26" t="s">
        <v>294</v>
      </c>
      <c r="T651" s="26" t="s">
        <v>290</v>
      </c>
      <c r="U651" s="26" t="s">
        <v>293</v>
      </c>
      <c r="V651" s="26" t="s">
        <v>116</v>
      </c>
      <c r="W651" s="26" t="s">
        <v>290</v>
      </c>
      <c r="X651" s="26" t="s">
        <v>295</v>
      </c>
      <c r="Y651" s="26" t="s">
        <v>290</v>
      </c>
      <c r="Z651" s="26" t="s">
        <v>290</v>
      </c>
      <c r="AA651" s="26" t="s">
        <v>290</v>
      </c>
      <c r="AB651" s="152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1</v>
      </c>
    </row>
    <row r="652" spans="1:65">
      <c r="A652" s="30"/>
      <c r="B652" s="18">
        <v>1</v>
      </c>
      <c r="C652" s="14">
        <v>1</v>
      </c>
      <c r="D652" s="214">
        <v>56.9</v>
      </c>
      <c r="E652" s="214">
        <v>61</v>
      </c>
      <c r="F652" s="214">
        <v>44</v>
      </c>
      <c r="G652" s="214">
        <v>52.9</v>
      </c>
      <c r="H652" s="214">
        <v>50.8</v>
      </c>
      <c r="I652" s="214">
        <v>47</v>
      </c>
      <c r="J652" s="214">
        <v>60</v>
      </c>
      <c r="K652" s="215">
        <v>64.400000000000006</v>
      </c>
      <c r="L652" s="214">
        <v>51.5</v>
      </c>
      <c r="M652" s="214">
        <v>50.8</v>
      </c>
      <c r="N652" s="214">
        <v>50</v>
      </c>
      <c r="O652" s="214">
        <v>56.96</v>
      </c>
      <c r="P652" s="214" t="s">
        <v>296</v>
      </c>
      <c r="Q652" s="214">
        <v>59.4</v>
      </c>
      <c r="R652" s="214">
        <v>51</v>
      </c>
      <c r="S652" s="214">
        <v>57</v>
      </c>
      <c r="T652" s="214">
        <v>55.8</v>
      </c>
      <c r="U652" s="214">
        <v>52</v>
      </c>
      <c r="V652" s="214">
        <v>55.5</v>
      </c>
      <c r="W652" s="214">
        <v>49.3</v>
      </c>
      <c r="X652" s="214">
        <v>52</v>
      </c>
      <c r="Y652" s="214">
        <v>52.7</v>
      </c>
      <c r="Z652" s="214">
        <v>53.4</v>
      </c>
      <c r="AA652" s="214">
        <v>53.4</v>
      </c>
      <c r="AB652" s="217"/>
      <c r="AC652" s="218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9">
        <v>1</v>
      </c>
    </row>
    <row r="653" spans="1:65">
      <c r="A653" s="30"/>
      <c r="B653" s="19">
        <v>1</v>
      </c>
      <c r="C653" s="9">
        <v>2</v>
      </c>
      <c r="D653" s="220">
        <v>54.7</v>
      </c>
      <c r="E653" s="220">
        <v>57</v>
      </c>
      <c r="F653" s="220">
        <v>44</v>
      </c>
      <c r="G653" s="220">
        <v>51</v>
      </c>
      <c r="H653" s="220">
        <v>50.5</v>
      </c>
      <c r="I653" s="220">
        <v>49</v>
      </c>
      <c r="J653" s="220">
        <v>62</v>
      </c>
      <c r="K653" s="221">
        <v>64.8</v>
      </c>
      <c r="L653" s="220">
        <v>52.3</v>
      </c>
      <c r="M653" s="220">
        <v>49.8</v>
      </c>
      <c r="N653" s="220">
        <v>52</v>
      </c>
      <c r="O653" s="220">
        <v>56.79</v>
      </c>
      <c r="P653" s="220">
        <v>52.5</v>
      </c>
      <c r="Q653" s="220">
        <v>56.8</v>
      </c>
      <c r="R653" s="220">
        <v>53</v>
      </c>
      <c r="S653" s="220">
        <v>51</v>
      </c>
      <c r="T653" s="220">
        <v>56.6</v>
      </c>
      <c r="U653" s="220">
        <v>52</v>
      </c>
      <c r="V653" s="220">
        <v>54.4</v>
      </c>
      <c r="W653" s="220">
        <v>47.8</v>
      </c>
      <c r="X653" s="220">
        <v>51</v>
      </c>
      <c r="Y653" s="220">
        <v>51.6</v>
      </c>
      <c r="Z653" s="220">
        <v>52.4</v>
      </c>
      <c r="AA653" s="220">
        <v>51.2</v>
      </c>
      <c r="AB653" s="217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9">
        <v>27</v>
      </c>
    </row>
    <row r="654" spans="1:65">
      <c r="A654" s="30"/>
      <c r="B654" s="19">
        <v>1</v>
      </c>
      <c r="C654" s="9">
        <v>3</v>
      </c>
      <c r="D654" s="220">
        <v>54.9</v>
      </c>
      <c r="E654" s="220">
        <v>59</v>
      </c>
      <c r="F654" s="220">
        <v>45</v>
      </c>
      <c r="G654" s="220">
        <v>51.8</v>
      </c>
      <c r="H654" s="220">
        <v>49.8</v>
      </c>
      <c r="I654" s="220">
        <v>48</v>
      </c>
      <c r="J654" s="220">
        <v>61</v>
      </c>
      <c r="K654" s="221">
        <v>64.5</v>
      </c>
      <c r="L654" s="220">
        <v>51.8</v>
      </c>
      <c r="M654" s="220">
        <v>51</v>
      </c>
      <c r="N654" s="220">
        <v>52</v>
      </c>
      <c r="O654" s="220">
        <v>56.54</v>
      </c>
      <c r="P654" s="220">
        <v>52.7</v>
      </c>
      <c r="Q654" s="220">
        <v>54.6</v>
      </c>
      <c r="R654" s="220">
        <v>53</v>
      </c>
      <c r="S654" s="220">
        <v>54</v>
      </c>
      <c r="T654" s="220">
        <v>55.9</v>
      </c>
      <c r="U654" s="220">
        <v>52</v>
      </c>
      <c r="V654" s="220">
        <v>55.1</v>
      </c>
      <c r="W654" s="220">
        <v>48.6</v>
      </c>
      <c r="X654" s="220">
        <v>53</v>
      </c>
      <c r="Y654" s="220">
        <v>51.6</v>
      </c>
      <c r="Z654" s="220">
        <v>52.9</v>
      </c>
      <c r="AA654" s="220">
        <v>51.3</v>
      </c>
      <c r="AB654" s="217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9">
        <v>16</v>
      </c>
    </row>
    <row r="655" spans="1:65">
      <c r="A655" s="30"/>
      <c r="B655" s="19">
        <v>1</v>
      </c>
      <c r="C655" s="9">
        <v>4</v>
      </c>
      <c r="D655" s="220">
        <v>54.9</v>
      </c>
      <c r="E655" s="220">
        <v>59</v>
      </c>
      <c r="F655" s="220">
        <v>45</v>
      </c>
      <c r="G655" s="220">
        <v>51.9</v>
      </c>
      <c r="H655" s="220">
        <v>49.8</v>
      </c>
      <c r="I655" s="220">
        <v>48</v>
      </c>
      <c r="J655" s="220">
        <v>59</v>
      </c>
      <c r="K655" s="221">
        <v>65</v>
      </c>
      <c r="L655" s="220">
        <v>52.1</v>
      </c>
      <c r="M655" s="220">
        <v>48.5</v>
      </c>
      <c r="N655" s="220">
        <v>52</v>
      </c>
      <c r="O655" s="220">
        <v>56.78</v>
      </c>
      <c r="P655" s="220">
        <v>52.8</v>
      </c>
      <c r="Q655" s="220">
        <v>56.1</v>
      </c>
      <c r="R655" s="220">
        <v>52</v>
      </c>
      <c r="S655" s="220">
        <v>57</v>
      </c>
      <c r="T655" s="220">
        <v>55.7</v>
      </c>
      <c r="U655" s="220">
        <v>53</v>
      </c>
      <c r="V655" s="220">
        <v>55.4</v>
      </c>
      <c r="W655" s="220">
        <v>48.6</v>
      </c>
      <c r="X655" s="220">
        <v>52</v>
      </c>
      <c r="Y655" s="220">
        <v>52.2</v>
      </c>
      <c r="Z655" s="220">
        <v>52.7</v>
      </c>
      <c r="AA655" s="220">
        <v>55</v>
      </c>
      <c r="AB655" s="217"/>
      <c r="AC655" s="218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9">
        <v>52.823260869565217</v>
      </c>
    </row>
    <row r="656" spans="1:65">
      <c r="A656" s="30"/>
      <c r="B656" s="19">
        <v>1</v>
      </c>
      <c r="C656" s="9">
        <v>5</v>
      </c>
      <c r="D656" s="220">
        <v>55.8</v>
      </c>
      <c r="E656" s="220">
        <v>63</v>
      </c>
      <c r="F656" s="220">
        <v>44</v>
      </c>
      <c r="G656" s="220">
        <v>50.7</v>
      </c>
      <c r="H656" s="220">
        <v>51.1</v>
      </c>
      <c r="I656" s="220">
        <v>48</v>
      </c>
      <c r="J656" s="220">
        <v>60</v>
      </c>
      <c r="K656" s="221">
        <v>64.8</v>
      </c>
      <c r="L656" s="220">
        <v>52.1</v>
      </c>
      <c r="M656" s="220">
        <v>48.8</v>
      </c>
      <c r="N656" s="220">
        <v>51</v>
      </c>
      <c r="O656" s="220">
        <v>56.88</v>
      </c>
      <c r="P656" s="220">
        <v>51.2</v>
      </c>
      <c r="Q656" s="220">
        <v>54.1</v>
      </c>
      <c r="R656" s="220">
        <v>52</v>
      </c>
      <c r="S656" s="220">
        <v>49</v>
      </c>
      <c r="T656" s="220">
        <v>52.9</v>
      </c>
      <c r="U656" s="220">
        <v>53</v>
      </c>
      <c r="V656" s="220">
        <v>54.5</v>
      </c>
      <c r="W656" s="220">
        <v>48.2</v>
      </c>
      <c r="X656" s="220">
        <v>52</v>
      </c>
      <c r="Y656" s="220">
        <v>52.3</v>
      </c>
      <c r="Z656" s="220">
        <v>53.3</v>
      </c>
      <c r="AA656" s="220">
        <v>53.1</v>
      </c>
      <c r="AB656" s="217"/>
      <c r="AC656" s="218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19">
        <v>48</v>
      </c>
    </row>
    <row r="657" spans="1:65">
      <c r="A657" s="30"/>
      <c r="B657" s="19">
        <v>1</v>
      </c>
      <c r="C657" s="9">
        <v>6</v>
      </c>
      <c r="D657" s="220">
        <v>56.9</v>
      </c>
      <c r="E657" s="220">
        <v>60</v>
      </c>
      <c r="F657" s="220">
        <v>44</v>
      </c>
      <c r="G657" s="220">
        <v>48.1</v>
      </c>
      <c r="H657" s="220">
        <v>50</v>
      </c>
      <c r="I657" s="220">
        <v>47</v>
      </c>
      <c r="J657" s="220">
        <v>60</v>
      </c>
      <c r="K657" s="221">
        <v>65.3</v>
      </c>
      <c r="L657" s="220">
        <v>51.6</v>
      </c>
      <c r="M657" s="220">
        <v>48.9</v>
      </c>
      <c r="N657" s="220">
        <v>50</v>
      </c>
      <c r="O657" s="220">
        <v>56.76</v>
      </c>
      <c r="P657" s="220">
        <v>52.3</v>
      </c>
      <c r="Q657" s="220">
        <v>57.1</v>
      </c>
      <c r="R657" s="220">
        <v>53</v>
      </c>
      <c r="S657" s="220">
        <v>52</v>
      </c>
      <c r="T657" s="220">
        <v>58.2</v>
      </c>
      <c r="U657" s="220">
        <v>52</v>
      </c>
      <c r="V657" s="220">
        <v>53.4</v>
      </c>
      <c r="W657" s="220">
        <v>49.4</v>
      </c>
      <c r="X657" s="220">
        <v>52</v>
      </c>
      <c r="Y657" s="220">
        <v>52.5</v>
      </c>
      <c r="Z657" s="220">
        <v>54.3</v>
      </c>
      <c r="AA657" s="220">
        <v>53.1</v>
      </c>
      <c r="AB657" s="217"/>
      <c r="AC657" s="218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23"/>
    </row>
    <row r="658" spans="1:65">
      <c r="A658" s="30"/>
      <c r="B658" s="20" t="s">
        <v>272</v>
      </c>
      <c r="C658" s="12"/>
      <c r="D658" s="224">
        <v>55.68333333333333</v>
      </c>
      <c r="E658" s="224">
        <v>59.833333333333336</v>
      </c>
      <c r="F658" s="224">
        <v>44.333333333333336</v>
      </c>
      <c r="G658" s="224">
        <v>51.06666666666667</v>
      </c>
      <c r="H658" s="224">
        <v>50.333333333333336</v>
      </c>
      <c r="I658" s="224">
        <v>47.833333333333336</v>
      </c>
      <c r="J658" s="224">
        <v>60.333333333333336</v>
      </c>
      <c r="K658" s="224">
        <v>64.8</v>
      </c>
      <c r="L658" s="224">
        <v>51.900000000000006</v>
      </c>
      <c r="M658" s="224">
        <v>49.633333333333326</v>
      </c>
      <c r="N658" s="224">
        <v>51.166666666666664</v>
      </c>
      <c r="O658" s="224">
        <v>56.784999999999997</v>
      </c>
      <c r="P658" s="224">
        <v>52.3</v>
      </c>
      <c r="Q658" s="224">
        <v>56.35</v>
      </c>
      <c r="R658" s="224">
        <v>52.333333333333336</v>
      </c>
      <c r="S658" s="224">
        <v>53.333333333333336</v>
      </c>
      <c r="T658" s="224">
        <v>55.849999999999994</v>
      </c>
      <c r="U658" s="224">
        <v>52.333333333333336</v>
      </c>
      <c r="V658" s="224">
        <v>54.716666666666661</v>
      </c>
      <c r="W658" s="224">
        <v>48.65</v>
      </c>
      <c r="X658" s="224">
        <v>52</v>
      </c>
      <c r="Y658" s="224">
        <v>52.150000000000006</v>
      </c>
      <c r="Z658" s="224">
        <v>53.166666666666664</v>
      </c>
      <c r="AA658" s="224">
        <v>52.85</v>
      </c>
      <c r="AB658" s="217"/>
      <c r="AC658" s="218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23"/>
    </row>
    <row r="659" spans="1:65">
      <c r="A659" s="30"/>
      <c r="B659" s="3" t="s">
        <v>273</v>
      </c>
      <c r="C659" s="29"/>
      <c r="D659" s="220">
        <v>55.349999999999994</v>
      </c>
      <c r="E659" s="220">
        <v>59.5</v>
      </c>
      <c r="F659" s="220">
        <v>44</v>
      </c>
      <c r="G659" s="220">
        <v>51.4</v>
      </c>
      <c r="H659" s="220">
        <v>50.25</v>
      </c>
      <c r="I659" s="220">
        <v>48</v>
      </c>
      <c r="J659" s="220">
        <v>60</v>
      </c>
      <c r="K659" s="220">
        <v>64.8</v>
      </c>
      <c r="L659" s="220">
        <v>51.95</v>
      </c>
      <c r="M659" s="220">
        <v>49.349999999999994</v>
      </c>
      <c r="N659" s="220">
        <v>51.5</v>
      </c>
      <c r="O659" s="220">
        <v>56.784999999999997</v>
      </c>
      <c r="P659" s="220">
        <v>52.5</v>
      </c>
      <c r="Q659" s="220">
        <v>56.45</v>
      </c>
      <c r="R659" s="220">
        <v>52.5</v>
      </c>
      <c r="S659" s="220">
        <v>53</v>
      </c>
      <c r="T659" s="220">
        <v>55.849999999999994</v>
      </c>
      <c r="U659" s="220">
        <v>52</v>
      </c>
      <c r="V659" s="220">
        <v>54.8</v>
      </c>
      <c r="W659" s="220">
        <v>48.6</v>
      </c>
      <c r="X659" s="220">
        <v>52</v>
      </c>
      <c r="Y659" s="220">
        <v>52.25</v>
      </c>
      <c r="Z659" s="220">
        <v>53.099999999999994</v>
      </c>
      <c r="AA659" s="220">
        <v>53.1</v>
      </c>
      <c r="AB659" s="217"/>
      <c r="AC659" s="218"/>
      <c r="AD659" s="218"/>
      <c r="AE659" s="218"/>
      <c r="AF659" s="218"/>
      <c r="AG659" s="218"/>
      <c r="AH659" s="218"/>
      <c r="AI659" s="218"/>
      <c r="AJ659" s="218"/>
      <c r="AK659" s="218"/>
      <c r="AL659" s="218"/>
      <c r="AM659" s="218"/>
      <c r="AN659" s="218"/>
      <c r="AO659" s="218"/>
      <c r="AP659" s="218"/>
      <c r="AQ659" s="218"/>
      <c r="AR659" s="218"/>
      <c r="AS659" s="218"/>
      <c r="AT659" s="218"/>
      <c r="AU659" s="218"/>
      <c r="AV659" s="218"/>
      <c r="AW659" s="218"/>
      <c r="AX659" s="218"/>
      <c r="AY659" s="218"/>
      <c r="AZ659" s="218"/>
      <c r="BA659" s="218"/>
      <c r="BB659" s="218"/>
      <c r="BC659" s="218"/>
      <c r="BD659" s="218"/>
      <c r="BE659" s="218"/>
      <c r="BF659" s="218"/>
      <c r="BG659" s="218"/>
      <c r="BH659" s="218"/>
      <c r="BI659" s="218"/>
      <c r="BJ659" s="218"/>
      <c r="BK659" s="218"/>
      <c r="BL659" s="218"/>
      <c r="BM659" s="223"/>
    </row>
    <row r="660" spans="1:65">
      <c r="A660" s="30"/>
      <c r="B660" s="3" t="s">
        <v>274</v>
      </c>
      <c r="C660" s="29"/>
      <c r="D660" s="211">
        <v>1.0166939887039093</v>
      </c>
      <c r="E660" s="211">
        <v>2.0412414523193152</v>
      </c>
      <c r="F660" s="211">
        <v>0.51639777949432231</v>
      </c>
      <c r="G660" s="211">
        <v>1.6451950239004074</v>
      </c>
      <c r="H660" s="211">
        <v>0.55015149428740784</v>
      </c>
      <c r="I660" s="211">
        <v>0.752772652709081</v>
      </c>
      <c r="J660" s="211">
        <v>1.0327955589886444</v>
      </c>
      <c r="K660" s="211">
        <v>0.3286335345030974</v>
      </c>
      <c r="L660" s="211">
        <v>0.3162277660168375</v>
      </c>
      <c r="M660" s="211">
        <v>1.0745541711178019</v>
      </c>
      <c r="N660" s="211">
        <v>0.98319208025017502</v>
      </c>
      <c r="O660" s="211">
        <v>0.14166862743741204</v>
      </c>
      <c r="P660" s="211">
        <v>0.64420493633625497</v>
      </c>
      <c r="Q660" s="211">
        <v>1.9107590114925526</v>
      </c>
      <c r="R660" s="211">
        <v>0.81649658092772603</v>
      </c>
      <c r="S660" s="211">
        <v>3.2659863237109041</v>
      </c>
      <c r="T660" s="211">
        <v>1.7213366899011957</v>
      </c>
      <c r="U660" s="211">
        <v>0.5163977794943222</v>
      </c>
      <c r="V660" s="211">
        <v>0.78845841150099194</v>
      </c>
      <c r="W660" s="211">
        <v>0.61886993787063149</v>
      </c>
      <c r="X660" s="211">
        <v>0.63245553203367588</v>
      </c>
      <c r="Y660" s="211">
        <v>0.45934736311423391</v>
      </c>
      <c r="Z660" s="211">
        <v>0.66833125519211289</v>
      </c>
      <c r="AA660" s="211">
        <v>1.4265342617687107</v>
      </c>
      <c r="AB660" s="208"/>
      <c r="AC660" s="209"/>
      <c r="AD660" s="209"/>
      <c r="AE660" s="209"/>
      <c r="AF660" s="209"/>
      <c r="AG660" s="209"/>
      <c r="AH660" s="209"/>
      <c r="AI660" s="209"/>
      <c r="AJ660" s="209"/>
      <c r="AK660" s="209"/>
      <c r="AL660" s="209"/>
      <c r="AM660" s="209"/>
      <c r="AN660" s="209"/>
      <c r="AO660" s="209"/>
      <c r="AP660" s="209"/>
      <c r="AQ660" s="209"/>
      <c r="AR660" s="209"/>
      <c r="AS660" s="209"/>
      <c r="AT660" s="209"/>
      <c r="AU660" s="209"/>
      <c r="AV660" s="209"/>
      <c r="AW660" s="209"/>
      <c r="AX660" s="209"/>
      <c r="AY660" s="209"/>
      <c r="AZ660" s="209"/>
      <c r="BA660" s="209"/>
      <c r="BB660" s="209"/>
      <c r="BC660" s="209"/>
      <c r="BD660" s="209"/>
      <c r="BE660" s="209"/>
      <c r="BF660" s="209"/>
      <c r="BG660" s="209"/>
      <c r="BH660" s="209"/>
      <c r="BI660" s="209"/>
      <c r="BJ660" s="209"/>
      <c r="BK660" s="209"/>
      <c r="BL660" s="209"/>
      <c r="BM660" s="212"/>
    </row>
    <row r="661" spans="1:65">
      <c r="A661" s="30"/>
      <c r="B661" s="3" t="s">
        <v>87</v>
      </c>
      <c r="C661" s="29"/>
      <c r="D661" s="13">
        <v>1.8258497252988493E-2</v>
      </c>
      <c r="E661" s="13">
        <v>3.4115456027620866E-2</v>
      </c>
      <c r="F661" s="13">
        <v>1.1648070214157645E-2</v>
      </c>
      <c r="G661" s="13">
        <v>3.221661273956411E-2</v>
      </c>
      <c r="H661" s="13">
        <v>1.0930162138160421E-2</v>
      </c>
      <c r="I661" s="13">
        <v>1.573740737370901E-2</v>
      </c>
      <c r="J661" s="13">
        <v>1.7118158436275874E-2</v>
      </c>
      <c r="K661" s="13">
        <v>5.0715051620848365E-3</v>
      </c>
      <c r="L661" s="13">
        <v>6.0930205398234578E-3</v>
      </c>
      <c r="M661" s="13">
        <v>2.1649848981554105E-2</v>
      </c>
      <c r="N661" s="13">
        <v>1.9215480395768893E-2</v>
      </c>
      <c r="O661" s="13">
        <v>2.4948248205936786E-3</v>
      </c>
      <c r="P661" s="13">
        <v>1.2317494002605258E-2</v>
      </c>
      <c r="Q661" s="13">
        <v>3.3908766841039086E-2</v>
      </c>
      <c r="R661" s="13">
        <v>1.5601845495434254E-2</v>
      </c>
      <c r="S661" s="13">
        <v>6.123724356957945E-2</v>
      </c>
      <c r="T661" s="13">
        <v>3.0820710651767159E-2</v>
      </c>
      <c r="U661" s="13">
        <v>9.867473493522079E-3</v>
      </c>
      <c r="V661" s="13">
        <v>1.4409839990880146E-2</v>
      </c>
      <c r="W661" s="13">
        <v>1.2720862032284307E-2</v>
      </c>
      <c r="X661" s="13">
        <v>1.2162606385262998E-2</v>
      </c>
      <c r="Y661" s="13">
        <v>8.8081948823438908E-3</v>
      </c>
      <c r="Z661" s="13">
        <v>1.257049382806482E-2</v>
      </c>
      <c r="AA661" s="13">
        <v>2.6992133619086294E-2</v>
      </c>
      <c r="AB661" s="15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275</v>
      </c>
      <c r="C662" s="29"/>
      <c r="D662" s="13">
        <v>5.4144186040131048E-2</v>
      </c>
      <c r="E662" s="13">
        <v>0.1327080598276178</v>
      </c>
      <c r="F662" s="13">
        <v>-0.16072327600516345</v>
      </c>
      <c r="G662" s="13">
        <v>-3.3254179578879994E-2</v>
      </c>
      <c r="H662" s="13">
        <v>-4.7136952456990122E-2</v>
      </c>
      <c r="I662" s="13">
        <v>-9.4464587268728972E-2</v>
      </c>
      <c r="J662" s="13">
        <v>0.14217358678996539</v>
      </c>
      <c r="K662" s="13">
        <v>0.22673229432027231</v>
      </c>
      <c r="L662" s="13">
        <v>-1.7478301308300304E-2</v>
      </c>
      <c r="M662" s="13">
        <v>-6.0388690204277173E-2</v>
      </c>
      <c r="N662" s="13">
        <v>-3.1361074186410542E-2</v>
      </c>
      <c r="O662" s="13">
        <v>7.4999897113837255E-2</v>
      </c>
      <c r="P662" s="13">
        <v>-9.9058797384222741E-3</v>
      </c>
      <c r="Q662" s="13">
        <v>6.6764888656594801E-2</v>
      </c>
      <c r="R662" s="13">
        <v>-9.2748446075989754E-3</v>
      </c>
      <c r="S662" s="13">
        <v>9.6562093170966534E-3</v>
      </c>
      <c r="T662" s="13">
        <v>5.7299361694246986E-2</v>
      </c>
      <c r="U662" s="13">
        <v>-9.2748446075989754E-3</v>
      </c>
      <c r="V662" s="13">
        <v>3.5844167246258607E-2</v>
      </c>
      <c r="W662" s="13">
        <v>-7.9004226563561097E-2</v>
      </c>
      <c r="X662" s="13">
        <v>-1.5585195915830852E-2</v>
      </c>
      <c r="Y662" s="13">
        <v>-1.2745537827126396E-2</v>
      </c>
      <c r="Z662" s="13">
        <v>6.5010336629804932E-3</v>
      </c>
      <c r="AA662" s="13">
        <v>5.0619992016032178E-4</v>
      </c>
      <c r="AB662" s="15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46" t="s">
        <v>276</v>
      </c>
      <c r="C663" s="47"/>
      <c r="D663" s="45">
        <v>1.03</v>
      </c>
      <c r="E663" s="45">
        <v>2.31</v>
      </c>
      <c r="F663" s="45">
        <v>2.46</v>
      </c>
      <c r="G663" s="45">
        <v>0.39</v>
      </c>
      <c r="H663" s="45">
        <v>0.62</v>
      </c>
      <c r="I663" s="45">
        <v>1.38</v>
      </c>
      <c r="J663" s="45">
        <v>2.46</v>
      </c>
      <c r="K663" s="45">
        <v>3.84</v>
      </c>
      <c r="L663" s="45">
        <v>0.13</v>
      </c>
      <c r="M663" s="45">
        <v>0.83</v>
      </c>
      <c r="N663" s="45">
        <v>0.36</v>
      </c>
      <c r="O663" s="45">
        <v>1.37</v>
      </c>
      <c r="P663" s="45">
        <v>0.01</v>
      </c>
      <c r="Q663" s="45">
        <v>1.24</v>
      </c>
      <c r="R663" s="45">
        <v>0</v>
      </c>
      <c r="S663" s="45">
        <v>0.31</v>
      </c>
      <c r="T663" s="45">
        <v>1.08</v>
      </c>
      <c r="U663" s="45">
        <v>0</v>
      </c>
      <c r="V663" s="45">
        <v>0.73</v>
      </c>
      <c r="W663" s="45">
        <v>1.1299999999999999</v>
      </c>
      <c r="X663" s="45">
        <v>0.1</v>
      </c>
      <c r="Y663" s="45">
        <v>0.06</v>
      </c>
      <c r="Z663" s="45">
        <v>0.26</v>
      </c>
      <c r="AA663" s="45">
        <v>0.16</v>
      </c>
      <c r="AB663" s="15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B664" s="3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BM664" s="55"/>
    </row>
    <row r="665" spans="1:65" ht="15">
      <c r="B665" s="8" t="s">
        <v>525</v>
      </c>
      <c r="BM665" s="28" t="s">
        <v>67</v>
      </c>
    </row>
    <row r="666" spans="1:65" ht="15">
      <c r="A666" s="25" t="s">
        <v>58</v>
      </c>
      <c r="B666" s="18" t="s">
        <v>111</v>
      </c>
      <c r="C666" s="15" t="s">
        <v>112</v>
      </c>
      <c r="D666" s="16" t="s">
        <v>230</v>
      </c>
      <c r="E666" s="17" t="s">
        <v>230</v>
      </c>
      <c r="F666" s="17" t="s">
        <v>230</v>
      </c>
      <c r="G666" s="17" t="s">
        <v>230</v>
      </c>
      <c r="H666" s="17" t="s">
        <v>230</v>
      </c>
      <c r="I666" s="17" t="s">
        <v>230</v>
      </c>
      <c r="J666" s="17" t="s">
        <v>230</v>
      </c>
      <c r="K666" s="17" t="s">
        <v>230</v>
      </c>
      <c r="L666" s="17" t="s">
        <v>230</v>
      </c>
      <c r="M666" s="17" t="s">
        <v>230</v>
      </c>
      <c r="N666" s="17" t="s">
        <v>230</v>
      </c>
      <c r="O666" s="17" t="s">
        <v>230</v>
      </c>
      <c r="P666" s="17" t="s">
        <v>230</v>
      </c>
      <c r="Q666" s="17" t="s">
        <v>230</v>
      </c>
      <c r="R666" s="17" t="s">
        <v>230</v>
      </c>
      <c r="S666" s="17" t="s">
        <v>230</v>
      </c>
      <c r="T666" s="17" t="s">
        <v>230</v>
      </c>
      <c r="U666" s="17" t="s">
        <v>230</v>
      </c>
      <c r="V666" s="17" t="s">
        <v>230</v>
      </c>
      <c r="W666" s="17" t="s">
        <v>230</v>
      </c>
      <c r="X666" s="17" t="s">
        <v>230</v>
      </c>
      <c r="Y666" s="17" t="s">
        <v>230</v>
      </c>
      <c r="Z666" s="17" t="s">
        <v>230</v>
      </c>
      <c r="AA666" s="152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</v>
      </c>
    </row>
    <row r="667" spans="1:65">
      <c r="A667" s="30"/>
      <c r="B667" s="19" t="s">
        <v>231</v>
      </c>
      <c r="C667" s="9" t="s">
        <v>231</v>
      </c>
      <c r="D667" s="150" t="s">
        <v>233</v>
      </c>
      <c r="E667" s="151" t="s">
        <v>234</v>
      </c>
      <c r="F667" s="151" t="s">
        <v>235</v>
      </c>
      <c r="G667" s="151" t="s">
        <v>236</v>
      </c>
      <c r="H667" s="151" t="s">
        <v>238</v>
      </c>
      <c r="I667" s="151" t="s">
        <v>239</v>
      </c>
      <c r="J667" s="151" t="s">
        <v>240</v>
      </c>
      <c r="K667" s="151" t="s">
        <v>241</v>
      </c>
      <c r="L667" s="151" t="s">
        <v>242</v>
      </c>
      <c r="M667" s="151" t="s">
        <v>245</v>
      </c>
      <c r="N667" s="151" t="s">
        <v>246</v>
      </c>
      <c r="O667" s="151" t="s">
        <v>247</v>
      </c>
      <c r="P667" s="151" t="s">
        <v>248</v>
      </c>
      <c r="Q667" s="151" t="s">
        <v>250</v>
      </c>
      <c r="R667" s="151" t="s">
        <v>251</v>
      </c>
      <c r="S667" s="151" t="s">
        <v>252</v>
      </c>
      <c r="T667" s="151" t="s">
        <v>253</v>
      </c>
      <c r="U667" s="151" t="s">
        <v>255</v>
      </c>
      <c r="V667" s="151" t="s">
        <v>259</v>
      </c>
      <c r="W667" s="151" t="s">
        <v>260</v>
      </c>
      <c r="X667" s="151" t="s">
        <v>261</v>
      </c>
      <c r="Y667" s="151" t="s">
        <v>262</v>
      </c>
      <c r="Z667" s="151" t="s">
        <v>263</v>
      </c>
      <c r="AA667" s="152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 t="s">
        <v>1</v>
      </c>
    </row>
    <row r="668" spans="1:65">
      <c r="A668" s="30"/>
      <c r="B668" s="19"/>
      <c r="C668" s="9"/>
      <c r="D668" s="10" t="s">
        <v>279</v>
      </c>
      <c r="E668" s="11" t="s">
        <v>281</v>
      </c>
      <c r="F668" s="11" t="s">
        <v>281</v>
      </c>
      <c r="G668" s="11" t="s">
        <v>281</v>
      </c>
      <c r="H668" s="11" t="s">
        <v>282</v>
      </c>
      <c r="I668" s="11" t="s">
        <v>279</v>
      </c>
      <c r="J668" s="11" t="s">
        <v>281</v>
      </c>
      <c r="K668" s="11" t="s">
        <v>282</v>
      </c>
      <c r="L668" s="11" t="s">
        <v>279</v>
      </c>
      <c r="M668" s="11" t="s">
        <v>282</v>
      </c>
      <c r="N668" s="11" t="s">
        <v>279</v>
      </c>
      <c r="O668" s="11" t="s">
        <v>281</v>
      </c>
      <c r="P668" s="11" t="s">
        <v>282</v>
      </c>
      <c r="Q668" s="11" t="s">
        <v>281</v>
      </c>
      <c r="R668" s="11" t="s">
        <v>281</v>
      </c>
      <c r="S668" s="11" t="s">
        <v>279</v>
      </c>
      <c r="T668" s="11" t="s">
        <v>282</v>
      </c>
      <c r="U668" s="11" t="s">
        <v>279</v>
      </c>
      <c r="V668" s="11" t="s">
        <v>279</v>
      </c>
      <c r="W668" s="11" t="s">
        <v>282</v>
      </c>
      <c r="X668" s="11" t="s">
        <v>279</v>
      </c>
      <c r="Y668" s="11" t="s">
        <v>282</v>
      </c>
      <c r="Z668" s="11" t="s">
        <v>279</v>
      </c>
      <c r="AA668" s="152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9"/>
      <c r="C669" s="9"/>
      <c r="D669" s="26" t="s">
        <v>290</v>
      </c>
      <c r="E669" s="26" t="s">
        <v>291</v>
      </c>
      <c r="F669" s="26" t="s">
        <v>290</v>
      </c>
      <c r="G669" s="26" t="s">
        <v>292</v>
      </c>
      <c r="H669" s="26" t="s">
        <v>292</v>
      </c>
      <c r="I669" s="26" t="s">
        <v>117</v>
      </c>
      <c r="J669" s="26" t="s">
        <v>269</v>
      </c>
      <c r="K669" s="26" t="s">
        <v>292</v>
      </c>
      <c r="L669" s="26" t="s">
        <v>290</v>
      </c>
      <c r="M669" s="26" t="s">
        <v>293</v>
      </c>
      <c r="N669" s="26" t="s">
        <v>292</v>
      </c>
      <c r="O669" s="26" t="s">
        <v>293</v>
      </c>
      <c r="P669" s="26" t="s">
        <v>290</v>
      </c>
      <c r="Q669" s="26" t="s">
        <v>292</v>
      </c>
      <c r="R669" s="26" t="s">
        <v>294</v>
      </c>
      <c r="S669" s="26" t="s">
        <v>290</v>
      </c>
      <c r="T669" s="26" t="s">
        <v>293</v>
      </c>
      <c r="U669" s="26" t="s">
        <v>116</v>
      </c>
      <c r="V669" s="26" t="s">
        <v>290</v>
      </c>
      <c r="W669" s="26" t="s">
        <v>295</v>
      </c>
      <c r="X669" s="26" t="s">
        <v>290</v>
      </c>
      <c r="Y669" s="26" t="s">
        <v>290</v>
      </c>
      <c r="Z669" s="26" t="s">
        <v>290</v>
      </c>
      <c r="AA669" s="152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>
        <v>3</v>
      </c>
    </row>
    <row r="670" spans="1:65">
      <c r="A670" s="30"/>
      <c r="B670" s="18">
        <v>1</v>
      </c>
      <c r="C670" s="14">
        <v>1</v>
      </c>
      <c r="D670" s="229">
        <v>3.9E-2</v>
      </c>
      <c r="E670" s="229">
        <v>4.2000000000000003E-2</v>
      </c>
      <c r="F670" s="228">
        <v>3.3799999999999997E-2</v>
      </c>
      <c r="G670" s="229">
        <v>0.04</v>
      </c>
      <c r="H670" s="229">
        <v>3.6999999999999998E-2</v>
      </c>
      <c r="I670" s="229">
        <v>3.6999999999999998E-2</v>
      </c>
      <c r="J670" s="228">
        <v>4.5999999999999999E-2</v>
      </c>
      <c r="K670" s="228">
        <v>0.05</v>
      </c>
      <c r="L670" s="229">
        <v>3.7100000000000001E-2</v>
      </c>
      <c r="M670" s="229">
        <v>3.6999999999999998E-2</v>
      </c>
      <c r="N670" s="229">
        <v>3.9599999999999996E-2</v>
      </c>
      <c r="O670" s="229" t="s">
        <v>296</v>
      </c>
      <c r="P670" s="228">
        <v>0.03</v>
      </c>
      <c r="Q670" s="229">
        <v>0.04</v>
      </c>
      <c r="R670" s="229">
        <v>3.6000000000000004E-2</v>
      </c>
      <c r="S670" s="229">
        <v>3.9E-2</v>
      </c>
      <c r="T670" s="229">
        <v>3.6699999999999997E-2</v>
      </c>
      <c r="U670" s="229">
        <v>3.7999999999999999E-2</v>
      </c>
      <c r="V670" s="229">
        <v>3.9E-2</v>
      </c>
      <c r="W670" s="229">
        <v>3.7199999999999997E-2</v>
      </c>
      <c r="X670" s="229">
        <v>4.1000000000000002E-2</v>
      </c>
      <c r="Y670" s="229">
        <v>3.95E-2</v>
      </c>
      <c r="Z670" s="229">
        <v>3.9E-2</v>
      </c>
      <c r="AA670" s="205"/>
      <c r="AB670" s="206"/>
      <c r="AC670" s="206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30">
        <v>1</v>
      </c>
    </row>
    <row r="671" spans="1:65">
      <c r="A671" s="30"/>
      <c r="B671" s="19">
        <v>1</v>
      </c>
      <c r="C671" s="9">
        <v>2</v>
      </c>
      <c r="D671" s="24">
        <v>0.04</v>
      </c>
      <c r="E671" s="24">
        <v>3.7999999999999999E-2</v>
      </c>
      <c r="F671" s="231">
        <v>3.3000000000000002E-2</v>
      </c>
      <c r="G671" s="24">
        <v>0.04</v>
      </c>
      <c r="H671" s="24">
        <v>0.04</v>
      </c>
      <c r="I671" s="24">
        <v>3.7999999999999999E-2</v>
      </c>
      <c r="J671" s="231">
        <v>4.8000000000000001E-2</v>
      </c>
      <c r="K671" s="231">
        <v>5.1999999999999998E-2</v>
      </c>
      <c r="L671" s="24">
        <v>3.61E-2</v>
      </c>
      <c r="M671" s="24">
        <v>3.7999999999999999E-2</v>
      </c>
      <c r="N671" s="24">
        <v>3.95E-2</v>
      </c>
      <c r="O671" s="24">
        <v>3.6900000000000002E-2</v>
      </c>
      <c r="P671" s="231">
        <v>0.03</v>
      </c>
      <c r="Q671" s="24">
        <v>0.04</v>
      </c>
      <c r="R671" s="24">
        <v>3.4000000000000002E-2</v>
      </c>
      <c r="S671" s="24">
        <v>3.7999999999999999E-2</v>
      </c>
      <c r="T671" s="24">
        <v>3.5900000000000001E-2</v>
      </c>
      <c r="U671" s="24">
        <v>3.7999999999999999E-2</v>
      </c>
      <c r="V671" s="24">
        <v>3.6999999999999998E-2</v>
      </c>
      <c r="W671" s="24">
        <v>3.73E-2</v>
      </c>
      <c r="X671" s="24">
        <v>0.04</v>
      </c>
      <c r="Y671" s="24">
        <v>3.9800000000000002E-2</v>
      </c>
      <c r="Z671" s="24">
        <v>0.04</v>
      </c>
      <c r="AA671" s="205"/>
      <c r="AB671" s="206"/>
      <c r="AC671" s="206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30" t="e">
        <v>#N/A</v>
      </c>
    </row>
    <row r="672" spans="1:65">
      <c r="A672" s="30"/>
      <c r="B672" s="19">
        <v>1</v>
      </c>
      <c r="C672" s="9">
        <v>3</v>
      </c>
      <c r="D672" s="24">
        <v>0.04</v>
      </c>
      <c r="E672" s="24">
        <v>0.04</v>
      </c>
      <c r="F672" s="231">
        <v>3.4000000000000002E-2</v>
      </c>
      <c r="G672" s="24">
        <v>0.04</v>
      </c>
      <c r="H672" s="24">
        <v>3.9E-2</v>
      </c>
      <c r="I672" s="24">
        <v>3.7499999999999999E-2</v>
      </c>
      <c r="J672" s="231">
        <v>4.2000000000000003E-2</v>
      </c>
      <c r="K672" s="231">
        <v>5.099999999999999E-2</v>
      </c>
      <c r="L672" s="24">
        <v>3.6999999999999998E-2</v>
      </c>
      <c r="M672" s="24">
        <v>3.7999999999999999E-2</v>
      </c>
      <c r="N672" s="24">
        <v>3.9899999999999998E-2</v>
      </c>
      <c r="O672" s="24">
        <v>3.6699999999999997E-2</v>
      </c>
      <c r="P672" s="231">
        <v>3.4000000000000002E-2</v>
      </c>
      <c r="Q672" s="24">
        <v>0.04</v>
      </c>
      <c r="R672" s="24">
        <v>3.6000000000000004E-2</v>
      </c>
      <c r="S672" s="24">
        <v>0.04</v>
      </c>
      <c r="T672" s="24">
        <v>3.6999999999999998E-2</v>
      </c>
      <c r="U672" s="24">
        <v>3.6999999999999998E-2</v>
      </c>
      <c r="V672" s="24">
        <v>3.7999999999999999E-2</v>
      </c>
      <c r="W672" s="24">
        <v>3.6900000000000002E-2</v>
      </c>
      <c r="X672" s="24">
        <v>4.1000000000000002E-2</v>
      </c>
      <c r="Y672" s="24">
        <v>3.9399999999999998E-2</v>
      </c>
      <c r="Z672" s="24">
        <v>0.04</v>
      </c>
      <c r="AA672" s="205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30">
        <v>16</v>
      </c>
    </row>
    <row r="673" spans="1:65">
      <c r="A673" s="30"/>
      <c r="B673" s="19">
        <v>1</v>
      </c>
      <c r="C673" s="9">
        <v>4</v>
      </c>
      <c r="D673" s="24">
        <v>0.04</v>
      </c>
      <c r="E673" s="24">
        <v>0.04</v>
      </c>
      <c r="F673" s="231">
        <v>3.39E-2</v>
      </c>
      <c r="G673" s="24">
        <v>0.04</v>
      </c>
      <c r="H673" s="24">
        <v>3.9E-2</v>
      </c>
      <c r="I673" s="24">
        <v>3.85E-2</v>
      </c>
      <c r="J673" s="231">
        <v>4.4000000000000004E-2</v>
      </c>
      <c r="K673" s="231">
        <v>5.1999999999999998E-2</v>
      </c>
      <c r="L673" s="24">
        <v>3.7399999999999996E-2</v>
      </c>
      <c r="M673" s="24">
        <v>3.7999999999999999E-2</v>
      </c>
      <c r="N673" s="24">
        <v>4.0099999999999997E-2</v>
      </c>
      <c r="O673" s="24">
        <v>3.6299999999999999E-2</v>
      </c>
      <c r="P673" s="231">
        <v>3.2000000000000001E-2</v>
      </c>
      <c r="Q673" s="24">
        <v>0.04</v>
      </c>
      <c r="R673" s="24">
        <v>3.6000000000000004E-2</v>
      </c>
      <c r="S673" s="24">
        <v>3.9E-2</v>
      </c>
      <c r="T673" s="24">
        <v>3.6799999999999999E-2</v>
      </c>
      <c r="U673" s="24">
        <v>3.6999999999999998E-2</v>
      </c>
      <c r="V673" s="24">
        <v>3.7999999999999999E-2</v>
      </c>
      <c r="W673" s="24">
        <v>3.73E-2</v>
      </c>
      <c r="X673" s="24">
        <v>0.04</v>
      </c>
      <c r="Y673" s="24">
        <v>0.04</v>
      </c>
      <c r="Z673" s="24">
        <v>3.9E-2</v>
      </c>
      <c r="AA673" s="205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30">
        <v>3.8524210526315793E-2</v>
      </c>
    </row>
    <row r="674" spans="1:65">
      <c r="A674" s="30"/>
      <c r="B674" s="19">
        <v>1</v>
      </c>
      <c r="C674" s="9">
        <v>5</v>
      </c>
      <c r="D674" s="24">
        <v>0.04</v>
      </c>
      <c r="E674" s="232">
        <v>4.4000000000000004E-2</v>
      </c>
      <c r="F674" s="231">
        <v>3.3700000000000001E-2</v>
      </c>
      <c r="G674" s="24">
        <v>0.04</v>
      </c>
      <c r="H674" s="24">
        <v>0.04</v>
      </c>
      <c r="I674" s="24">
        <v>3.85E-2</v>
      </c>
      <c r="J674" s="231">
        <v>4.5999999999999999E-2</v>
      </c>
      <c r="K674" s="231">
        <v>5.099999999999999E-2</v>
      </c>
      <c r="L674" s="24">
        <v>3.6799999999999999E-2</v>
      </c>
      <c r="M674" s="24">
        <v>3.6999999999999998E-2</v>
      </c>
      <c r="N674" s="24">
        <v>3.9300000000000002E-2</v>
      </c>
      <c r="O674" s="24">
        <v>3.6200000000000003E-2</v>
      </c>
      <c r="P674" s="231">
        <v>3.4000000000000002E-2</v>
      </c>
      <c r="Q674" s="24">
        <v>0.04</v>
      </c>
      <c r="R674" s="24">
        <v>3.4000000000000002E-2</v>
      </c>
      <c r="S674" s="24">
        <v>0.04</v>
      </c>
      <c r="T674" s="24">
        <v>3.6499999999999998E-2</v>
      </c>
      <c r="U674" s="24">
        <v>3.7999999999999999E-2</v>
      </c>
      <c r="V674" s="24">
        <v>3.7999999999999999E-2</v>
      </c>
      <c r="W674" s="24">
        <v>3.73E-2</v>
      </c>
      <c r="X674" s="24">
        <v>4.1000000000000002E-2</v>
      </c>
      <c r="Y674" s="24">
        <v>3.9399999999999998E-2</v>
      </c>
      <c r="Z674" s="24">
        <v>4.1000000000000002E-2</v>
      </c>
      <c r="AA674" s="205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30">
        <v>49</v>
      </c>
    </row>
    <row r="675" spans="1:65">
      <c r="A675" s="30"/>
      <c r="B675" s="19">
        <v>1</v>
      </c>
      <c r="C675" s="9">
        <v>6</v>
      </c>
      <c r="D675" s="24">
        <v>3.9E-2</v>
      </c>
      <c r="E675" s="232">
        <v>4.4000000000000004E-2</v>
      </c>
      <c r="F675" s="231">
        <v>3.39E-2</v>
      </c>
      <c r="G675" s="24">
        <v>0.04</v>
      </c>
      <c r="H675" s="24">
        <v>3.9E-2</v>
      </c>
      <c r="I675" s="24">
        <v>3.7499999999999999E-2</v>
      </c>
      <c r="J675" s="231">
        <v>4.2000000000000003E-2</v>
      </c>
      <c r="K675" s="231">
        <v>5.099999999999999E-2</v>
      </c>
      <c r="L675" s="24">
        <v>3.78E-2</v>
      </c>
      <c r="M675" s="24">
        <v>3.7999999999999999E-2</v>
      </c>
      <c r="N675" s="24">
        <v>3.9199999999999999E-2</v>
      </c>
      <c r="O675" s="24">
        <v>3.6699999999999997E-2</v>
      </c>
      <c r="P675" s="231">
        <v>3.3000000000000002E-2</v>
      </c>
      <c r="Q675" s="24">
        <v>0.04</v>
      </c>
      <c r="R675" s="24">
        <v>3.7499999999999999E-2</v>
      </c>
      <c r="S675" s="24">
        <v>3.9E-2</v>
      </c>
      <c r="T675" s="24">
        <v>3.6600000000000001E-2</v>
      </c>
      <c r="U675" s="24">
        <v>3.7999999999999999E-2</v>
      </c>
      <c r="V675" s="24">
        <v>3.9E-2</v>
      </c>
      <c r="W675" s="24">
        <v>3.7100000000000001E-2</v>
      </c>
      <c r="X675" s="24">
        <v>4.2000000000000003E-2</v>
      </c>
      <c r="Y675" s="24">
        <v>3.9399999999999998E-2</v>
      </c>
      <c r="Z675" s="24">
        <v>0.04</v>
      </c>
      <c r="AA675" s="205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20" t="s">
        <v>272</v>
      </c>
      <c r="C676" s="12"/>
      <c r="D676" s="233">
        <v>3.966666666666667E-2</v>
      </c>
      <c r="E676" s="233">
        <v>4.133333333333334E-2</v>
      </c>
      <c r="F676" s="233">
        <v>3.3716666666666666E-2</v>
      </c>
      <c r="G676" s="233">
        <v>0.04</v>
      </c>
      <c r="H676" s="233">
        <v>3.9E-2</v>
      </c>
      <c r="I676" s="233">
        <v>3.7833333333333337E-2</v>
      </c>
      <c r="J676" s="233">
        <v>4.4666666666666667E-2</v>
      </c>
      <c r="K676" s="233">
        <v>5.1166666666666666E-2</v>
      </c>
      <c r="L676" s="233">
        <v>3.7033333333333328E-2</v>
      </c>
      <c r="M676" s="233">
        <v>3.7666666666666668E-2</v>
      </c>
      <c r="N676" s="233">
        <v>3.9599999999999996E-2</v>
      </c>
      <c r="O676" s="233">
        <v>3.6560000000000002E-2</v>
      </c>
      <c r="P676" s="233">
        <v>3.216666666666667E-2</v>
      </c>
      <c r="Q676" s="233">
        <v>0.04</v>
      </c>
      <c r="R676" s="233">
        <v>3.5583333333333335E-2</v>
      </c>
      <c r="S676" s="233">
        <v>3.9166666666666669E-2</v>
      </c>
      <c r="T676" s="233">
        <v>3.6583333333333336E-2</v>
      </c>
      <c r="U676" s="233">
        <v>3.7666666666666668E-2</v>
      </c>
      <c r="V676" s="233">
        <v>3.8166666666666668E-2</v>
      </c>
      <c r="W676" s="233">
        <v>3.7183333333333332E-2</v>
      </c>
      <c r="X676" s="233">
        <v>4.083333333333334E-2</v>
      </c>
      <c r="Y676" s="233">
        <v>3.9583333333333331E-2</v>
      </c>
      <c r="Z676" s="233">
        <v>3.9833333333333339E-2</v>
      </c>
      <c r="AA676" s="205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30"/>
      <c r="B677" s="3" t="s">
        <v>273</v>
      </c>
      <c r="C677" s="29"/>
      <c r="D677" s="24">
        <v>0.04</v>
      </c>
      <c r="E677" s="24">
        <v>4.1000000000000002E-2</v>
      </c>
      <c r="F677" s="24">
        <v>3.3849999999999998E-2</v>
      </c>
      <c r="G677" s="24">
        <v>0.04</v>
      </c>
      <c r="H677" s="24">
        <v>3.9E-2</v>
      </c>
      <c r="I677" s="24">
        <v>3.7749999999999999E-2</v>
      </c>
      <c r="J677" s="24">
        <v>4.4999999999999998E-2</v>
      </c>
      <c r="K677" s="24">
        <v>5.099999999999999E-2</v>
      </c>
      <c r="L677" s="24">
        <v>3.705E-2</v>
      </c>
      <c r="M677" s="24">
        <v>3.7999999999999999E-2</v>
      </c>
      <c r="N677" s="24">
        <v>3.9550000000000002E-2</v>
      </c>
      <c r="O677" s="24">
        <v>3.6699999999999997E-2</v>
      </c>
      <c r="P677" s="24">
        <v>3.2500000000000001E-2</v>
      </c>
      <c r="Q677" s="24">
        <v>0.04</v>
      </c>
      <c r="R677" s="24">
        <v>3.6000000000000004E-2</v>
      </c>
      <c r="S677" s="24">
        <v>3.9E-2</v>
      </c>
      <c r="T677" s="24">
        <v>3.6650000000000002E-2</v>
      </c>
      <c r="U677" s="24">
        <v>3.7999999999999999E-2</v>
      </c>
      <c r="V677" s="24">
        <v>3.7999999999999999E-2</v>
      </c>
      <c r="W677" s="24">
        <v>3.7249999999999998E-2</v>
      </c>
      <c r="X677" s="24">
        <v>4.1000000000000002E-2</v>
      </c>
      <c r="Y677" s="24">
        <v>3.9449999999999999E-2</v>
      </c>
      <c r="Z677" s="24">
        <v>0.04</v>
      </c>
      <c r="AA677" s="205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30"/>
      <c r="B678" s="3" t="s">
        <v>274</v>
      </c>
      <c r="C678" s="29"/>
      <c r="D678" s="24">
        <v>5.1639777949432275E-4</v>
      </c>
      <c r="E678" s="24">
        <v>2.4221202832779955E-3</v>
      </c>
      <c r="F678" s="24">
        <v>3.6560452221856652E-4</v>
      </c>
      <c r="G678" s="24">
        <v>0</v>
      </c>
      <c r="H678" s="24">
        <v>1.0954451150103333E-3</v>
      </c>
      <c r="I678" s="24">
        <v>6.0553007081949888E-4</v>
      </c>
      <c r="J678" s="24">
        <v>2.422120283277992E-3</v>
      </c>
      <c r="K678" s="24">
        <v>7.5277265270908044E-4</v>
      </c>
      <c r="L678" s="24">
        <v>5.750362307426082E-4</v>
      </c>
      <c r="M678" s="24">
        <v>5.1639777949432275E-4</v>
      </c>
      <c r="N678" s="24">
        <v>3.4641016151377416E-4</v>
      </c>
      <c r="O678" s="24">
        <v>2.9664793948382568E-4</v>
      </c>
      <c r="P678" s="24">
        <v>1.8348478592697195E-3</v>
      </c>
      <c r="Q678" s="24">
        <v>0</v>
      </c>
      <c r="R678" s="24">
        <v>1.3570801990548181E-3</v>
      </c>
      <c r="S678" s="24">
        <v>7.5277265270908163E-4</v>
      </c>
      <c r="T678" s="24">
        <v>3.7638632635453941E-4</v>
      </c>
      <c r="U678" s="24">
        <v>5.1639777949432275E-4</v>
      </c>
      <c r="V678" s="24">
        <v>7.5277265270908163E-4</v>
      </c>
      <c r="W678" s="24">
        <v>1.6020819787597118E-4</v>
      </c>
      <c r="X678" s="24">
        <v>7.5277265270908163E-4</v>
      </c>
      <c r="Y678" s="24">
        <v>2.5625508125043595E-4</v>
      </c>
      <c r="Z678" s="24">
        <v>7.5277265270908163E-4</v>
      </c>
      <c r="AA678" s="205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56"/>
    </row>
    <row r="679" spans="1:65">
      <c r="A679" s="30"/>
      <c r="B679" s="3" t="s">
        <v>87</v>
      </c>
      <c r="C679" s="29"/>
      <c r="D679" s="13">
        <v>1.3018431415823262E-2</v>
      </c>
      <c r="E679" s="13">
        <v>5.8599684272854724E-2</v>
      </c>
      <c r="F679" s="13">
        <v>1.0843436150822536E-2</v>
      </c>
      <c r="G679" s="13">
        <v>0</v>
      </c>
      <c r="H679" s="13">
        <v>2.8088336282316238E-2</v>
      </c>
      <c r="I679" s="13">
        <v>1.6005200109766488E-2</v>
      </c>
      <c r="J679" s="13">
        <v>5.4226573506223702E-2</v>
      </c>
      <c r="K679" s="13">
        <v>1.471216910832079E-2</v>
      </c>
      <c r="L679" s="13">
        <v>1.5527530983148739E-2</v>
      </c>
      <c r="M679" s="13">
        <v>1.3709675561796178E-2</v>
      </c>
      <c r="N679" s="13">
        <v>8.747731351357934E-3</v>
      </c>
      <c r="O679" s="13">
        <v>8.1140027211112058E-3</v>
      </c>
      <c r="P679" s="13">
        <v>5.7041902360716663E-2</v>
      </c>
      <c r="Q679" s="13">
        <v>0</v>
      </c>
      <c r="R679" s="13">
        <v>3.8138085219339146E-2</v>
      </c>
      <c r="S679" s="13">
        <v>1.9219727303210594E-2</v>
      </c>
      <c r="T679" s="13">
        <v>1.0288464501718617E-2</v>
      </c>
      <c r="U679" s="13">
        <v>1.3709675561796178E-2</v>
      </c>
      <c r="V679" s="13">
        <v>1.9723300944342749E-2</v>
      </c>
      <c r="W679" s="13">
        <v>4.3086023633161236E-3</v>
      </c>
      <c r="X679" s="13">
        <v>1.8435248637773426E-2</v>
      </c>
      <c r="Y679" s="13">
        <v>6.4738125789583819E-3</v>
      </c>
      <c r="Z679" s="13">
        <v>1.8898058227006232E-2</v>
      </c>
      <c r="AA679" s="152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3" t="s">
        <v>275</v>
      </c>
      <c r="C680" s="29"/>
      <c r="D680" s="13">
        <v>2.9655536732426269E-2</v>
      </c>
      <c r="E680" s="13">
        <v>7.2918374410259279E-2</v>
      </c>
      <c r="F680" s="13">
        <v>-0.12479279377743779</v>
      </c>
      <c r="G680" s="13">
        <v>3.8308104267992693E-2</v>
      </c>
      <c r="H680" s="13">
        <v>1.2350401661292976E-2</v>
      </c>
      <c r="I680" s="13">
        <v>-1.7933584713190176E-2</v>
      </c>
      <c r="J680" s="13">
        <v>0.1594440497659253</v>
      </c>
      <c r="K680" s="13">
        <v>0.32816911670947402</v>
      </c>
      <c r="L680" s="13">
        <v>-3.8699746798550261E-2</v>
      </c>
      <c r="M680" s="13">
        <v>-2.2259868480973499E-2</v>
      </c>
      <c r="N680" s="13">
        <v>2.7925023225312762E-2</v>
      </c>
      <c r="O680" s="13">
        <v>-5.0986392699054583E-2</v>
      </c>
      <c r="P680" s="13">
        <v>-0.1650272328178225</v>
      </c>
      <c r="Q680" s="13">
        <v>3.8308104267992693E-2</v>
      </c>
      <c r="R680" s="13">
        <v>-7.6338415578264818E-2</v>
      </c>
      <c r="S680" s="13">
        <v>1.6676685429076299E-2</v>
      </c>
      <c r="T680" s="13">
        <v>-5.0380712971564989E-2</v>
      </c>
      <c r="U680" s="13">
        <v>-2.2259868480973499E-2</v>
      </c>
      <c r="V680" s="13">
        <v>-9.2810171776236405E-3</v>
      </c>
      <c r="W680" s="13">
        <v>-3.4806091407545203E-2</v>
      </c>
      <c r="X680" s="13">
        <v>5.9939523106909309E-2</v>
      </c>
      <c r="Y680" s="13">
        <v>2.7492394848534385E-2</v>
      </c>
      <c r="Z680" s="13">
        <v>3.3981820500209592E-2</v>
      </c>
      <c r="AA680" s="152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46" t="s">
        <v>276</v>
      </c>
      <c r="C681" s="47"/>
      <c r="D681" s="45">
        <v>0.34</v>
      </c>
      <c r="E681" s="45">
        <v>1.18</v>
      </c>
      <c r="F681" s="45">
        <v>2.67</v>
      </c>
      <c r="G681" s="45">
        <v>0.51</v>
      </c>
      <c r="H681" s="45">
        <v>0</v>
      </c>
      <c r="I681" s="45">
        <v>0.59</v>
      </c>
      <c r="J681" s="45">
        <v>2.87</v>
      </c>
      <c r="K681" s="45">
        <v>6.15</v>
      </c>
      <c r="L681" s="45">
        <v>0.99</v>
      </c>
      <c r="M681" s="45">
        <v>0.67</v>
      </c>
      <c r="N681" s="45">
        <v>0.3</v>
      </c>
      <c r="O681" s="45">
        <v>1.23</v>
      </c>
      <c r="P681" s="45">
        <v>3.46</v>
      </c>
      <c r="Q681" s="45">
        <v>0.51</v>
      </c>
      <c r="R681" s="45">
        <v>1.73</v>
      </c>
      <c r="S681" s="45">
        <v>0.08</v>
      </c>
      <c r="T681" s="45">
        <v>1.22</v>
      </c>
      <c r="U681" s="45">
        <v>0.67</v>
      </c>
      <c r="V681" s="45">
        <v>0.42</v>
      </c>
      <c r="W681" s="45">
        <v>0.92</v>
      </c>
      <c r="X681" s="45">
        <v>0.93</v>
      </c>
      <c r="Y681" s="45">
        <v>0.3</v>
      </c>
      <c r="Z681" s="45">
        <v>0.42</v>
      </c>
      <c r="AA681" s="152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BM682" s="55"/>
    </row>
    <row r="683" spans="1:65" ht="15">
      <c r="B683" s="8" t="s">
        <v>526</v>
      </c>
      <c r="BM683" s="28" t="s">
        <v>67</v>
      </c>
    </row>
    <row r="684" spans="1:65" ht="15">
      <c r="A684" s="25" t="s">
        <v>37</v>
      </c>
      <c r="B684" s="18" t="s">
        <v>111</v>
      </c>
      <c r="C684" s="15" t="s">
        <v>112</v>
      </c>
      <c r="D684" s="16" t="s">
        <v>230</v>
      </c>
      <c r="E684" s="17" t="s">
        <v>230</v>
      </c>
      <c r="F684" s="17" t="s">
        <v>230</v>
      </c>
      <c r="G684" s="17" t="s">
        <v>230</v>
      </c>
      <c r="H684" s="17" t="s">
        <v>230</v>
      </c>
      <c r="I684" s="17" t="s">
        <v>230</v>
      </c>
      <c r="J684" s="17" t="s">
        <v>230</v>
      </c>
      <c r="K684" s="17" t="s">
        <v>230</v>
      </c>
      <c r="L684" s="17" t="s">
        <v>230</v>
      </c>
      <c r="M684" s="17" t="s">
        <v>230</v>
      </c>
      <c r="N684" s="17" t="s">
        <v>230</v>
      </c>
      <c r="O684" s="17" t="s">
        <v>230</v>
      </c>
      <c r="P684" s="17" t="s">
        <v>230</v>
      </c>
      <c r="Q684" s="17" t="s">
        <v>230</v>
      </c>
      <c r="R684" s="17" t="s">
        <v>230</v>
      </c>
      <c r="S684" s="17" t="s">
        <v>230</v>
      </c>
      <c r="T684" s="17" t="s">
        <v>230</v>
      </c>
      <c r="U684" s="17" t="s">
        <v>230</v>
      </c>
      <c r="V684" s="17" t="s">
        <v>230</v>
      </c>
      <c r="W684" s="17" t="s">
        <v>230</v>
      </c>
      <c r="X684" s="17" t="s">
        <v>230</v>
      </c>
      <c r="Y684" s="17" t="s">
        <v>230</v>
      </c>
      <c r="Z684" s="17" t="s">
        <v>230</v>
      </c>
      <c r="AA684" s="152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 t="s">
        <v>231</v>
      </c>
      <c r="C685" s="9" t="s">
        <v>231</v>
      </c>
      <c r="D685" s="150" t="s">
        <v>233</v>
      </c>
      <c r="E685" s="151" t="s">
        <v>234</v>
      </c>
      <c r="F685" s="151" t="s">
        <v>235</v>
      </c>
      <c r="G685" s="151" t="s">
        <v>236</v>
      </c>
      <c r="H685" s="151" t="s">
        <v>238</v>
      </c>
      <c r="I685" s="151" t="s">
        <v>239</v>
      </c>
      <c r="J685" s="151" t="s">
        <v>240</v>
      </c>
      <c r="K685" s="151" t="s">
        <v>241</v>
      </c>
      <c r="L685" s="151" t="s">
        <v>242</v>
      </c>
      <c r="M685" s="151" t="s">
        <v>244</v>
      </c>
      <c r="N685" s="151" t="s">
        <v>245</v>
      </c>
      <c r="O685" s="151" t="s">
        <v>247</v>
      </c>
      <c r="P685" s="151" t="s">
        <v>248</v>
      </c>
      <c r="Q685" s="151" t="s">
        <v>250</v>
      </c>
      <c r="R685" s="151" t="s">
        <v>251</v>
      </c>
      <c r="S685" s="151" t="s">
        <v>252</v>
      </c>
      <c r="T685" s="151" t="s">
        <v>253</v>
      </c>
      <c r="U685" s="151" t="s">
        <v>255</v>
      </c>
      <c r="V685" s="151" t="s">
        <v>259</v>
      </c>
      <c r="W685" s="151" t="s">
        <v>260</v>
      </c>
      <c r="X685" s="151" t="s">
        <v>261</v>
      </c>
      <c r="Y685" s="151" t="s">
        <v>262</v>
      </c>
      <c r="Z685" s="151" t="s">
        <v>263</v>
      </c>
      <c r="AA685" s="152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 t="s">
        <v>3</v>
      </c>
    </row>
    <row r="686" spans="1:65">
      <c r="A686" s="30"/>
      <c r="B686" s="19"/>
      <c r="C686" s="9"/>
      <c r="D686" s="10" t="s">
        <v>279</v>
      </c>
      <c r="E686" s="11" t="s">
        <v>279</v>
      </c>
      <c r="F686" s="11" t="s">
        <v>281</v>
      </c>
      <c r="G686" s="11" t="s">
        <v>281</v>
      </c>
      <c r="H686" s="11" t="s">
        <v>282</v>
      </c>
      <c r="I686" s="11" t="s">
        <v>279</v>
      </c>
      <c r="J686" s="11" t="s">
        <v>279</v>
      </c>
      <c r="K686" s="11" t="s">
        <v>282</v>
      </c>
      <c r="L686" s="11" t="s">
        <v>279</v>
      </c>
      <c r="M686" s="11" t="s">
        <v>279</v>
      </c>
      <c r="N686" s="11" t="s">
        <v>282</v>
      </c>
      <c r="O686" s="11" t="s">
        <v>279</v>
      </c>
      <c r="P686" s="11" t="s">
        <v>282</v>
      </c>
      <c r="Q686" s="11" t="s">
        <v>279</v>
      </c>
      <c r="R686" s="11" t="s">
        <v>279</v>
      </c>
      <c r="S686" s="11" t="s">
        <v>279</v>
      </c>
      <c r="T686" s="11" t="s">
        <v>282</v>
      </c>
      <c r="U686" s="11" t="s">
        <v>279</v>
      </c>
      <c r="V686" s="11" t="s">
        <v>279</v>
      </c>
      <c r="W686" s="11" t="s">
        <v>282</v>
      </c>
      <c r="X686" s="11" t="s">
        <v>279</v>
      </c>
      <c r="Y686" s="11" t="s">
        <v>282</v>
      </c>
      <c r="Z686" s="11" t="s">
        <v>279</v>
      </c>
      <c r="AA686" s="152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/>
      <c r="C687" s="9"/>
      <c r="D687" s="26" t="s">
        <v>290</v>
      </c>
      <c r="E687" s="26" t="s">
        <v>291</v>
      </c>
      <c r="F687" s="26" t="s">
        <v>290</v>
      </c>
      <c r="G687" s="26" t="s">
        <v>292</v>
      </c>
      <c r="H687" s="26" t="s">
        <v>292</v>
      </c>
      <c r="I687" s="26" t="s">
        <v>117</v>
      </c>
      <c r="J687" s="26" t="s">
        <v>269</v>
      </c>
      <c r="K687" s="26" t="s">
        <v>292</v>
      </c>
      <c r="L687" s="26" t="s">
        <v>290</v>
      </c>
      <c r="M687" s="26" t="s">
        <v>117</v>
      </c>
      <c r="N687" s="26" t="s">
        <v>293</v>
      </c>
      <c r="O687" s="26" t="s">
        <v>293</v>
      </c>
      <c r="P687" s="26" t="s">
        <v>290</v>
      </c>
      <c r="Q687" s="26" t="s">
        <v>292</v>
      </c>
      <c r="R687" s="26" t="s">
        <v>294</v>
      </c>
      <c r="S687" s="26" t="s">
        <v>290</v>
      </c>
      <c r="T687" s="26" t="s">
        <v>293</v>
      </c>
      <c r="U687" s="26" t="s">
        <v>116</v>
      </c>
      <c r="V687" s="26" t="s">
        <v>290</v>
      </c>
      <c r="W687" s="26" t="s">
        <v>295</v>
      </c>
      <c r="X687" s="26" t="s">
        <v>290</v>
      </c>
      <c r="Y687" s="26" t="s">
        <v>290</v>
      </c>
      <c r="Z687" s="26" t="s">
        <v>290</v>
      </c>
      <c r="AA687" s="152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2</v>
      </c>
    </row>
    <row r="688" spans="1:65">
      <c r="A688" s="30"/>
      <c r="B688" s="18">
        <v>1</v>
      </c>
      <c r="C688" s="14">
        <v>1</v>
      </c>
      <c r="D688" s="234">
        <v>31.7</v>
      </c>
      <c r="E688" s="207">
        <v>27</v>
      </c>
      <c r="F688" s="225">
        <v>23</v>
      </c>
      <c r="G688" s="207">
        <v>28</v>
      </c>
      <c r="H688" s="225">
        <v>31.2</v>
      </c>
      <c r="I688" s="207">
        <v>24</v>
      </c>
      <c r="J688" s="207">
        <v>25</v>
      </c>
      <c r="K688" s="207">
        <v>25.9</v>
      </c>
      <c r="L688" s="207">
        <v>29</v>
      </c>
      <c r="M688" s="207">
        <v>28.4</v>
      </c>
      <c r="N688" s="207">
        <v>27.5</v>
      </c>
      <c r="O688" s="207" t="s">
        <v>296</v>
      </c>
      <c r="P688" s="207">
        <v>32.200000000000003</v>
      </c>
      <c r="Q688" s="207">
        <v>28.9</v>
      </c>
      <c r="R688" s="207">
        <v>28</v>
      </c>
      <c r="S688" s="207">
        <v>27.9</v>
      </c>
      <c r="T688" s="207">
        <v>28.9</v>
      </c>
      <c r="U688" s="207">
        <v>29.89</v>
      </c>
      <c r="V688" s="207">
        <v>28.25</v>
      </c>
      <c r="W688" s="207">
        <v>26</v>
      </c>
      <c r="X688" s="207">
        <v>28.1</v>
      </c>
      <c r="Y688" s="207">
        <v>29.5</v>
      </c>
      <c r="Z688" s="207">
        <v>29.3</v>
      </c>
      <c r="AA688" s="208"/>
      <c r="AB688" s="209"/>
      <c r="AC688" s="209"/>
      <c r="AD688" s="209"/>
      <c r="AE688" s="209"/>
      <c r="AF688" s="209"/>
      <c r="AG688" s="209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1</v>
      </c>
    </row>
    <row r="689" spans="1:65">
      <c r="A689" s="30"/>
      <c r="B689" s="19">
        <v>1</v>
      </c>
      <c r="C689" s="9">
        <v>2</v>
      </c>
      <c r="D689" s="211">
        <v>29.7</v>
      </c>
      <c r="E689" s="211">
        <v>26</v>
      </c>
      <c r="F689" s="226">
        <v>23</v>
      </c>
      <c r="G689" s="211">
        <v>27</v>
      </c>
      <c r="H689" s="226">
        <v>32.200000000000003</v>
      </c>
      <c r="I689" s="211">
        <v>29</v>
      </c>
      <c r="J689" s="211">
        <v>25</v>
      </c>
      <c r="K689" s="211">
        <v>25.8</v>
      </c>
      <c r="L689" s="211">
        <v>28.7</v>
      </c>
      <c r="M689" s="211">
        <v>28.1</v>
      </c>
      <c r="N689" s="211">
        <v>27</v>
      </c>
      <c r="O689" s="211">
        <v>28.6</v>
      </c>
      <c r="P689" s="211">
        <v>30.7</v>
      </c>
      <c r="Q689" s="211">
        <v>29</v>
      </c>
      <c r="R689" s="211">
        <v>27</v>
      </c>
      <c r="S689" s="211">
        <v>28.9</v>
      </c>
      <c r="T689" s="211">
        <v>28.2</v>
      </c>
      <c r="U689" s="211">
        <v>29.86</v>
      </c>
      <c r="V689" s="211">
        <v>27.64</v>
      </c>
      <c r="W689" s="211">
        <v>24</v>
      </c>
      <c r="X689" s="211">
        <v>28</v>
      </c>
      <c r="Y689" s="211">
        <v>28.8</v>
      </c>
      <c r="Z689" s="211">
        <v>28.7</v>
      </c>
      <c r="AA689" s="208"/>
      <c r="AB689" s="209"/>
      <c r="AC689" s="209"/>
      <c r="AD689" s="209"/>
      <c r="AE689" s="209"/>
      <c r="AF689" s="209"/>
      <c r="AG689" s="209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0">
        <v>28</v>
      </c>
    </row>
    <row r="690" spans="1:65">
      <c r="A690" s="30"/>
      <c r="B690" s="19">
        <v>1</v>
      </c>
      <c r="C690" s="9">
        <v>3</v>
      </c>
      <c r="D690" s="211">
        <v>28.2</v>
      </c>
      <c r="E690" s="211">
        <v>26</v>
      </c>
      <c r="F690" s="226">
        <v>23</v>
      </c>
      <c r="G690" s="211">
        <v>28</v>
      </c>
      <c r="H690" s="226">
        <v>31.8</v>
      </c>
      <c r="I690" s="211">
        <v>28</v>
      </c>
      <c r="J690" s="211">
        <v>26</v>
      </c>
      <c r="K690" s="211">
        <v>26</v>
      </c>
      <c r="L690" s="211">
        <v>28.4</v>
      </c>
      <c r="M690" s="235">
        <v>29.8</v>
      </c>
      <c r="N690" s="211">
        <v>27</v>
      </c>
      <c r="O690" s="211">
        <v>29.2</v>
      </c>
      <c r="P690" s="211">
        <v>30.4</v>
      </c>
      <c r="Q690" s="211">
        <v>29</v>
      </c>
      <c r="R690" s="211">
        <v>27</v>
      </c>
      <c r="S690" s="211">
        <v>28</v>
      </c>
      <c r="T690" s="211">
        <v>28.5</v>
      </c>
      <c r="U690" s="211">
        <v>30.28</v>
      </c>
      <c r="V690" s="211">
        <v>27.13</v>
      </c>
      <c r="W690" s="211">
        <v>26</v>
      </c>
      <c r="X690" s="211">
        <v>28.6</v>
      </c>
      <c r="Y690" s="211">
        <v>29.4</v>
      </c>
      <c r="Z690" s="211">
        <v>28.4</v>
      </c>
      <c r="AA690" s="208"/>
      <c r="AB690" s="209"/>
      <c r="AC690" s="209"/>
      <c r="AD690" s="209"/>
      <c r="AE690" s="209"/>
      <c r="AF690" s="209"/>
      <c r="AG690" s="209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0">
        <v>16</v>
      </c>
    </row>
    <row r="691" spans="1:65">
      <c r="A691" s="30"/>
      <c r="B691" s="19">
        <v>1</v>
      </c>
      <c r="C691" s="9">
        <v>4</v>
      </c>
      <c r="D691" s="211">
        <v>29.7</v>
      </c>
      <c r="E691" s="211">
        <v>27</v>
      </c>
      <c r="F691" s="226">
        <v>23</v>
      </c>
      <c r="G691" s="211">
        <v>27</v>
      </c>
      <c r="H691" s="226">
        <v>33.799999999999997</v>
      </c>
      <c r="I691" s="211">
        <v>26</v>
      </c>
      <c r="J691" s="211">
        <v>26</v>
      </c>
      <c r="K691" s="211">
        <v>26.6</v>
      </c>
      <c r="L691" s="211">
        <v>28.5</v>
      </c>
      <c r="M691" s="211">
        <v>27.9</v>
      </c>
      <c r="N691" s="211">
        <v>27</v>
      </c>
      <c r="O691" s="211">
        <v>30.5</v>
      </c>
      <c r="P691" s="211">
        <v>31</v>
      </c>
      <c r="Q691" s="211">
        <v>28.7</v>
      </c>
      <c r="R691" s="211">
        <v>27</v>
      </c>
      <c r="S691" s="211">
        <v>28.2</v>
      </c>
      <c r="T691" s="211">
        <v>28.4</v>
      </c>
      <c r="U691" s="211">
        <v>30.12</v>
      </c>
      <c r="V691" s="211">
        <v>27.85</v>
      </c>
      <c r="W691" s="211">
        <v>24</v>
      </c>
      <c r="X691" s="211">
        <v>28.8</v>
      </c>
      <c r="Y691" s="211">
        <v>29.6</v>
      </c>
      <c r="Z691" s="211">
        <v>29.1</v>
      </c>
      <c r="AA691" s="208"/>
      <c r="AB691" s="209"/>
      <c r="AC691" s="209"/>
      <c r="AD691" s="209"/>
      <c r="AE691" s="209"/>
      <c r="AF691" s="209"/>
      <c r="AG691" s="209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0">
        <v>28.036349206349207</v>
      </c>
    </row>
    <row r="692" spans="1:65">
      <c r="A692" s="30"/>
      <c r="B692" s="19">
        <v>1</v>
      </c>
      <c r="C692" s="9">
        <v>5</v>
      </c>
      <c r="D692" s="211">
        <v>29.6</v>
      </c>
      <c r="E692" s="211">
        <v>26</v>
      </c>
      <c r="F692" s="226">
        <v>23</v>
      </c>
      <c r="G692" s="211">
        <v>28</v>
      </c>
      <c r="H692" s="226">
        <v>34.9</v>
      </c>
      <c r="I692" s="211">
        <v>26</v>
      </c>
      <c r="J692" s="211">
        <v>26</v>
      </c>
      <c r="K692" s="211">
        <v>26.6</v>
      </c>
      <c r="L692" s="211">
        <v>29.4</v>
      </c>
      <c r="M692" s="211">
        <v>28.2</v>
      </c>
      <c r="N692" s="211">
        <v>27.5</v>
      </c>
      <c r="O692" s="211">
        <v>27.7</v>
      </c>
      <c r="P692" s="211">
        <v>30.3</v>
      </c>
      <c r="Q692" s="211">
        <v>28.6</v>
      </c>
      <c r="R692" s="211">
        <v>27</v>
      </c>
      <c r="S692" s="211">
        <v>28.1</v>
      </c>
      <c r="T692" s="211">
        <v>28.6</v>
      </c>
      <c r="U692" s="211">
        <v>29.64</v>
      </c>
      <c r="V692" s="211">
        <v>29.07</v>
      </c>
      <c r="W692" s="211">
        <v>24</v>
      </c>
      <c r="X692" s="211">
        <v>29.3</v>
      </c>
      <c r="Y692" s="211">
        <v>30.1</v>
      </c>
      <c r="Z692" s="211">
        <v>27.6</v>
      </c>
      <c r="AA692" s="208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50</v>
      </c>
    </row>
    <row r="693" spans="1:65">
      <c r="A693" s="30"/>
      <c r="B693" s="19">
        <v>1</v>
      </c>
      <c r="C693" s="9">
        <v>6</v>
      </c>
      <c r="D693" s="211">
        <v>29.9</v>
      </c>
      <c r="E693" s="211">
        <v>26</v>
      </c>
      <c r="F693" s="226">
        <v>22</v>
      </c>
      <c r="G693" s="211">
        <v>27</v>
      </c>
      <c r="H693" s="226">
        <v>32.200000000000003</v>
      </c>
      <c r="I693" s="211">
        <v>25</v>
      </c>
      <c r="J693" s="211">
        <v>27</v>
      </c>
      <c r="K693" s="211">
        <v>27</v>
      </c>
      <c r="L693" s="211">
        <v>28.4</v>
      </c>
      <c r="M693" s="211">
        <v>28.8</v>
      </c>
      <c r="N693" s="211">
        <v>27.2</v>
      </c>
      <c r="O693" s="211">
        <v>28.9</v>
      </c>
      <c r="P693" s="211">
        <v>31.6</v>
      </c>
      <c r="Q693" s="211">
        <v>29.1</v>
      </c>
      <c r="R693" s="211">
        <v>27</v>
      </c>
      <c r="S693" s="211">
        <v>28.9</v>
      </c>
      <c r="T693" s="211">
        <v>29</v>
      </c>
      <c r="U693" s="211">
        <v>30.3</v>
      </c>
      <c r="V693" s="211">
        <v>28.87</v>
      </c>
      <c r="W693" s="211">
        <v>26</v>
      </c>
      <c r="X693" s="211">
        <v>28</v>
      </c>
      <c r="Y693" s="211">
        <v>29.6</v>
      </c>
      <c r="Z693" s="211">
        <v>29.1</v>
      </c>
      <c r="AA693" s="208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2"/>
    </row>
    <row r="694" spans="1:65">
      <c r="A694" s="30"/>
      <c r="B694" s="20" t="s">
        <v>272</v>
      </c>
      <c r="C694" s="12"/>
      <c r="D694" s="213">
        <v>29.8</v>
      </c>
      <c r="E694" s="213">
        <v>26.333333333333332</v>
      </c>
      <c r="F694" s="213">
        <v>22.833333333333332</v>
      </c>
      <c r="G694" s="213">
        <v>27.5</v>
      </c>
      <c r="H694" s="213">
        <v>32.683333333333337</v>
      </c>
      <c r="I694" s="213">
        <v>26.333333333333332</v>
      </c>
      <c r="J694" s="213">
        <v>25.833333333333332</v>
      </c>
      <c r="K694" s="213">
        <v>26.316666666666666</v>
      </c>
      <c r="L694" s="213">
        <v>28.733333333333334</v>
      </c>
      <c r="M694" s="213">
        <v>28.533333333333331</v>
      </c>
      <c r="N694" s="213">
        <v>27.2</v>
      </c>
      <c r="O694" s="213">
        <v>28.98</v>
      </c>
      <c r="P694" s="213">
        <v>31.033333333333335</v>
      </c>
      <c r="Q694" s="213">
        <v>28.883333333333336</v>
      </c>
      <c r="R694" s="213">
        <v>27.166666666666668</v>
      </c>
      <c r="S694" s="213">
        <v>28.333333333333332</v>
      </c>
      <c r="T694" s="213">
        <v>28.599999999999998</v>
      </c>
      <c r="U694" s="213">
        <v>30.015000000000004</v>
      </c>
      <c r="V694" s="213">
        <v>28.135000000000002</v>
      </c>
      <c r="W694" s="213">
        <v>25</v>
      </c>
      <c r="X694" s="213">
        <v>28.466666666666669</v>
      </c>
      <c r="Y694" s="213">
        <v>29.499999999999996</v>
      </c>
      <c r="Z694" s="213">
        <v>28.7</v>
      </c>
      <c r="AA694" s="208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2"/>
    </row>
    <row r="695" spans="1:65">
      <c r="A695" s="30"/>
      <c r="B695" s="3" t="s">
        <v>273</v>
      </c>
      <c r="C695" s="29"/>
      <c r="D695" s="211">
        <v>29.7</v>
      </c>
      <c r="E695" s="211">
        <v>26</v>
      </c>
      <c r="F695" s="211">
        <v>23</v>
      </c>
      <c r="G695" s="211">
        <v>27.5</v>
      </c>
      <c r="H695" s="211">
        <v>32.200000000000003</v>
      </c>
      <c r="I695" s="211">
        <v>26</v>
      </c>
      <c r="J695" s="211">
        <v>26</v>
      </c>
      <c r="K695" s="211">
        <v>26.3</v>
      </c>
      <c r="L695" s="211">
        <v>28.6</v>
      </c>
      <c r="M695" s="211">
        <v>28.299999999999997</v>
      </c>
      <c r="N695" s="211">
        <v>27.1</v>
      </c>
      <c r="O695" s="211">
        <v>28.9</v>
      </c>
      <c r="P695" s="211">
        <v>30.85</v>
      </c>
      <c r="Q695" s="211">
        <v>28.95</v>
      </c>
      <c r="R695" s="211">
        <v>27</v>
      </c>
      <c r="S695" s="211">
        <v>28.15</v>
      </c>
      <c r="T695" s="211">
        <v>28.55</v>
      </c>
      <c r="U695" s="211">
        <v>30.005000000000003</v>
      </c>
      <c r="V695" s="211">
        <v>28.05</v>
      </c>
      <c r="W695" s="211">
        <v>25</v>
      </c>
      <c r="X695" s="211">
        <v>28.35</v>
      </c>
      <c r="Y695" s="211">
        <v>29.55</v>
      </c>
      <c r="Z695" s="211">
        <v>28.9</v>
      </c>
      <c r="AA695" s="208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2"/>
    </row>
    <row r="696" spans="1:65">
      <c r="A696" s="30"/>
      <c r="B696" s="3" t="s">
        <v>274</v>
      </c>
      <c r="C696" s="29"/>
      <c r="D696" s="24">
        <v>1.1171392035015153</v>
      </c>
      <c r="E696" s="24">
        <v>0.5163977794943222</v>
      </c>
      <c r="F696" s="24">
        <v>0.40824829046386302</v>
      </c>
      <c r="G696" s="24">
        <v>0.54772255750516607</v>
      </c>
      <c r="H696" s="24">
        <v>1.3862419221285522</v>
      </c>
      <c r="I696" s="24">
        <v>1.8618986725025257</v>
      </c>
      <c r="J696" s="24">
        <v>0.752772652709081</v>
      </c>
      <c r="K696" s="24">
        <v>0.48339080118126687</v>
      </c>
      <c r="L696" s="24">
        <v>0.39832984656772419</v>
      </c>
      <c r="M696" s="24">
        <v>0.69185740341971291</v>
      </c>
      <c r="N696" s="24">
        <v>0.2449489742783178</v>
      </c>
      <c r="O696" s="24">
        <v>1.0183319694480775</v>
      </c>
      <c r="P696" s="24">
        <v>0.73936910042729576</v>
      </c>
      <c r="Q696" s="24">
        <v>0.19407902170679517</v>
      </c>
      <c r="R696" s="24">
        <v>0.40824829046386296</v>
      </c>
      <c r="S696" s="24">
        <v>0.45018514709690965</v>
      </c>
      <c r="T696" s="24">
        <v>0.3033150177620621</v>
      </c>
      <c r="U696" s="24">
        <v>0.26182054923172127</v>
      </c>
      <c r="V696" s="24">
        <v>0.74349848688480902</v>
      </c>
      <c r="W696" s="24">
        <v>1.0954451150103321</v>
      </c>
      <c r="X696" s="24">
        <v>0.52788887719544431</v>
      </c>
      <c r="Y696" s="24">
        <v>0.41952353926806102</v>
      </c>
      <c r="Z696" s="24">
        <v>0.62928530890209111</v>
      </c>
      <c r="AA696" s="152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87</v>
      </c>
      <c r="C697" s="29"/>
      <c r="D697" s="13">
        <v>3.7487892734950179E-2</v>
      </c>
      <c r="E697" s="13">
        <v>1.9610042259278058E-2</v>
      </c>
      <c r="F697" s="13">
        <v>1.7879487173599842E-2</v>
      </c>
      <c r="G697" s="13">
        <v>1.9917183909278765E-2</v>
      </c>
      <c r="H697" s="13">
        <v>4.2414337240037292E-2</v>
      </c>
      <c r="I697" s="13">
        <v>7.0705012879842752E-2</v>
      </c>
      <c r="J697" s="13">
        <v>2.9139586556480555E-2</v>
      </c>
      <c r="K697" s="13">
        <v>1.8368238170282464E-2</v>
      </c>
      <c r="L697" s="13">
        <v>1.3862987699572766E-2</v>
      </c>
      <c r="M697" s="13">
        <v>2.4247338904896481E-2</v>
      </c>
      <c r="N697" s="13">
        <v>9.0054769955263906E-3</v>
      </c>
      <c r="O697" s="13">
        <v>3.5139129380540972E-2</v>
      </c>
      <c r="P697" s="13">
        <v>2.3824997865541216E-2</v>
      </c>
      <c r="Q697" s="13">
        <v>6.7194121768076797E-3</v>
      </c>
      <c r="R697" s="13">
        <v>1.5027544434252624E-2</v>
      </c>
      <c r="S697" s="13">
        <v>1.5888887544596813E-2</v>
      </c>
      <c r="T697" s="13">
        <v>1.0605420201470704E-2</v>
      </c>
      <c r="U697" s="13">
        <v>8.7229901459843825E-3</v>
      </c>
      <c r="V697" s="13">
        <v>2.6426105807172879E-2</v>
      </c>
      <c r="W697" s="13">
        <v>4.3817804600413283E-2</v>
      </c>
      <c r="X697" s="13">
        <v>1.8544105756280245E-2</v>
      </c>
      <c r="Y697" s="13">
        <v>1.4221136924341054E-2</v>
      </c>
      <c r="Z697" s="13">
        <v>2.1926317383348121E-2</v>
      </c>
      <c r="AA697" s="152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275</v>
      </c>
      <c r="C698" s="29"/>
      <c r="D698" s="13">
        <v>6.2905864835332892E-2</v>
      </c>
      <c r="E698" s="13">
        <v>-6.0743139575041516E-2</v>
      </c>
      <c r="F698" s="13">
        <v>-0.18558107672013102</v>
      </c>
      <c r="G698" s="13">
        <v>-1.9130493860011755E-2</v>
      </c>
      <c r="H698" s="13">
        <v>0.16574854638819225</v>
      </c>
      <c r="I698" s="13">
        <v>-6.0743139575041516E-2</v>
      </c>
      <c r="J698" s="13">
        <v>-7.8577130595768652E-2</v>
      </c>
      <c r="K698" s="13">
        <v>-6.133760594239912E-2</v>
      </c>
      <c r="L698" s="13">
        <v>2.4860017324448425E-2</v>
      </c>
      <c r="M698" s="13">
        <v>1.7726420916157393E-2</v>
      </c>
      <c r="N698" s="13">
        <v>-2.9830888472447969E-2</v>
      </c>
      <c r="O698" s="13">
        <v>3.3658119561340349E-2</v>
      </c>
      <c r="P698" s="13">
        <v>0.10689637601979296</v>
      </c>
      <c r="Q698" s="13">
        <v>3.0210214630666643E-2</v>
      </c>
      <c r="R698" s="13">
        <v>-3.1019821207163067E-2</v>
      </c>
      <c r="S698" s="13">
        <v>1.0592824507866583E-2</v>
      </c>
      <c r="T698" s="13">
        <v>2.0104286385587811E-2</v>
      </c>
      <c r="U698" s="13">
        <v>7.0574480974245457E-2</v>
      </c>
      <c r="V698" s="13">
        <v>3.5186747363116222E-3</v>
      </c>
      <c r="W698" s="13">
        <v>-0.10830044896364699</v>
      </c>
      <c r="X698" s="13">
        <v>1.5348555446727419E-2</v>
      </c>
      <c r="Y698" s="13">
        <v>5.2205470222896455E-2</v>
      </c>
      <c r="Z698" s="13">
        <v>2.3671084589733216E-2</v>
      </c>
      <c r="AA698" s="152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276</v>
      </c>
      <c r="C699" s="47"/>
      <c r="D699" s="45">
        <v>0.71</v>
      </c>
      <c r="E699" s="45">
        <v>1.1399999999999999</v>
      </c>
      <c r="F699" s="45">
        <v>3</v>
      </c>
      <c r="G699" s="45">
        <v>0.51</v>
      </c>
      <c r="H699" s="45">
        <v>2.2400000000000002</v>
      </c>
      <c r="I699" s="45">
        <v>1.1399999999999999</v>
      </c>
      <c r="J699" s="45">
        <v>1.4</v>
      </c>
      <c r="K699" s="45">
        <v>1.1399999999999999</v>
      </c>
      <c r="L699" s="45">
        <v>0.14000000000000001</v>
      </c>
      <c r="M699" s="45">
        <v>0.04</v>
      </c>
      <c r="N699" s="45">
        <v>0.67</v>
      </c>
      <c r="O699" s="45">
        <v>0.27</v>
      </c>
      <c r="P699" s="45">
        <v>1.37</v>
      </c>
      <c r="Q699" s="45">
        <v>0.22</v>
      </c>
      <c r="R699" s="45">
        <v>0.69</v>
      </c>
      <c r="S699" s="45">
        <v>7.0000000000000007E-2</v>
      </c>
      <c r="T699" s="45">
        <v>7.0000000000000007E-2</v>
      </c>
      <c r="U699" s="45">
        <v>0.82</v>
      </c>
      <c r="V699" s="45">
        <v>0.18</v>
      </c>
      <c r="W699" s="45">
        <v>1.85</v>
      </c>
      <c r="X699" s="45">
        <v>0</v>
      </c>
      <c r="Y699" s="45">
        <v>0.55000000000000004</v>
      </c>
      <c r="Z699" s="45">
        <v>0.12</v>
      </c>
      <c r="AA699" s="152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BM700" s="55"/>
    </row>
    <row r="701" spans="1:65" ht="15">
      <c r="B701" s="8" t="s">
        <v>527</v>
      </c>
      <c r="BM701" s="28" t="s">
        <v>278</v>
      </c>
    </row>
    <row r="702" spans="1:65" ht="15">
      <c r="A702" s="25" t="s">
        <v>124</v>
      </c>
      <c r="B702" s="18" t="s">
        <v>111</v>
      </c>
      <c r="C702" s="15" t="s">
        <v>112</v>
      </c>
      <c r="D702" s="16" t="s">
        <v>230</v>
      </c>
      <c r="E702" s="17" t="s">
        <v>230</v>
      </c>
      <c r="F702" s="17" t="s">
        <v>230</v>
      </c>
      <c r="G702" s="17" t="s">
        <v>230</v>
      </c>
      <c r="H702" s="17" t="s">
        <v>230</v>
      </c>
      <c r="I702" s="17" t="s">
        <v>230</v>
      </c>
      <c r="J702" s="17" t="s">
        <v>230</v>
      </c>
      <c r="K702" s="15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50" t="s">
        <v>234</v>
      </c>
      <c r="E703" s="151" t="s">
        <v>239</v>
      </c>
      <c r="F703" s="151" t="s">
        <v>240</v>
      </c>
      <c r="G703" s="151" t="s">
        <v>242</v>
      </c>
      <c r="H703" s="151" t="s">
        <v>244</v>
      </c>
      <c r="I703" s="151" t="s">
        <v>245</v>
      </c>
      <c r="J703" s="151" t="s">
        <v>247</v>
      </c>
      <c r="K703" s="15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83</v>
      </c>
    </row>
    <row r="704" spans="1:65">
      <c r="A704" s="30"/>
      <c r="B704" s="19"/>
      <c r="C704" s="9"/>
      <c r="D704" s="10" t="s">
        <v>279</v>
      </c>
      <c r="E704" s="11" t="s">
        <v>279</v>
      </c>
      <c r="F704" s="11" t="s">
        <v>279</v>
      </c>
      <c r="G704" s="11" t="s">
        <v>279</v>
      </c>
      <c r="H704" s="11" t="s">
        <v>279</v>
      </c>
      <c r="I704" s="11" t="s">
        <v>282</v>
      </c>
      <c r="J704" s="11" t="s">
        <v>279</v>
      </c>
      <c r="K704" s="15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</v>
      </c>
    </row>
    <row r="705" spans="1:65">
      <c r="A705" s="30"/>
      <c r="B705" s="19"/>
      <c r="C705" s="9"/>
      <c r="D705" s="26" t="s">
        <v>291</v>
      </c>
      <c r="E705" s="26" t="s">
        <v>117</v>
      </c>
      <c r="F705" s="26" t="s">
        <v>269</v>
      </c>
      <c r="G705" s="26" t="s">
        <v>290</v>
      </c>
      <c r="H705" s="26" t="s">
        <v>117</v>
      </c>
      <c r="I705" s="26" t="s">
        <v>293</v>
      </c>
      <c r="J705" s="26" t="s">
        <v>293</v>
      </c>
      <c r="K705" s="15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2</v>
      </c>
    </row>
    <row r="706" spans="1:65">
      <c r="A706" s="30"/>
      <c r="B706" s="18">
        <v>1</v>
      </c>
      <c r="C706" s="14">
        <v>1</v>
      </c>
      <c r="D706" s="22">
        <v>5</v>
      </c>
      <c r="E706" s="154" t="s">
        <v>102</v>
      </c>
      <c r="F706" s="154" t="s">
        <v>96</v>
      </c>
      <c r="G706" s="22">
        <v>12</v>
      </c>
      <c r="H706" s="22" t="s">
        <v>105</v>
      </c>
      <c r="I706" s="22">
        <v>12</v>
      </c>
      <c r="J706" s="22" t="s">
        <v>296</v>
      </c>
      <c r="K706" s="15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</v>
      </c>
    </row>
    <row r="707" spans="1:65">
      <c r="A707" s="30"/>
      <c r="B707" s="19">
        <v>1</v>
      </c>
      <c r="C707" s="9">
        <v>2</v>
      </c>
      <c r="D707" s="11">
        <v>10</v>
      </c>
      <c r="E707" s="155" t="s">
        <v>102</v>
      </c>
      <c r="F707" s="155" t="s">
        <v>96</v>
      </c>
      <c r="G707" s="11">
        <v>11</v>
      </c>
      <c r="H707" s="11" t="s">
        <v>105</v>
      </c>
      <c r="I707" s="11">
        <v>13</v>
      </c>
      <c r="J707" s="148">
        <v>13</v>
      </c>
      <c r="K707" s="15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</v>
      </c>
    </row>
    <row r="708" spans="1:65">
      <c r="A708" s="30"/>
      <c r="B708" s="19">
        <v>1</v>
      </c>
      <c r="C708" s="9">
        <v>3</v>
      </c>
      <c r="D708" s="11">
        <v>10</v>
      </c>
      <c r="E708" s="155" t="s">
        <v>102</v>
      </c>
      <c r="F708" s="155" t="s">
        <v>96</v>
      </c>
      <c r="G708" s="11">
        <v>12</v>
      </c>
      <c r="H708" s="11" t="s">
        <v>105</v>
      </c>
      <c r="I708" s="11">
        <v>13</v>
      </c>
      <c r="J708" s="11" t="s">
        <v>96</v>
      </c>
      <c r="K708" s="15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16</v>
      </c>
    </row>
    <row r="709" spans="1:65">
      <c r="A709" s="30"/>
      <c r="B709" s="19">
        <v>1</v>
      </c>
      <c r="C709" s="9">
        <v>4</v>
      </c>
      <c r="D709" s="11">
        <v>10</v>
      </c>
      <c r="E709" s="148">
        <v>50.000000000000007</v>
      </c>
      <c r="F709" s="155" t="s">
        <v>96</v>
      </c>
      <c r="G709" s="11">
        <v>11</v>
      </c>
      <c r="H709" s="148">
        <v>5</v>
      </c>
      <c r="I709" s="11">
        <v>12</v>
      </c>
      <c r="J709" s="11" t="s">
        <v>96</v>
      </c>
      <c r="K709" s="15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8.1999999999999993</v>
      </c>
    </row>
    <row r="710" spans="1:65">
      <c r="A710" s="30"/>
      <c r="B710" s="19">
        <v>1</v>
      </c>
      <c r="C710" s="9">
        <v>5</v>
      </c>
      <c r="D710" s="11">
        <v>10</v>
      </c>
      <c r="E710" s="155" t="s">
        <v>102</v>
      </c>
      <c r="F710" s="155" t="s">
        <v>96</v>
      </c>
      <c r="G710" s="11">
        <v>12</v>
      </c>
      <c r="H710" s="11" t="s">
        <v>105</v>
      </c>
      <c r="I710" s="11">
        <v>13</v>
      </c>
      <c r="J710" s="11" t="s">
        <v>96</v>
      </c>
      <c r="K710" s="15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9</v>
      </c>
    </row>
    <row r="711" spans="1:65">
      <c r="A711" s="30"/>
      <c r="B711" s="19">
        <v>1</v>
      </c>
      <c r="C711" s="9">
        <v>6</v>
      </c>
      <c r="D711" s="11">
        <v>10</v>
      </c>
      <c r="E711" s="155" t="s">
        <v>102</v>
      </c>
      <c r="F711" s="155" t="s">
        <v>96</v>
      </c>
      <c r="G711" s="11">
        <v>12</v>
      </c>
      <c r="H711" s="11" t="s">
        <v>105</v>
      </c>
      <c r="I711" s="11">
        <v>13</v>
      </c>
      <c r="J711" s="11" t="s">
        <v>96</v>
      </c>
      <c r="K711" s="15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20" t="s">
        <v>272</v>
      </c>
      <c r="C712" s="12"/>
      <c r="D712" s="23">
        <v>9.1666666666666661</v>
      </c>
      <c r="E712" s="23">
        <v>50.000000000000007</v>
      </c>
      <c r="F712" s="23" t="s">
        <v>680</v>
      </c>
      <c r="G712" s="23">
        <v>11.666666666666666</v>
      </c>
      <c r="H712" s="23">
        <v>5</v>
      </c>
      <c r="I712" s="23">
        <v>12.666666666666666</v>
      </c>
      <c r="J712" s="23">
        <v>13</v>
      </c>
      <c r="K712" s="15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273</v>
      </c>
      <c r="C713" s="29"/>
      <c r="D713" s="11">
        <v>10</v>
      </c>
      <c r="E713" s="11">
        <v>50.000000000000007</v>
      </c>
      <c r="F713" s="11" t="s">
        <v>680</v>
      </c>
      <c r="G713" s="11">
        <v>12</v>
      </c>
      <c r="H713" s="11">
        <v>5</v>
      </c>
      <c r="I713" s="11">
        <v>13</v>
      </c>
      <c r="J713" s="11">
        <v>13</v>
      </c>
      <c r="K713" s="15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274</v>
      </c>
      <c r="C714" s="29"/>
      <c r="D714" s="24">
        <v>2.0412414523193139</v>
      </c>
      <c r="E714" s="24" t="s">
        <v>680</v>
      </c>
      <c r="F714" s="24" t="s">
        <v>680</v>
      </c>
      <c r="G714" s="24">
        <v>0.51639777949432231</v>
      </c>
      <c r="H714" s="24" t="s">
        <v>680</v>
      </c>
      <c r="I714" s="24">
        <v>0.51639777949432231</v>
      </c>
      <c r="J714" s="24" t="s">
        <v>680</v>
      </c>
      <c r="K714" s="15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87</v>
      </c>
      <c r="C715" s="29"/>
      <c r="D715" s="13">
        <v>0.22268088570756153</v>
      </c>
      <c r="E715" s="13" t="s">
        <v>680</v>
      </c>
      <c r="F715" s="13" t="s">
        <v>680</v>
      </c>
      <c r="G715" s="13">
        <v>4.4262666813799055E-2</v>
      </c>
      <c r="H715" s="13" t="s">
        <v>680</v>
      </c>
      <c r="I715" s="13">
        <v>4.0768245749551763E-2</v>
      </c>
      <c r="J715" s="13" t="s">
        <v>680</v>
      </c>
      <c r="K715" s="15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3" t="s">
        <v>275</v>
      </c>
      <c r="C716" s="29"/>
      <c r="D716" s="13">
        <v>0.11788617886178865</v>
      </c>
      <c r="E716" s="13">
        <v>5.0975609756097571</v>
      </c>
      <c r="F716" s="13" t="s">
        <v>680</v>
      </c>
      <c r="G716" s="13">
        <v>0.4227642276422765</v>
      </c>
      <c r="H716" s="13">
        <v>-0.39024390243902429</v>
      </c>
      <c r="I716" s="13">
        <v>0.54471544715447151</v>
      </c>
      <c r="J716" s="13">
        <v>0.58536585365853666</v>
      </c>
      <c r="K716" s="15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46" t="s">
        <v>276</v>
      </c>
      <c r="C717" s="47"/>
      <c r="D717" s="45">
        <v>0</v>
      </c>
      <c r="E717" s="45">
        <v>3.85</v>
      </c>
      <c r="F717" s="45">
        <v>0.8</v>
      </c>
      <c r="G717" s="45">
        <v>0.48</v>
      </c>
      <c r="H717" s="45">
        <v>1.2</v>
      </c>
      <c r="I717" s="45">
        <v>0.67</v>
      </c>
      <c r="J717" s="45">
        <v>0.49</v>
      </c>
      <c r="K717" s="15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B718" s="31"/>
      <c r="C718" s="20"/>
      <c r="D718" s="20"/>
      <c r="E718" s="20"/>
      <c r="F718" s="20"/>
      <c r="G718" s="20"/>
      <c r="H718" s="20"/>
      <c r="I718" s="20"/>
      <c r="J718" s="20"/>
      <c r="BM718" s="55"/>
    </row>
    <row r="719" spans="1:65" ht="15">
      <c r="B719" s="8" t="s">
        <v>528</v>
      </c>
      <c r="BM719" s="28" t="s">
        <v>67</v>
      </c>
    </row>
    <row r="720" spans="1:65" ht="15">
      <c r="A720" s="25" t="s">
        <v>40</v>
      </c>
      <c r="B720" s="18" t="s">
        <v>111</v>
      </c>
      <c r="C720" s="15" t="s">
        <v>112</v>
      </c>
      <c r="D720" s="16" t="s">
        <v>230</v>
      </c>
      <c r="E720" s="17" t="s">
        <v>230</v>
      </c>
      <c r="F720" s="17" t="s">
        <v>230</v>
      </c>
      <c r="G720" s="17" t="s">
        <v>230</v>
      </c>
      <c r="H720" s="17" t="s">
        <v>230</v>
      </c>
      <c r="I720" s="17" t="s">
        <v>230</v>
      </c>
      <c r="J720" s="17" t="s">
        <v>230</v>
      </c>
      <c r="K720" s="17" t="s">
        <v>230</v>
      </c>
      <c r="L720" s="15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9" t="s">
        <v>231</v>
      </c>
      <c r="C721" s="9" t="s">
        <v>231</v>
      </c>
      <c r="D721" s="150" t="s">
        <v>234</v>
      </c>
      <c r="E721" s="151" t="s">
        <v>239</v>
      </c>
      <c r="F721" s="151" t="s">
        <v>240</v>
      </c>
      <c r="G721" s="151" t="s">
        <v>242</v>
      </c>
      <c r="H721" s="151" t="s">
        <v>244</v>
      </c>
      <c r="I721" s="151" t="s">
        <v>246</v>
      </c>
      <c r="J721" s="151" t="s">
        <v>248</v>
      </c>
      <c r="K721" s="151" t="s">
        <v>251</v>
      </c>
      <c r="L721" s="15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 t="s">
        <v>3</v>
      </c>
    </row>
    <row r="722" spans="1:65">
      <c r="A722" s="30"/>
      <c r="B722" s="19"/>
      <c r="C722" s="9"/>
      <c r="D722" s="10" t="s">
        <v>279</v>
      </c>
      <c r="E722" s="11" t="s">
        <v>279</v>
      </c>
      <c r="F722" s="11" t="s">
        <v>279</v>
      </c>
      <c r="G722" s="11" t="s">
        <v>279</v>
      </c>
      <c r="H722" s="11" t="s">
        <v>279</v>
      </c>
      <c r="I722" s="11" t="s">
        <v>279</v>
      </c>
      <c r="J722" s="11" t="s">
        <v>282</v>
      </c>
      <c r="K722" s="11" t="s">
        <v>279</v>
      </c>
      <c r="L722" s="15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</v>
      </c>
    </row>
    <row r="723" spans="1:65">
      <c r="A723" s="30"/>
      <c r="B723" s="19"/>
      <c r="C723" s="9"/>
      <c r="D723" s="26" t="s">
        <v>291</v>
      </c>
      <c r="E723" s="26" t="s">
        <v>117</v>
      </c>
      <c r="F723" s="26" t="s">
        <v>269</v>
      </c>
      <c r="G723" s="26" t="s">
        <v>290</v>
      </c>
      <c r="H723" s="26" t="s">
        <v>117</v>
      </c>
      <c r="I723" s="26" t="s">
        <v>292</v>
      </c>
      <c r="J723" s="26" t="s">
        <v>290</v>
      </c>
      <c r="K723" s="26" t="s">
        <v>294</v>
      </c>
      <c r="L723" s="15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3</v>
      </c>
    </row>
    <row r="724" spans="1:65">
      <c r="A724" s="30"/>
      <c r="B724" s="18">
        <v>1</v>
      </c>
      <c r="C724" s="14">
        <v>1</v>
      </c>
      <c r="D724" s="22">
        <v>1.47</v>
      </c>
      <c r="E724" s="22">
        <v>1.2</v>
      </c>
      <c r="F724" s="22">
        <v>1.1299999999999999</v>
      </c>
      <c r="G724" s="22">
        <v>1.3759999999999999</v>
      </c>
      <c r="H724" s="22">
        <v>1.5</v>
      </c>
      <c r="I724" s="22">
        <v>1.33</v>
      </c>
      <c r="J724" s="22">
        <v>1.6</v>
      </c>
      <c r="K724" s="22">
        <v>1.31</v>
      </c>
      <c r="L724" s="15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</v>
      </c>
    </row>
    <row r="725" spans="1:65">
      <c r="A725" s="30"/>
      <c r="B725" s="19">
        <v>1</v>
      </c>
      <c r="C725" s="9">
        <v>2</v>
      </c>
      <c r="D725" s="11">
        <v>1.48</v>
      </c>
      <c r="E725" s="11">
        <v>1.4</v>
      </c>
      <c r="F725" s="11">
        <v>1.1299999999999999</v>
      </c>
      <c r="G725" s="11">
        <v>1.3779999999999999</v>
      </c>
      <c r="H725" s="11">
        <v>1.47</v>
      </c>
      <c r="I725" s="11">
        <v>1.31</v>
      </c>
      <c r="J725" s="11">
        <v>1.5</v>
      </c>
      <c r="K725" s="11">
        <v>1.19</v>
      </c>
      <c r="L725" s="15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29</v>
      </c>
    </row>
    <row r="726" spans="1:65">
      <c r="A726" s="30"/>
      <c r="B726" s="19">
        <v>1</v>
      </c>
      <c r="C726" s="9">
        <v>3</v>
      </c>
      <c r="D726" s="11">
        <v>1.48</v>
      </c>
      <c r="E726" s="11">
        <v>1.4</v>
      </c>
      <c r="F726" s="11">
        <v>1.17</v>
      </c>
      <c r="G726" s="11">
        <v>1.373</v>
      </c>
      <c r="H726" s="11">
        <v>1.54</v>
      </c>
      <c r="I726" s="11">
        <v>1.29</v>
      </c>
      <c r="J726" s="11">
        <v>1.5</v>
      </c>
      <c r="K726" s="11">
        <v>1.21</v>
      </c>
      <c r="L726" s="15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16</v>
      </c>
    </row>
    <row r="727" spans="1:65">
      <c r="A727" s="30"/>
      <c r="B727" s="19">
        <v>1</v>
      </c>
      <c r="C727" s="9">
        <v>4</v>
      </c>
      <c r="D727" s="11">
        <v>1.49</v>
      </c>
      <c r="E727" s="11">
        <v>1.3</v>
      </c>
      <c r="F727" s="11">
        <v>1.1499999999999999</v>
      </c>
      <c r="G727" s="11">
        <v>1.387</v>
      </c>
      <c r="H727" s="11">
        <v>1.46</v>
      </c>
      <c r="I727" s="11">
        <v>1.35</v>
      </c>
      <c r="J727" s="11">
        <v>1.5</v>
      </c>
      <c r="K727" s="11">
        <v>1.25</v>
      </c>
      <c r="L727" s="15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1.3580416666666664</v>
      </c>
    </row>
    <row r="728" spans="1:65">
      <c r="A728" s="30"/>
      <c r="B728" s="19">
        <v>1</v>
      </c>
      <c r="C728" s="9">
        <v>5</v>
      </c>
      <c r="D728" s="11">
        <v>1.51</v>
      </c>
      <c r="E728" s="11">
        <v>1.3</v>
      </c>
      <c r="F728" s="11">
        <v>1.21</v>
      </c>
      <c r="G728" s="11">
        <v>1.379</v>
      </c>
      <c r="H728" s="11">
        <v>1.42</v>
      </c>
      <c r="I728" s="11">
        <v>1.31</v>
      </c>
      <c r="J728" s="11">
        <v>1.5</v>
      </c>
      <c r="K728" s="11">
        <v>1.1599999999999999</v>
      </c>
      <c r="L728" s="15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51</v>
      </c>
    </row>
    <row r="729" spans="1:65">
      <c r="A729" s="30"/>
      <c r="B729" s="19">
        <v>1</v>
      </c>
      <c r="C729" s="9">
        <v>6</v>
      </c>
      <c r="D729" s="11">
        <v>1.49</v>
      </c>
      <c r="E729" s="11">
        <v>1.2</v>
      </c>
      <c r="F729" s="11">
        <v>1.21</v>
      </c>
      <c r="G729" s="11">
        <v>1.3839999999999999</v>
      </c>
      <c r="H729" s="11">
        <v>1.47</v>
      </c>
      <c r="I729" s="11">
        <v>1.2989999999999999</v>
      </c>
      <c r="J729" s="11">
        <v>1.5</v>
      </c>
      <c r="K729" s="11">
        <v>1.22</v>
      </c>
      <c r="L729" s="15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20" t="s">
        <v>272</v>
      </c>
      <c r="C730" s="12"/>
      <c r="D730" s="23">
        <v>1.4866666666666666</v>
      </c>
      <c r="E730" s="23">
        <v>1.3</v>
      </c>
      <c r="F730" s="23">
        <v>1.1666666666666667</v>
      </c>
      <c r="G730" s="23">
        <v>1.3794999999999999</v>
      </c>
      <c r="H730" s="23">
        <v>1.4766666666666666</v>
      </c>
      <c r="I730" s="23">
        <v>1.3148333333333333</v>
      </c>
      <c r="J730" s="23">
        <v>1.5166666666666666</v>
      </c>
      <c r="K730" s="23">
        <v>1.2233333333333334</v>
      </c>
      <c r="L730" s="15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273</v>
      </c>
      <c r="C731" s="29"/>
      <c r="D731" s="11">
        <v>1.4849999999999999</v>
      </c>
      <c r="E731" s="11">
        <v>1.3</v>
      </c>
      <c r="F731" s="11">
        <v>1.1599999999999999</v>
      </c>
      <c r="G731" s="11">
        <v>1.3784999999999998</v>
      </c>
      <c r="H731" s="11">
        <v>1.47</v>
      </c>
      <c r="I731" s="11">
        <v>1.31</v>
      </c>
      <c r="J731" s="11">
        <v>1.5</v>
      </c>
      <c r="K731" s="11">
        <v>1.2149999999999999</v>
      </c>
      <c r="L731" s="15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274</v>
      </c>
      <c r="C732" s="29"/>
      <c r="D732" s="24">
        <v>1.3662601021279476E-2</v>
      </c>
      <c r="E732" s="24">
        <v>8.9442719099991574E-2</v>
      </c>
      <c r="F732" s="24">
        <v>3.6696957185394397E-2</v>
      </c>
      <c r="G732" s="24">
        <v>5.167204273105532E-3</v>
      </c>
      <c r="H732" s="24">
        <v>4.0331955899344504E-2</v>
      </c>
      <c r="I732" s="24">
        <v>2.1821243472054205E-2</v>
      </c>
      <c r="J732" s="24">
        <v>4.0824829046386339E-2</v>
      </c>
      <c r="K732" s="24">
        <v>5.2025634707004498E-2</v>
      </c>
      <c r="L732" s="205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56"/>
    </row>
    <row r="733" spans="1:65">
      <c r="A733" s="30"/>
      <c r="B733" s="3" t="s">
        <v>87</v>
      </c>
      <c r="C733" s="29"/>
      <c r="D733" s="13">
        <v>9.1900903730579436E-3</v>
      </c>
      <c r="E733" s="13">
        <v>6.8802091615378133E-2</v>
      </c>
      <c r="F733" s="13">
        <v>3.1454534730338053E-2</v>
      </c>
      <c r="G733" s="13">
        <v>3.7457080631428286E-3</v>
      </c>
      <c r="H733" s="13">
        <v>2.7312836952152038E-2</v>
      </c>
      <c r="I733" s="13">
        <v>1.659620494768985E-2</v>
      </c>
      <c r="J733" s="13">
        <v>2.6917469700914069E-2</v>
      </c>
      <c r="K733" s="13">
        <v>4.2527766790466888E-2</v>
      </c>
      <c r="L733" s="15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3" t="s">
        <v>275</v>
      </c>
      <c r="C734" s="29"/>
      <c r="D734" s="13">
        <v>9.4713588807412874E-2</v>
      </c>
      <c r="E734" s="13">
        <v>-4.2739238486791398E-2</v>
      </c>
      <c r="F734" s="13">
        <v>-0.14091982941122305</v>
      </c>
      <c r="G734" s="13">
        <v>1.5800938851900925E-2</v>
      </c>
      <c r="H734" s="13">
        <v>8.7350044488080369E-2</v>
      </c>
      <c r="I734" s="13">
        <v>-3.1816647746448434E-2</v>
      </c>
      <c r="J734" s="13">
        <v>0.11680422176540994</v>
      </c>
      <c r="K734" s="13">
        <v>-9.9193078268339563E-2</v>
      </c>
      <c r="L734" s="15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46" t="s">
        <v>276</v>
      </c>
      <c r="C735" s="47"/>
      <c r="D735" s="45">
        <v>0.74</v>
      </c>
      <c r="E735" s="45">
        <v>0.25</v>
      </c>
      <c r="F735" s="45">
        <v>0.96</v>
      </c>
      <c r="G735" s="45">
        <v>0.17</v>
      </c>
      <c r="H735" s="45">
        <v>0.69</v>
      </c>
      <c r="I735" s="45">
        <v>0.17</v>
      </c>
      <c r="J735" s="45">
        <v>0.9</v>
      </c>
      <c r="K735" s="45">
        <v>0.66</v>
      </c>
      <c r="L735" s="15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B736" s="31"/>
      <c r="C736" s="20"/>
      <c r="D736" s="20"/>
      <c r="E736" s="20"/>
      <c r="F736" s="20"/>
      <c r="G736" s="20"/>
      <c r="H736" s="20"/>
      <c r="I736" s="20"/>
      <c r="J736" s="20"/>
      <c r="K736" s="20"/>
      <c r="BM736" s="55"/>
    </row>
    <row r="737" spans="1:65" ht="15">
      <c r="B737" s="8" t="s">
        <v>529</v>
      </c>
      <c r="BM737" s="28" t="s">
        <v>67</v>
      </c>
    </row>
    <row r="738" spans="1:65" ht="15">
      <c r="A738" s="25" t="s">
        <v>125</v>
      </c>
      <c r="B738" s="18" t="s">
        <v>111</v>
      </c>
      <c r="C738" s="15" t="s">
        <v>112</v>
      </c>
      <c r="D738" s="16" t="s">
        <v>230</v>
      </c>
      <c r="E738" s="17" t="s">
        <v>230</v>
      </c>
      <c r="F738" s="17" t="s">
        <v>230</v>
      </c>
      <c r="G738" s="17" t="s">
        <v>230</v>
      </c>
      <c r="H738" s="17" t="s">
        <v>230</v>
      </c>
      <c r="I738" s="17" t="s">
        <v>230</v>
      </c>
      <c r="J738" s="17" t="s">
        <v>230</v>
      </c>
      <c r="K738" s="15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</v>
      </c>
    </row>
    <row r="739" spans="1:65">
      <c r="A739" s="30"/>
      <c r="B739" s="19" t="s">
        <v>231</v>
      </c>
      <c r="C739" s="9" t="s">
        <v>231</v>
      </c>
      <c r="D739" s="150" t="s">
        <v>234</v>
      </c>
      <c r="E739" s="151" t="s">
        <v>239</v>
      </c>
      <c r="F739" s="151" t="s">
        <v>240</v>
      </c>
      <c r="G739" s="151" t="s">
        <v>242</v>
      </c>
      <c r="H739" s="151" t="s">
        <v>244</v>
      </c>
      <c r="I739" s="151" t="s">
        <v>245</v>
      </c>
      <c r="J739" s="151" t="s">
        <v>247</v>
      </c>
      <c r="K739" s="15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 t="s">
        <v>83</v>
      </c>
    </row>
    <row r="740" spans="1:65">
      <c r="A740" s="30"/>
      <c r="B740" s="19"/>
      <c r="C740" s="9"/>
      <c r="D740" s="10" t="s">
        <v>279</v>
      </c>
      <c r="E740" s="11" t="s">
        <v>279</v>
      </c>
      <c r="F740" s="11" t="s">
        <v>279</v>
      </c>
      <c r="G740" s="11" t="s">
        <v>279</v>
      </c>
      <c r="H740" s="11" t="s">
        <v>279</v>
      </c>
      <c r="I740" s="11" t="s">
        <v>282</v>
      </c>
      <c r="J740" s="11" t="s">
        <v>279</v>
      </c>
      <c r="K740" s="15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/>
      <c r="C741" s="9"/>
      <c r="D741" s="26" t="s">
        <v>291</v>
      </c>
      <c r="E741" s="26" t="s">
        <v>117</v>
      </c>
      <c r="F741" s="26" t="s">
        <v>269</v>
      </c>
      <c r="G741" s="26" t="s">
        <v>290</v>
      </c>
      <c r="H741" s="26" t="s">
        <v>117</v>
      </c>
      <c r="I741" s="26" t="s">
        <v>293</v>
      </c>
      <c r="J741" s="26" t="s">
        <v>293</v>
      </c>
      <c r="K741" s="15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</v>
      </c>
    </row>
    <row r="742" spans="1:65">
      <c r="A742" s="30"/>
      <c r="B742" s="18">
        <v>1</v>
      </c>
      <c r="C742" s="14">
        <v>1</v>
      </c>
      <c r="D742" s="207">
        <v>14</v>
      </c>
      <c r="E742" s="225">
        <v>10</v>
      </c>
      <c r="F742" s="225" t="s">
        <v>96</v>
      </c>
      <c r="G742" s="207">
        <v>12</v>
      </c>
      <c r="H742" s="207">
        <v>13</v>
      </c>
      <c r="I742" s="207">
        <v>13</v>
      </c>
      <c r="J742" s="207" t="s">
        <v>296</v>
      </c>
      <c r="K742" s="208"/>
      <c r="L742" s="209"/>
      <c r="M742" s="209"/>
      <c r="N742" s="209"/>
      <c r="O742" s="209"/>
      <c r="P742" s="209"/>
      <c r="Q742" s="209"/>
      <c r="R742" s="209"/>
      <c r="S742" s="209"/>
      <c r="T742" s="209"/>
      <c r="U742" s="209"/>
      <c r="V742" s="209"/>
      <c r="W742" s="209"/>
      <c r="X742" s="209"/>
      <c r="Y742" s="209"/>
      <c r="Z742" s="209"/>
      <c r="AA742" s="209"/>
      <c r="AB742" s="209"/>
      <c r="AC742" s="209"/>
      <c r="AD742" s="209"/>
      <c r="AE742" s="209"/>
      <c r="AF742" s="209"/>
      <c r="AG742" s="209"/>
      <c r="AH742" s="209"/>
      <c r="AI742" s="209"/>
      <c r="AJ742" s="209"/>
      <c r="AK742" s="209"/>
      <c r="AL742" s="209"/>
      <c r="AM742" s="209"/>
      <c r="AN742" s="209"/>
      <c r="AO742" s="209"/>
      <c r="AP742" s="209"/>
      <c r="AQ742" s="209"/>
      <c r="AR742" s="209"/>
      <c r="AS742" s="209"/>
      <c r="AT742" s="209"/>
      <c r="AU742" s="209"/>
      <c r="AV742" s="209"/>
      <c r="AW742" s="209"/>
      <c r="AX742" s="209"/>
      <c r="AY742" s="209"/>
      <c r="AZ742" s="209"/>
      <c r="BA742" s="209"/>
      <c r="BB742" s="209"/>
      <c r="BC742" s="209"/>
      <c r="BD742" s="209"/>
      <c r="BE742" s="209"/>
      <c r="BF742" s="209"/>
      <c r="BG742" s="209"/>
      <c r="BH742" s="209"/>
      <c r="BI742" s="209"/>
      <c r="BJ742" s="209"/>
      <c r="BK742" s="209"/>
      <c r="BL742" s="209"/>
      <c r="BM742" s="210">
        <v>1</v>
      </c>
    </row>
    <row r="743" spans="1:65">
      <c r="A743" s="30"/>
      <c r="B743" s="19">
        <v>1</v>
      </c>
      <c r="C743" s="9">
        <v>2</v>
      </c>
      <c r="D743" s="211">
        <v>14</v>
      </c>
      <c r="E743" s="226">
        <v>10</v>
      </c>
      <c r="F743" s="226" t="s">
        <v>96</v>
      </c>
      <c r="G743" s="211">
        <v>12</v>
      </c>
      <c r="H743" s="211">
        <v>14</v>
      </c>
      <c r="I743" s="211">
        <v>14.999999999999998</v>
      </c>
      <c r="J743" s="211">
        <v>14</v>
      </c>
      <c r="K743" s="208"/>
      <c r="L743" s="209"/>
      <c r="M743" s="209"/>
      <c r="N743" s="209"/>
      <c r="O743" s="209"/>
      <c r="P743" s="209"/>
      <c r="Q743" s="209"/>
      <c r="R743" s="209"/>
      <c r="S743" s="209"/>
      <c r="T743" s="209"/>
      <c r="U743" s="209"/>
      <c r="V743" s="209"/>
      <c r="W743" s="209"/>
      <c r="X743" s="209"/>
      <c r="Y743" s="209"/>
      <c r="Z743" s="209"/>
      <c r="AA743" s="209"/>
      <c r="AB743" s="209"/>
      <c r="AC743" s="209"/>
      <c r="AD743" s="209"/>
      <c r="AE743" s="209"/>
      <c r="AF743" s="209"/>
      <c r="AG743" s="209"/>
      <c r="AH743" s="209"/>
      <c r="AI743" s="209"/>
      <c r="AJ743" s="209"/>
      <c r="AK743" s="209"/>
      <c r="AL743" s="209"/>
      <c r="AM743" s="209"/>
      <c r="AN743" s="209"/>
      <c r="AO743" s="209"/>
      <c r="AP743" s="209"/>
      <c r="AQ743" s="209"/>
      <c r="AR743" s="209"/>
      <c r="AS743" s="209"/>
      <c r="AT743" s="209"/>
      <c r="AU743" s="209"/>
      <c r="AV743" s="209"/>
      <c r="AW743" s="209"/>
      <c r="AX743" s="209"/>
      <c r="AY743" s="209"/>
      <c r="AZ743" s="209"/>
      <c r="BA743" s="209"/>
      <c r="BB743" s="209"/>
      <c r="BC743" s="209"/>
      <c r="BD743" s="209"/>
      <c r="BE743" s="209"/>
      <c r="BF743" s="209"/>
      <c r="BG743" s="209"/>
      <c r="BH743" s="209"/>
      <c r="BI743" s="209"/>
      <c r="BJ743" s="209"/>
      <c r="BK743" s="209"/>
      <c r="BL743" s="209"/>
      <c r="BM743" s="210">
        <v>1</v>
      </c>
    </row>
    <row r="744" spans="1:65">
      <c r="A744" s="30"/>
      <c r="B744" s="19">
        <v>1</v>
      </c>
      <c r="C744" s="9">
        <v>3</v>
      </c>
      <c r="D744" s="211">
        <v>12.999999999999998</v>
      </c>
      <c r="E744" s="226">
        <v>10</v>
      </c>
      <c r="F744" s="226" t="s">
        <v>96</v>
      </c>
      <c r="G744" s="211">
        <v>12</v>
      </c>
      <c r="H744" s="211">
        <v>14.999999999999998</v>
      </c>
      <c r="I744" s="211">
        <v>13</v>
      </c>
      <c r="J744" s="211">
        <v>12</v>
      </c>
      <c r="K744" s="208"/>
      <c r="L744" s="209"/>
      <c r="M744" s="209"/>
      <c r="N744" s="209"/>
      <c r="O744" s="209"/>
      <c r="P744" s="209"/>
      <c r="Q744" s="209"/>
      <c r="R744" s="209"/>
      <c r="S744" s="209"/>
      <c r="T744" s="209"/>
      <c r="U744" s="209"/>
      <c r="V744" s="209"/>
      <c r="W744" s="209"/>
      <c r="X744" s="209"/>
      <c r="Y744" s="209"/>
      <c r="Z744" s="209"/>
      <c r="AA744" s="209"/>
      <c r="AB744" s="209"/>
      <c r="AC744" s="209"/>
      <c r="AD744" s="209"/>
      <c r="AE744" s="209"/>
      <c r="AF744" s="209"/>
      <c r="AG744" s="209"/>
      <c r="AH744" s="209"/>
      <c r="AI744" s="209"/>
      <c r="AJ744" s="209"/>
      <c r="AK744" s="209"/>
      <c r="AL744" s="209"/>
      <c r="AM744" s="209"/>
      <c r="AN744" s="209"/>
      <c r="AO744" s="209"/>
      <c r="AP744" s="209"/>
      <c r="AQ744" s="209"/>
      <c r="AR744" s="209"/>
      <c r="AS744" s="209"/>
      <c r="AT744" s="209"/>
      <c r="AU744" s="209"/>
      <c r="AV744" s="209"/>
      <c r="AW744" s="209"/>
      <c r="AX744" s="209"/>
      <c r="AY744" s="209"/>
      <c r="AZ744" s="209"/>
      <c r="BA744" s="209"/>
      <c r="BB744" s="209"/>
      <c r="BC744" s="209"/>
      <c r="BD744" s="209"/>
      <c r="BE744" s="209"/>
      <c r="BF744" s="209"/>
      <c r="BG744" s="209"/>
      <c r="BH744" s="209"/>
      <c r="BI744" s="209"/>
      <c r="BJ744" s="209"/>
      <c r="BK744" s="209"/>
      <c r="BL744" s="209"/>
      <c r="BM744" s="210">
        <v>16</v>
      </c>
    </row>
    <row r="745" spans="1:65">
      <c r="A745" s="30"/>
      <c r="B745" s="19">
        <v>1</v>
      </c>
      <c r="C745" s="9">
        <v>4</v>
      </c>
      <c r="D745" s="211">
        <v>14.999999999999998</v>
      </c>
      <c r="E745" s="226">
        <v>10</v>
      </c>
      <c r="F745" s="226" t="s">
        <v>96</v>
      </c>
      <c r="G745" s="211">
        <v>13</v>
      </c>
      <c r="H745" s="211">
        <v>14.999999999999998</v>
      </c>
      <c r="I745" s="211">
        <v>14</v>
      </c>
      <c r="J745" s="211">
        <v>13</v>
      </c>
      <c r="K745" s="208"/>
      <c r="L745" s="209"/>
      <c r="M745" s="209"/>
      <c r="N745" s="209"/>
      <c r="O745" s="209"/>
      <c r="P745" s="209"/>
      <c r="Q745" s="209"/>
      <c r="R745" s="209"/>
      <c r="S745" s="209"/>
      <c r="T745" s="209"/>
      <c r="U745" s="209"/>
      <c r="V745" s="209"/>
      <c r="W745" s="209"/>
      <c r="X745" s="209"/>
      <c r="Y745" s="209"/>
      <c r="Z745" s="209"/>
      <c r="AA745" s="209"/>
      <c r="AB745" s="209"/>
      <c r="AC745" s="209"/>
      <c r="AD745" s="209"/>
      <c r="AE745" s="209"/>
      <c r="AF745" s="209"/>
      <c r="AG745" s="209"/>
      <c r="AH745" s="209"/>
      <c r="AI745" s="209"/>
      <c r="AJ745" s="209"/>
      <c r="AK745" s="209"/>
      <c r="AL745" s="209"/>
      <c r="AM745" s="209"/>
      <c r="AN745" s="209"/>
      <c r="AO745" s="209"/>
      <c r="AP745" s="209"/>
      <c r="AQ745" s="209"/>
      <c r="AR745" s="209"/>
      <c r="AS745" s="209"/>
      <c r="AT745" s="209"/>
      <c r="AU745" s="209"/>
      <c r="AV745" s="209"/>
      <c r="AW745" s="209"/>
      <c r="AX745" s="209"/>
      <c r="AY745" s="209"/>
      <c r="AZ745" s="209"/>
      <c r="BA745" s="209"/>
      <c r="BB745" s="209"/>
      <c r="BC745" s="209"/>
      <c r="BD745" s="209"/>
      <c r="BE745" s="209"/>
      <c r="BF745" s="209"/>
      <c r="BG745" s="209"/>
      <c r="BH745" s="209"/>
      <c r="BI745" s="209"/>
      <c r="BJ745" s="209"/>
      <c r="BK745" s="209"/>
      <c r="BL745" s="209"/>
      <c r="BM745" s="210">
        <v>13.393333333333334</v>
      </c>
    </row>
    <row r="746" spans="1:65">
      <c r="A746" s="30"/>
      <c r="B746" s="19">
        <v>1</v>
      </c>
      <c r="C746" s="9">
        <v>5</v>
      </c>
      <c r="D746" s="211">
        <v>11</v>
      </c>
      <c r="E746" s="226">
        <v>10</v>
      </c>
      <c r="F746" s="226" t="s">
        <v>96</v>
      </c>
      <c r="G746" s="211">
        <v>14</v>
      </c>
      <c r="H746" s="211">
        <v>13</v>
      </c>
      <c r="I746" s="211">
        <v>13</v>
      </c>
      <c r="J746" s="211">
        <v>14</v>
      </c>
      <c r="K746" s="208"/>
      <c r="L746" s="209"/>
      <c r="M746" s="209"/>
      <c r="N746" s="209"/>
      <c r="O746" s="209"/>
      <c r="P746" s="209"/>
      <c r="Q746" s="209"/>
      <c r="R746" s="209"/>
      <c r="S746" s="209"/>
      <c r="T746" s="209"/>
      <c r="U746" s="209"/>
      <c r="V746" s="209"/>
      <c r="W746" s="209"/>
      <c r="X746" s="209"/>
      <c r="Y746" s="209"/>
      <c r="Z746" s="209"/>
      <c r="AA746" s="209"/>
      <c r="AB746" s="209"/>
      <c r="AC746" s="209"/>
      <c r="AD746" s="209"/>
      <c r="AE746" s="209"/>
      <c r="AF746" s="209"/>
      <c r="AG746" s="209"/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09"/>
      <c r="AT746" s="209"/>
      <c r="AU746" s="209"/>
      <c r="AV746" s="209"/>
      <c r="AW746" s="209"/>
      <c r="AX746" s="209"/>
      <c r="AY746" s="209"/>
      <c r="AZ746" s="209"/>
      <c r="BA746" s="209"/>
      <c r="BB746" s="209"/>
      <c r="BC746" s="209"/>
      <c r="BD746" s="209"/>
      <c r="BE746" s="209"/>
      <c r="BF746" s="209"/>
      <c r="BG746" s="209"/>
      <c r="BH746" s="209"/>
      <c r="BI746" s="209"/>
      <c r="BJ746" s="209"/>
      <c r="BK746" s="209"/>
      <c r="BL746" s="209"/>
      <c r="BM746" s="210">
        <v>52</v>
      </c>
    </row>
    <row r="747" spans="1:65">
      <c r="A747" s="30"/>
      <c r="B747" s="19">
        <v>1</v>
      </c>
      <c r="C747" s="9">
        <v>6</v>
      </c>
      <c r="D747" s="211">
        <v>11</v>
      </c>
      <c r="E747" s="226">
        <v>10</v>
      </c>
      <c r="F747" s="226" t="s">
        <v>96</v>
      </c>
      <c r="G747" s="211">
        <v>12</v>
      </c>
      <c r="H747" s="211">
        <v>14</v>
      </c>
      <c r="I747" s="211">
        <v>14</v>
      </c>
      <c r="J747" s="211">
        <v>16</v>
      </c>
      <c r="K747" s="208"/>
      <c r="L747" s="209"/>
      <c r="M747" s="209"/>
      <c r="N747" s="209"/>
      <c r="O747" s="209"/>
      <c r="P747" s="209"/>
      <c r="Q747" s="209"/>
      <c r="R747" s="209"/>
      <c r="S747" s="209"/>
      <c r="T747" s="209"/>
      <c r="U747" s="209"/>
      <c r="V747" s="209"/>
      <c r="W747" s="209"/>
      <c r="X747" s="209"/>
      <c r="Y747" s="209"/>
      <c r="Z747" s="209"/>
      <c r="AA747" s="209"/>
      <c r="AB747" s="209"/>
      <c r="AC747" s="209"/>
      <c r="AD747" s="209"/>
      <c r="AE747" s="209"/>
      <c r="AF747" s="209"/>
      <c r="AG747" s="209"/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09"/>
      <c r="AT747" s="209"/>
      <c r="AU747" s="209"/>
      <c r="AV747" s="209"/>
      <c r="AW747" s="209"/>
      <c r="AX747" s="209"/>
      <c r="AY747" s="209"/>
      <c r="AZ747" s="209"/>
      <c r="BA747" s="209"/>
      <c r="BB747" s="209"/>
      <c r="BC747" s="209"/>
      <c r="BD747" s="209"/>
      <c r="BE747" s="209"/>
      <c r="BF747" s="209"/>
      <c r="BG747" s="209"/>
      <c r="BH747" s="209"/>
      <c r="BI747" s="209"/>
      <c r="BJ747" s="209"/>
      <c r="BK747" s="209"/>
      <c r="BL747" s="209"/>
      <c r="BM747" s="212"/>
    </row>
    <row r="748" spans="1:65">
      <c r="A748" s="30"/>
      <c r="B748" s="20" t="s">
        <v>272</v>
      </c>
      <c r="C748" s="12"/>
      <c r="D748" s="213">
        <v>13</v>
      </c>
      <c r="E748" s="213">
        <v>10</v>
      </c>
      <c r="F748" s="213" t="s">
        <v>680</v>
      </c>
      <c r="G748" s="213">
        <v>12.5</v>
      </c>
      <c r="H748" s="213">
        <v>14</v>
      </c>
      <c r="I748" s="213">
        <v>13.666666666666666</v>
      </c>
      <c r="J748" s="213">
        <v>13.8</v>
      </c>
      <c r="K748" s="208"/>
      <c r="L748" s="209"/>
      <c r="M748" s="209"/>
      <c r="N748" s="209"/>
      <c r="O748" s="209"/>
      <c r="P748" s="209"/>
      <c r="Q748" s="209"/>
      <c r="R748" s="209"/>
      <c r="S748" s="209"/>
      <c r="T748" s="209"/>
      <c r="U748" s="209"/>
      <c r="V748" s="209"/>
      <c r="W748" s="209"/>
      <c r="X748" s="209"/>
      <c r="Y748" s="209"/>
      <c r="Z748" s="209"/>
      <c r="AA748" s="209"/>
      <c r="AB748" s="209"/>
      <c r="AC748" s="209"/>
      <c r="AD748" s="209"/>
      <c r="AE748" s="209"/>
      <c r="AF748" s="209"/>
      <c r="AG748" s="209"/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09"/>
      <c r="AT748" s="209"/>
      <c r="AU748" s="209"/>
      <c r="AV748" s="209"/>
      <c r="AW748" s="209"/>
      <c r="AX748" s="209"/>
      <c r="AY748" s="209"/>
      <c r="AZ748" s="209"/>
      <c r="BA748" s="209"/>
      <c r="BB748" s="209"/>
      <c r="BC748" s="209"/>
      <c r="BD748" s="209"/>
      <c r="BE748" s="209"/>
      <c r="BF748" s="209"/>
      <c r="BG748" s="209"/>
      <c r="BH748" s="209"/>
      <c r="BI748" s="209"/>
      <c r="BJ748" s="209"/>
      <c r="BK748" s="209"/>
      <c r="BL748" s="209"/>
      <c r="BM748" s="212"/>
    </row>
    <row r="749" spans="1:65">
      <c r="A749" s="30"/>
      <c r="B749" s="3" t="s">
        <v>273</v>
      </c>
      <c r="C749" s="29"/>
      <c r="D749" s="211">
        <v>13.5</v>
      </c>
      <c r="E749" s="211">
        <v>10</v>
      </c>
      <c r="F749" s="211" t="s">
        <v>680</v>
      </c>
      <c r="G749" s="211">
        <v>12</v>
      </c>
      <c r="H749" s="211">
        <v>14</v>
      </c>
      <c r="I749" s="211">
        <v>13.5</v>
      </c>
      <c r="J749" s="211">
        <v>14</v>
      </c>
      <c r="K749" s="208"/>
      <c r="L749" s="209"/>
      <c r="M749" s="209"/>
      <c r="N749" s="209"/>
      <c r="O749" s="209"/>
      <c r="P749" s="209"/>
      <c r="Q749" s="209"/>
      <c r="R749" s="209"/>
      <c r="S749" s="209"/>
      <c r="T749" s="209"/>
      <c r="U749" s="209"/>
      <c r="V749" s="209"/>
      <c r="W749" s="209"/>
      <c r="X749" s="209"/>
      <c r="Y749" s="209"/>
      <c r="Z749" s="209"/>
      <c r="AA749" s="209"/>
      <c r="AB749" s="209"/>
      <c r="AC749" s="209"/>
      <c r="AD749" s="209"/>
      <c r="AE749" s="209"/>
      <c r="AF749" s="209"/>
      <c r="AG749" s="209"/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09"/>
      <c r="AT749" s="209"/>
      <c r="AU749" s="209"/>
      <c r="AV749" s="209"/>
      <c r="AW749" s="209"/>
      <c r="AX749" s="209"/>
      <c r="AY749" s="209"/>
      <c r="AZ749" s="209"/>
      <c r="BA749" s="209"/>
      <c r="BB749" s="209"/>
      <c r="BC749" s="209"/>
      <c r="BD749" s="209"/>
      <c r="BE749" s="209"/>
      <c r="BF749" s="209"/>
      <c r="BG749" s="209"/>
      <c r="BH749" s="209"/>
      <c r="BI749" s="209"/>
      <c r="BJ749" s="209"/>
      <c r="BK749" s="209"/>
      <c r="BL749" s="209"/>
      <c r="BM749" s="212"/>
    </row>
    <row r="750" spans="1:65">
      <c r="A750" s="30"/>
      <c r="B750" s="3" t="s">
        <v>274</v>
      </c>
      <c r="C750" s="29"/>
      <c r="D750" s="211">
        <v>1.6733200530681511</v>
      </c>
      <c r="E750" s="211">
        <v>0</v>
      </c>
      <c r="F750" s="211" t="s">
        <v>680</v>
      </c>
      <c r="G750" s="211">
        <v>0.83666002653407556</v>
      </c>
      <c r="H750" s="211">
        <v>0.89442719099991508</v>
      </c>
      <c r="I750" s="211">
        <v>0.81649658092772548</v>
      </c>
      <c r="J750" s="211">
        <v>1.4832396974191326</v>
      </c>
      <c r="K750" s="208"/>
      <c r="L750" s="209"/>
      <c r="M750" s="209"/>
      <c r="N750" s="209"/>
      <c r="O750" s="209"/>
      <c r="P750" s="209"/>
      <c r="Q750" s="209"/>
      <c r="R750" s="209"/>
      <c r="S750" s="209"/>
      <c r="T750" s="209"/>
      <c r="U750" s="209"/>
      <c r="V750" s="209"/>
      <c r="W750" s="209"/>
      <c r="X750" s="209"/>
      <c r="Y750" s="209"/>
      <c r="Z750" s="209"/>
      <c r="AA750" s="209"/>
      <c r="AB750" s="209"/>
      <c r="AC750" s="209"/>
      <c r="AD750" s="209"/>
      <c r="AE750" s="209"/>
      <c r="AF750" s="209"/>
      <c r="AG750" s="209"/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09"/>
      <c r="AT750" s="209"/>
      <c r="AU750" s="209"/>
      <c r="AV750" s="209"/>
      <c r="AW750" s="209"/>
      <c r="AX750" s="209"/>
      <c r="AY750" s="209"/>
      <c r="AZ750" s="209"/>
      <c r="BA750" s="209"/>
      <c r="BB750" s="209"/>
      <c r="BC750" s="209"/>
      <c r="BD750" s="209"/>
      <c r="BE750" s="209"/>
      <c r="BF750" s="209"/>
      <c r="BG750" s="209"/>
      <c r="BH750" s="209"/>
      <c r="BI750" s="209"/>
      <c r="BJ750" s="209"/>
      <c r="BK750" s="209"/>
      <c r="BL750" s="209"/>
      <c r="BM750" s="212"/>
    </row>
    <row r="751" spans="1:65">
      <c r="A751" s="30"/>
      <c r="B751" s="3" t="s">
        <v>87</v>
      </c>
      <c r="C751" s="29"/>
      <c r="D751" s="13">
        <v>0.12871692715908856</v>
      </c>
      <c r="E751" s="13">
        <v>0</v>
      </c>
      <c r="F751" s="13" t="s">
        <v>680</v>
      </c>
      <c r="G751" s="13">
        <v>6.6932802122726051E-2</v>
      </c>
      <c r="H751" s="13">
        <v>6.3887656499993936E-2</v>
      </c>
      <c r="I751" s="13">
        <v>5.9743652263004307E-2</v>
      </c>
      <c r="J751" s="13">
        <v>0.10748113749414004</v>
      </c>
      <c r="K751" s="15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275</v>
      </c>
      <c r="C752" s="29"/>
      <c r="D752" s="13">
        <v>-2.9367844698855228E-2</v>
      </c>
      <c r="E752" s="13">
        <v>-0.25335988053758096</v>
      </c>
      <c r="F752" s="13" t="s">
        <v>680</v>
      </c>
      <c r="G752" s="13">
        <v>-6.6699850671976146E-2</v>
      </c>
      <c r="H752" s="13">
        <v>4.5296167247386609E-2</v>
      </c>
      <c r="I752" s="13">
        <v>2.0408163265305923E-2</v>
      </c>
      <c r="J752" s="13">
        <v>3.0363364858138286E-2</v>
      </c>
      <c r="K752" s="15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46" t="s">
        <v>276</v>
      </c>
      <c r="C753" s="47"/>
      <c r="D753" s="45">
        <v>0</v>
      </c>
      <c r="E753" s="45">
        <v>2.5299999999999998</v>
      </c>
      <c r="F753" s="45">
        <v>6.74</v>
      </c>
      <c r="G753" s="45">
        <v>0.42</v>
      </c>
      <c r="H753" s="45">
        <v>0.84</v>
      </c>
      <c r="I753" s="45">
        <v>0.56000000000000005</v>
      </c>
      <c r="J753" s="45">
        <v>0.67</v>
      </c>
      <c r="K753" s="15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B754" s="31"/>
      <c r="C754" s="20"/>
      <c r="D754" s="20"/>
      <c r="E754" s="20"/>
      <c r="F754" s="20"/>
      <c r="G754" s="20"/>
      <c r="H754" s="20"/>
      <c r="I754" s="20"/>
      <c r="J754" s="20"/>
      <c r="BM754" s="55"/>
    </row>
    <row r="755" spans="1:65" ht="15">
      <c r="B755" s="8" t="s">
        <v>530</v>
      </c>
      <c r="BM755" s="28" t="s">
        <v>67</v>
      </c>
    </row>
    <row r="756" spans="1:65" ht="15">
      <c r="A756" s="25" t="s">
        <v>43</v>
      </c>
      <c r="B756" s="18" t="s">
        <v>111</v>
      </c>
      <c r="C756" s="15" t="s">
        <v>112</v>
      </c>
      <c r="D756" s="16" t="s">
        <v>230</v>
      </c>
      <c r="E756" s="17" t="s">
        <v>230</v>
      </c>
      <c r="F756" s="17" t="s">
        <v>230</v>
      </c>
      <c r="G756" s="17" t="s">
        <v>230</v>
      </c>
      <c r="H756" s="17" t="s">
        <v>230</v>
      </c>
      <c r="I756" s="17" t="s">
        <v>230</v>
      </c>
      <c r="J756" s="17" t="s">
        <v>230</v>
      </c>
      <c r="K756" s="17" t="s">
        <v>230</v>
      </c>
      <c r="L756" s="17" t="s">
        <v>230</v>
      </c>
      <c r="M756" s="17" t="s">
        <v>230</v>
      </c>
      <c r="N756" s="17" t="s">
        <v>230</v>
      </c>
      <c r="O756" s="17" t="s">
        <v>230</v>
      </c>
      <c r="P756" s="17" t="s">
        <v>230</v>
      </c>
      <c r="Q756" s="17" t="s">
        <v>230</v>
      </c>
      <c r="R756" s="17" t="s">
        <v>230</v>
      </c>
      <c r="S756" s="17" t="s">
        <v>230</v>
      </c>
      <c r="T756" s="17" t="s">
        <v>230</v>
      </c>
      <c r="U756" s="17" t="s">
        <v>230</v>
      </c>
      <c r="V756" s="17" t="s">
        <v>230</v>
      </c>
      <c r="W756" s="152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 t="s">
        <v>231</v>
      </c>
      <c r="C757" s="9" t="s">
        <v>231</v>
      </c>
      <c r="D757" s="150" t="s">
        <v>233</v>
      </c>
      <c r="E757" s="151" t="s">
        <v>234</v>
      </c>
      <c r="F757" s="151" t="s">
        <v>236</v>
      </c>
      <c r="G757" s="151" t="s">
        <v>239</v>
      </c>
      <c r="H757" s="151" t="s">
        <v>240</v>
      </c>
      <c r="I757" s="151" t="s">
        <v>241</v>
      </c>
      <c r="J757" s="151" t="s">
        <v>242</v>
      </c>
      <c r="K757" s="151" t="s">
        <v>244</v>
      </c>
      <c r="L757" s="151" t="s">
        <v>245</v>
      </c>
      <c r="M757" s="151" t="s">
        <v>246</v>
      </c>
      <c r="N757" s="151" t="s">
        <v>247</v>
      </c>
      <c r="O757" s="151" t="s">
        <v>248</v>
      </c>
      <c r="P757" s="151" t="s">
        <v>250</v>
      </c>
      <c r="Q757" s="151" t="s">
        <v>251</v>
      </c>
      <c r="R757" s="151" t="s">
        <v>252</v>
      </c>
      <c r="S757" s="151" t="s">
        <v>253</v>
      </c>
      <c r="T757" s="151" t="s">
        <v>261</v>
      </c>
      <c r="U757" s="151" t="s">
        <v>262</v>
      </c>
      <c r="V757" s="151" t="s">
        <v>263</v>
      </c>
      <c r="W757" s="152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 t="s">
        <v>3</v>
      </c>
    </row>
    <row r="758" spans="1:65">
      <c r="A758" s="30"/>
      <c r="B758" s="19"/>
      <c r="C758" s="9"/>
      <c r="D758" s="10" t="s">
        <v>279</v>
      </c>
      <c r="E758" s="11" t="s">
        <v>279</v>
      </c>
      <c r="F758" s="11" t="s">
        <v>282</v>
      </c>
      <c r="G758" s="11" t="s">
        <v>279</v>
      </c>
      <c r="H758" s="11" t="s">
        <v>279</v>
      </c>
      <c r="I758" s="11" t="s">
        <v>282</v>
      </c>
      <c r="J758" s="11" t="s">
        <v>279</v>
      </c>
      <c r="K758" s="11" t="s">
        <v>279</v>
      </c>
      <c r="L758" s="11" t="s">
        <v>282</v>
      </c>
      <c r="M758" s="11" t="s">
        <v>279</v>
      </c>
      <c r="N758" s="11" t="s">
        <v>279</v>
      </c>
      <c r="O758" s="11" t="s">
        <v>282</v>
      </c>
      <c r="P758" s="11" t="s">
        <v>279</v>
      </c>
      <c r="Q758" s="11" t="s">
        <v>279</v>
      </c>
      <c r="R758" s="11" t="s">
        <v>279</v>
      </c>
      <c r="S758" s="11" t="s">
        <v>282</v>
      </c>
      <c r="T758" s="11" t="s">
        <v>279</v>
      </c>
      <c r="U758" s="11" t="s">
        <v>282</v>
      </c>
      <c r="V758" s="11" t="s">
        <v>279</v>
      </c>
      <c r="W758" s="152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2</v>
      </c>
    </row>
    <row r="759" spans="1:65">
      <c r="A759" s="30"/>
      <c r="B759" s="19"/>
      <c r="C759" s="9"/>
      <c r="D759" s="26" t="s">
        <v>290</v>
      </c>
      <c r="E759" s="26" t="s">
        <v>291</v>
      </c>
      <c r="F759" s="26" t="s">
        <v>292</v>
      </c>
      <c r="G759" s="26" t="s">
        <v>117</v>
      </c>
      <c r="H759" s="26" t="s">
        <v>269</v>
      </c>
      <c r="I759" s="26" t="s">
        <v>292</v>
      </c>
      <c r="J759" s="26" t="s">
        <v>290</v>
      </c>
      <c r="K759" s="26" t="s">
        <v>117</v>
      </c>
      <c r="L759" s="26" t="s">
        <v>293</v>
      </c>
      <c r="M759" s="26" t="s">
        <v>292</v>
      </c>
      <c r="N759" s="26" t="s">
        <v>293</v>
      </c>
      <c r="O759" s="26" t="s">
        <v>290</v>
      </c>
      <c r="P759" s="26" t="s">
        <v>292</v>
      </c>
      <c r="Q759" s="26" t="s">
        <v>294</v>
      </c>
      <c r="R759" s="26" t="s">
        <v>290</v>
      </c>
      <c r="S759" s="26" t="s">
        <v>293</v>
      </c>
      <c r="T759" s="26" t="s">
        <v>290</v>
      </c>
      <c r="U759" s="26" t="s">
        <v>290</v>
      </c>
      <c r="V759" s="26" t="s">
        <v>290</v>
      </c>
      <c r="W759" s="152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3</v>
      </c>
    </row>
    <row r="760" spans="1:65">
      <c r="A760" s="30"/>
      <c r="B760" s="18">
        <v>1</v>
      </c>
      <c r="C760" s="14">
        <v>1</v>
      </c>
      <c r="D760" s="22">
        <v>6.3</v>
      </c>
      <c r="E760" s="22">
        <v>5.6</v>
      </c>
      <c r="F760" s="22">
        <v>6.1</v>
      </c>
      <c r="G760" s="22">
        <v>5</v>
      </c>
      <c r="H760" s="22">
        <v>5.5</v>
      </c>
      <c r="I760" s="22">
        <v>5.2</v>
      </c>
      <c r="J760" s="22">
        <v>5.81</v>
      </c>
      <c r="K760" s="22">
        <v>6.5</v>
      </c>
      <c r="L760" s="22">
        <v>6.14</v>
      </c>
      <c r="M760" s="22">
        <v>6.51</v>
      </c>
      <c r="N760" s="22" t="s">
        <v>296</v>
      </c>
      <c r="O760" s="154">
        <v>4.7</v>
      </c>
      <c r="P760" s="22">
        <v>6.2</v>
      </c>
      <c r="Q760" s="22">
        <v>5.6</v>
      </c>
      <c r="R760" s="22">
        <v>5.8</v>
      </c>
      <c r="S760" s="22">
        <v>7.42</v>
      </c>
      <c r="T760" s="22">
        <v>6.2</v>
      </c>
      <c r="U760" s="22">
        <v>6.4</v>
      </c>
      <c r="V760" s="22">
        <v>6.1</v>
      </c>
      <c r="W760" s="152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</v>
      </c>
    </row>
    <row r="761" spans="1:65">
      <c r="A761" s="30"/>
      <c r="B761" s="19">
        <v>1</v>
      </c>
      <c r="C761" s="9">
        <v>2</v>
      </c>
      <c r="D761" s="11">
        <v>6.2</v>
      </c>
      <c r="E761" s="11">
        <v>5.6</v>
      </c>
      <c r="F761" s="11">
        <v>6.1</v>
      </c>
      <c r="G761" s="11">
        <v>5.5</v>
      </c>
      <c r="H761" s="11">
        <v>5.7</v>
      </c>
      <c r="I761" s="11">
        <v>5.2</v>
      </c>
      <c r="J761" s="11">
        <v>5.67</v>
      </c>
      <c r="K761" s="11">
        <v>6.39</v>
      </c>
      <c r="L761" s="11">
        <v>6.35</v>
      </c>
      <c r="M761" s="11">
        <v>6.5</v>
      </c>
      <c r="N761" s="11">
        <v>6.56</v>
      </c>
      <c r="O761" s="155">
        <v>4.5</v>
      </c>
      <c r="P761" s="11">
        <v>6.2</v>
      </c>
      <c r="Q761" s="11">
        <v>5.67</v>
      </c>
      <c r="R761" s="11">
        <v>5.8</v>
      </c>
      <c r="S761" s="148">
        <v>7.7100000000000009</v>
      </c>
      <c r="T761" s="11">
        <v>6</v>
      </c>
      <c r="U761" s="11">
        <v>6.3</v>
      </c>
      <c r="V761" s="11">
        <v>6.2</v>
      </c>
      <c r="W761" s="152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30</v>
      </c>
    </row>
    <row r="762" spans="1:65">
      <c r="A762" s="30"/>
      <c r="B762" s="19">
        <v>1</v>
      </c>
      <c r="C762" s="9">
        <v>3</v>
      </c>
      <c r="D762" s="11">
        <v>6.1</v>
      </c>
      <c r="E762" s="11">
        <v>5.6</v>
      </c>
      <c r="F762" s="11">
        <v>6</v>
      </c>
      <c r="G762" s="11">
        <v>5.5</v>
      </c>
      <c r="H762" s="11">
        <v>5.6</v>
      </c>
      <c r="I762" s="11">
        <v>5.2</v>
      </c>
      <c r="J762" s="11">
        <v>5.75</v>
      </c>
      <c r="K762" s="11">
        <v>6.22</v>
      </c>
      <c r="L762" s="11">
        <v>6.39</v>
      </c>
      <c r="M762" s="11">
        <v>6.55</v>
      </c>
      <c r="N762" s="11">
        <v>6.51</v>
      </c>
      <c r="O762" s="155">
        <v>4.5999999999999996</v>
      </c>
      <c r="P762" s="148">
        <v>6.5</v>
      </c>
      <c r="Q762" s="11">
        <v>5.76</v>
      </c>
      <c r="R762" s="11">
        <v>5.8</v>
      </c>
      <c r="S762" s="11">
        <v>7.21</v>
      </c>
      <c r="T762" s="11">
        <v>6</v>
      </c>
      <c r="U762" s="11">
        <v>6.5</v>
      </c>
      <c r="V762" s="11">
        <v>6.2</v>
      </c>
      <c r="W762" s="152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16</v>
      </c>
    </row>
    <row r="763" spans="1:65">
      <c r="A763" s="30"/>
      <c r="B763" s="19">
        <v>1</v>
      </c>
      <c r="C763" s="9">
        <v>4</v>
      </c>
      <c r="D763" s="11">
        <v>6.4</v>
      </c>
      <c r="E763" s="11">
        <v>5.6</v>
      </c>
      <c r="F763" s="11">
        <v>6.6</v>
      </c>
      <c r="G763" s="11">
        <v>5.5</v>
      </c>
      <c r="H763" s="11">
        <v>5.6</v>
      </c>
      <c r="I763" s="11">
        <v>5.3</v>
      </c>
      <c r="J763" s="11">
        <v>5.77</v>
      </c>
      <c r="K763" s="11">
        <v>6.22</v>
      </c>
      <c r="L763" s="11">
        <v>6.21</v>
      </c>
      <c r="M763" s="11">
        <v>6.52</v>
      </c>
      <c r="N763" s="11">
        <v>6.63</v>
      </c>
      <c r="O763" s="155">
        <v>4.5999999999999996</v>
      </c>
      <c r="P763" s="11">
        <v>6.3</v>
      </c>
      <c r="Q763" s="11">
        <v>5.84</v>
      </c>
      <c r="R763" s="11">
        <v>5.8</v>
      </c>
      <c r="S763" s="11">
        <v>7.3</v>
      </c>
      <c r="T763" s="11">
        <v>6.2</v>
      </c>
      <c r="U763" s="11">
        <v>6.5</v>
      </c>
      <c r="V763" s="11">
        <v>6.1</v>
      </c>
      <c r="W763" s="152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6.0765185185185189</v>
      </c>
    </row>
    <row r="764" spans="1:65">
      <c r="A764" s="30"/>
      <c r="B764" s="19">
        <v>1</v>
      </c>
      <c r="C764" s="9">
        <v>5</v>
      </c>
      <c r="D764" s="11">
        <v>6.4</v>
      </c>
      <c r="E764" s="11">
        <v>5.6</v>
      </c>
      <c r="F764" s="11">
        <v>6.3</v>
      </c>
      <c r="G764" s="11">
        <v>5</v>
      </c>
      <c r="H764" s="11">
        <v>5.8</v>
      </c>
      <c r="I764" s="11">
        <v>5.5</v>
      </c>
      <c r="J764" s="11">
        <v>5.65</v>
      </c>
      <c r="K764" s="11">
        <v>6.17</v>
      </c>
      <c r="L764" s="11">
        <v>6.16</v>
      </c>
      <c r="M764" s="11">
        <v>6.49</v>
      </c>
      <c r="N764" s="11">
        <v>6.39</v>
      </c>
      <c r="O764" s="155">
        <v>4.5999999999999996</v>
      </c>
      <c r="P764" s="11">
        <v>6.2</v>
      </c>
      <c r="Q764" s="11">
        <v>5.29</v>
      </c>
      <c r="R764" s="11">
        <v>5.8</v>
      </c>
      <c r="S764" s="11">
        <v>7.29</v>
      </c>
      <c r="T764" s="11">
        <v>6.1</v>
      </c>
      <c r="U764" s="11">
        <v>6.5</v>
      </c>
      <c r="V764" s="11">
        <v>6</v>
      </c>
      <c r="W764" s="152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53</v>
      </c>
    </row>
    <row r="765" spans="1:65">
      <c r="A765" s="30"/>
      <c r="B765" s="19">
        <v>1</v>
      </c>
      <c r="C765" s="9">
        <v>6</v>
      </c>
      <c r="D765" s="11">
        <v>6.4</v>
      </c>
      <c r="E765" s="11">
        <v>5.8</v>
      </c>
      <c r="F765" s="11">
        <v>5.9</v>
      </c>
      <c r="G765" s="11">
        <v>5</v>
      </c>
      <c r="H765" s="11">
        <v>5.8</v>
      </c>
      <c r="I765" s="11">
        <v>5.5</v>
      </c>
      <c r="J765" s="11">
        <v>5.74</v>
      </c>
      <c r="K765" s="11">
        <v>6.11</v>
      </c>
      <c r="L765" s="11">
        <v>6.31</v>
      </c>
      <c r="M765" s="11">
        <v>6.52</v>
      </c>
      <c r="N765" s="11">
        <v>6.48</v>
      </c>
      <c r="O765" s="155">
        <v>4.5999999999999996</v>
      </c>
      <c r="P765" s="11">
        <v>6.2</v>
      </c>
      <c r="Q765" s="11">
        <v>6.02</v>
      </c>
      <c r="R765" s="11">
        <v>5.9</v>
      </c>
      <c r="S765" s="148">
        <v>7.7700000000000005</v>
      </c>
      <c r="T765" s="11">
        <v>6.2</v>
      </c>
      <c r="U765" s="11">
        <v>6.6</v>
      </c>
      <c r="V765" s="11">
        <v>6.2</v>
      </c>
      <c r="W765" s="152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20" t="s">
        <v>272</v>
      </c>
      <c r="C766" s="12"/>
      <c r="D766" s="23">
        <v>6.3</v>
      </c>
      <c r="E766" s="23">
        <v>5.6333333333333329</v>
      </c>
      <c r="F766" s="23">
        <v>6.166666666666667</v>
      </c>
      <c r="G766" s="23">
        <v>5.25</v>
      </c>
      <c r="H766" s="23">
        <v>5.666666666666667</v>
      </c>
      <c r="I766" s="23">
        <v>5.3166666666666673</v>
      </c>
      <c r="J766" s="23">
        <v>5.7316666666666665</v>
      </c>
      <c r="K766" s="23">
        <v>6.2683333333333335</v>
      </c>
      <c r="L766" s="23">
        <v>6.2600000000000007</v>
      </c>
      <c r="M766" s="23">
        <v>6.5150000000000006</v>
      </c>
      <c r="N766" s="23">
        <v>6.5140000000000002</v>
      </c>
      <c r="O766" s="23">
        <v>4.6000000000000005</v>
      </c>
      <c r="P766" s="23">
        <v>6.2666666666666666</v>
      </c>
      <c r="Q766" s="23">
        <v>5.6966666666666663</v>
      </c>
      <c r="R766" s="23">
        <v>5.8166666666666664</v>
      </c>
      <c r="S766" s="23">
        <v>7.45</v>
      </c>
      <c r="T766" s="23">
        <v>6.1166666666666671</v>
      </c>
      <c r="U766" s="23">
        <v>6.4666666666666677</v>
      </c>
      <c r="V766" s="23">
        <v>6.1333333333333337</v>
      </c>
      <c r="W766" s="152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273</v>
      </c>
      <c r="C767" s="29"/>
      <c r="D767" s="11">
        <v>6.35</v>
      </c>
      <c r="E767" s="11">
        <v>5.6</v>
      </c>
      <c r="F767" s="11">
        <v>6.1</v>
      </c>
      <c r="G767" s="11">
        <v>5.25</v>
      </c>
      <c r="H767" s="11">
        <v>5.65</v>
      </c>
      <c r="I767" s="11">
        <v>5.25</v>
      </c>
      <c r="J767" s="11">
        <v>5.7450000000000001</v>
      </c>
      <c r="K767" s="11">
        <v>6.22</v>
      </c>
      <c r="L767" s="11">
        <v>6.26</v>
      </c>
      <c r="M767" s="11">
        <v>6.5149999999999997</v>
      </c>
      <c r="N767" s="11">
        <v>6.51</v>
      </c>
      <c r="O767" s="11">
        <v>4.5999999999999996</v>
      </c>
      <c r="P767" s="11">
        <v>6.2</v>
      </c>
      <c r="Q767" s="11">
        <v>5.7149999999999999</v>
      </c>
      <c r="R767" s="11">
        <v>5.8</v>
      </c>
      <c r="S767" s="11">
        <v>7.3599999999999994</v>
      </c>
      <c r="T767" s="11">
        <v>6.15</v>
      </c>
      <c r="U767" s="11">
        <v>6.5</v>
      </c>
      <c r="V767" s="11">
        <v>6.15</v>
      </c>
      <c r="W767" s="152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274</v>
      </c>
      <c r="C768" s="29"/>
      <c r="D768" s="24">
        <v>0.12649110640673542</v>
      </c>
      <c r="E768" s="24">
        <v>8.1649658092772678E-2</v>
      </c>
      <c r="F768" s="24">
        <v>0.25033311140691428</v>
      </c>
      <c r="G768" s="24">
        <v>0.27386127875258304</v>
      </c>
      <c r="H768" s="24">
        <v>0.12110601416389968</v>
      </c>
      <c r="I768" s="24">
        <v>0.14719601443879737</v>
      </c>
      <c r="J768" s="24">
        <v>6.0800219297849893E-2</v>
      </c>
      <c r="K768" s="24">
        <v>0.14688998150543364</v>
      </c>
      <c r="L768" s="24">
        <v>0.10430723848324225</v>
      </c>
      <c r="M768" s="24">
        <v>2.0736441353327577E-2</v>
      </c>
      <c r="N768" s="24">
        <v>8.9610267268879398E-2</v>
      </c>
      <c r="O768" s="24">
        <v>6.3245553203367638E-2</v>
      </c>
      <c r="P768" s="24">
        <v>0.12110601416389959</v>
      </c>
      <c r="Q768" s="24">
        <v>0.24679276056373006</v>
      </c>
      <c r="R768" s="24">
        <v>4.082482904638652E-2</v>
      </c>
      <c r="S768" s="24">
        <v>0.23520204080747292</v>
      </c>
      <c r="T768" s="24">
        <v>9.8319208025017618E-2</v>
      </c>
      <c r="U768" s="24">
        <v>0.10327955589886435</v>
      </c>
      <c r="V768" s="24">
        <v>8.1649658092772748E-2</v>
      </c>
      <c r="W768" s="205"/>
      <c r="X768" s="206"/>
      <c r="Y768" s="206"/>
      <c r="Z768" s="206"/>
      <c r="AA768" s="206"/>
      <c r="AB768" s="206"/>
      <c r="AC768" s="206"/>
      <c r="AD768" s="206"/>
      <c r="AE768" s="206"/>
      <c r="AF768" s="206"/>
      <c r="AG768" s="206"/>
      <c r="AH768" s="206"/>
      <c r="AI768" s="206"/>
      <c r="AJ768" s="206"/>
      <c r="AK768" s="206"/>
      <c r="AL768" s="206"/>
      <c r="AM768" s="206"/>
      <c r="AN768" s="206"/>
      <c r="AO768" s="206"/>
      <c r="AP768" s="206"/>
      <c r="AQ768" s="206"/>
      <c r="AR768" s="206"/>
      <c r="AS768" s="206"/>
      <c r="AT768" s="206"/>
      <c r="AU768" s="206"/>
      <c r="AV768" s="206"/>
      <c r="AW768" s="206"/>
      <c r="AX768" s="206"/>
      <c r="AY768" s="206"/>
      <c r="AZ768" s="206"/>
      <c r="BA768" s="206"/>
      <c r="BB768" s="206"/>
      <c r="BC768" s="206"/>
      <c r="BD768" s="206"/>
      <c r="BE768" s="206"/>
      <c r="BF768" s="206"/>
      <c r="BG768" s="206"/>
      <c r="BH768" s="206"/>
      <c r="BI768" s="206"/>
      <c r="BJ768" s="206"/>
      <c r="BK768" s="206"/>
      <c r="BL768" s="206"/>
      <c r="BM768" s="56"/>
    </row>
    <row r="769" spans="1:65">
      <c r="A769" s="30"/>
      <c r="B769" s="3" t="s">
        <v>87</v>
      </c>
      <c r="C769" s="29"/>
      <c r="D769" s="13">
        <v>2.0077953397894512E-2</v>
      </c>
      <c r="E769" s="13">
        <v>1.449402214664604E-2</v>
      </c>
      <c r="F769" s="13">
        <v>4.0594558606526637E-2</v>
      </c>
      <c r="G769" s="13">
        <v>5.2164053095730099E-2</v>
      </c>
      <c r="H769" s="13">
        <v>2.1371649558335239E-2</v>
      </c>
      <c r="I769" s="13">
        <v>2.7685770740839628E-2</v>
      </c>
      <c r="J769" s="13">
        <v>1.0607773067377126E-2</v>
      </c>
      <c r="K769" s="13">
        <v>2.3433658309827222E-2</v>
      </c>
      <c r="L769" s="13">
        <v>1.6662498160262339E-2</v>
      </c>
      <c r="M769" s="13">
        <v>3.1828766467118302E-3</v>
      </c>
      <c r="N769" s="13">
        <v>1.3756565438882314E-2</v>
      </c>
      <c r="O769" s="13">
        <v>1.374903330507992E-2</v>
      </c>
      <c r="P769" s="13">
        <v>1.9325427792111636E-2</v>
      </c>
      <c r="Q769" s="13">
        <v>4.332231022183676E-2</v>
      </c>
      <c r="R769" s="13">
        <v>7.018595251527769E-3</v>
      </c>
      <c r="S769" s="13">
        <v>3.1570743732546702E-2</v>
      </c>
      <c r="T769" s="13">
        <v>1.6073984963218137E-2</v>
      </c>
      <c r="U769" s="13">
        <v>1.5971065345185206E-2</v>
      </c>
      <c r="V769" s="13">
        <v>1.3312444254256425E-2</v>
      </c>
      <c r="W769" s="152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3" t="s">
        <v>275</v>
      </c>
      <c r="C770" s="29"/>
      <c r="D770" s="13">
        <v>3.6777882071848955E-2</v>
      </c>
      <c r="E770" s="13">
        <v>-7.2934063120939308E-2</v>
      </c>
      <c r="F770" s="13">
        <v>1.4835493033291458E-2</v>
      </c>
      <c r="G770" s="13">
        <v>-0.13601843160679239</v>
      </c>
      <c r="H770" s="13">
        <v>-6.7448465861299711E-2</v>
      </c>
      <c r="I770" s="13">
        <v>-0.12504723708751353</v>
      </c>
      <c r="J770" s="13">
        <v>-5.675155120500297E-2</v>
      </c>
      <c r="K770" s="13">
        <v>3.15665646751917E-2</v>
      </c>
      <c r="L770" s="13">
        <v>3.0195165360281884E-2</v>
      </c>
      <c r="M770" s="13">
        <v>7.2159984396523491E-2</v>
      </c>
      <c r="N770" s="13">
        <v>7.1995416478734198E-2</v>
      </c>
      <c r="O770" s="13">
        <v>-0.24298757816976091</v>
      </c>
      <c r="P770" s="13">
        <v>3.1292284812209692E-2</v>
      </c>
      <c r="Q770" s="13">
        <v>-6.2511428327624352E-2</v>
      </c>
      <c r="R770" s="13">
        <v>-4.2763278192922471E-2</v>
      </c>
      <c r="S770" s="13">
        <v>0.22603098752940887</v>
      </c>
      <c r="T770" s="13">
        <v>6.6070971438323411E-3</v>
      </c>
      <c r="U770" s="13">
        <v>6.4205868370046382E-2</v>
      </c>
      <c r="V770" s="13">
        <v>9.3498957736519728E-3</v>
      </c>
      <c r="W770" s="152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46" t="s">
        <v>276</v>
      </c>
      <c r="C771" s="47"/>
      <c r="D771" s="45">
        <v>0.3</v>
      </c>
      <c r="E771" s="45">
        <v>0.89</v>
      </c>
      <c r="F771" s="45">
        <v>0.06</v>
      </c>
      <c r="G771" s="45">
        <v>1.56</v>
      </c>
      <c r="H771" s="45">
        <v>0.83</v>
      </c>
      <c r="I771" s="45">
        <v>1.45</v>
      </c>
      <c r="J771" s="45">
        <v>0.71</v>
      </c>
      <c r="K771" s="45">
        <v>0.24</v>
      </c>
      <c r="L771" s="45">
        <v>0.22</v>
      </c>
      <c r="M771" s="45">
        <v>0.68</v>
      </c>
      <c r="N771" s="45">
        <v>0.67</v>
      </c>
      <c r="O771" s="45">
        <v>2.72</v>
      </c>
      <c r="P771" s="45">
        <v>0.24</v>
      </c>
      <c r="Q771" s="45">
        <v>0.77</v>
      </c>
      <c r="R771" s="45">
        <v>0.56000000000000005</v>
      </c>
      <c r="S771" s="45">
        <v>2.33</v>
      </c>
      <c r="T771" s="45">
        <v>0.03</v>
      </c>
      <c r="U771" s="45">
        <v>0.59</v>
      </c>
      <c r="V771" s="45">
        <v>0</v>
      </c>
      <c r="W771" s="152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B772" s="31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BM772" s="55"/>
    </row>
    <row r="773" spans="1:65" ht="15">
      <c r="B773" s="8" t="s">
        <v>531</v>
      </c>
      <c r="BM773" s="28" t="s">
        <v>67</v>
      </c>
    </row>
    <row r="774" spans="1:65" ht="15">
      <c r="A774" s="25" t="s">
        <v>59</v>
      </c>
      <c r="B774" s="18" t="s">
        <v>111</v>
      </c>
      <c r="C774" s="15" t="s">
        <v>112</v>
      </c>
      <c r="D774" s="16" t="s">
        <v>230</v>
      </c>
      <c r="E774" s="17" t="s">
        <v>230</v>
      </c>
      <c r="F774" s="17" t="s">
        <v>230</v>
      </c>
      <c r="G774" s="17" t="s">
        <v>230</v>
      </c>
      <c r="H774" s="17" t="s">
        <v>230</v>
      </c>
      <c r="I774" s="17" t="s">
        <v>230</v>
      </c>
      <c r="J774" s="17" t="s">
        <v>230</v>
      </c>
      <c r="K774" s="17" t="s">
        <v>230</v>
      </c>
      <c r="L774" s="17" t="s">
        <v>230</v>
      </c>
      <c r="M774" s="17" t="s">
        <v>230</v>
      </c>
      <c r="N774" s="17" t="s">
        <v>230</v>
      </c>
      <c r="O774" s="17" t="s">
        <v>230</v>
      </c>
      <c r="P774" s="17" t="s">
        <v>230</v>
      </c>
      <c r="Q774" s="17" t="s">
        <v>230</v>
      </c>
      <c r="R774" s="17" t="s">
        <v>230</v>
      </c>
      <c r="S774" s="17" t="s">
        <v>230</v>
      </c>
      <c r="T774" s="152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1</v>
      </c>
    </row>
    <row r="775" spans="1:65">
      <c r="A775" s="30"/>
      <c r="B775" s="19" t="s">
        <v>231</v>
      </c>
      <c r="C775" s="9" t="s">
        <v>231</v>
      </c>
      <c r="D775" s="150" t="s">
        <v>233</v>
      </c>
      <c r="E775" s="151" t="s">
        <v>236</v>
      </c>
      <c r="F775" s="151" t="s">
        <v>239</v>
      </c>
      <c r="G775" s="151" t="s">
        <v>241</v>
      </c>
      <c r="H775" s="151" t="s">
        <v>242</v>
      </c>
      <c r="I775" s="151" t="s">
        <v>244</v>
      </c>
      <c r="J775" s="151" t="s">
        <v>245</v>
      </c>
      <c r="K775" s="151" t="s">
        <v>246</v>
      </c>
      <c r="L775" s="151" t="s">
        <v>247</v>
      </c>
      <c r="M775" s="151" t="s">
        <v>248</v>
      </c>
      <c r="N775" s="151" t="s">
        <v>251</v>
      </c>
      <c r="O775" s="151" t="s">
        <v>252</v>
      </c>
      <c r="P775" s="151" t="s">
        <v>253</v>
      </c>
      <c r="Q775" s="151" t="s">
        <v>261</v>
      </c>
      <c r="R775" s="151" t="s">
        <v>262</v>
      </c>
      <c r="S775" s="151" t="s">
        <v>263</v>
      </c>
      <c r="T775" s="152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 t="s">
        <v>3</v>
      </c>
    </row>
    <row r="776" spans="1:65">
      <c r="A776" s="30"/>
      <c r="B776" s="19"/>
      <c r="C776" s="9"/>
      <c r="D776" s="10" t="s">
        <v>279</v>
      </c>
      <c r="E776" s="11" t="s">
        <v>282</v>
      </c>
      <c r="F776" s="11" t="s">
        <v>279</v>
      </c>
      <c r="G776" s="11" t="s">
        <v>282</v>
      </c>
      <c r="H776" s="11" t="s">
        <v>279</v>
      </c>
      <c r="I776" s="11" t="s">
        <v>279</v>
      </c>
      <c r="J776" s="11" t="s">
        <v>282</v>
      </c>
      <c r="K776" s="11" t="s">
        <v>279</v>
      </c>
      <c r="L776" s="11" t="s">
        <v>279</v>
      </c>
      <c r="M776" s="11" t="s">
        <v>282</v>
      </c>
      <c r="N776" s="11" t="s">
        <v>279</v>
      </c>
      <c r="O776" s="11" t="s">
        <v>279</v>
      </c>
      <c r="P776" s="11" t="s">
        <v>282</v>
      </c>
      <c r="Q776" s="11" t="s">
        <v>279</v>
      </c>
      <c r="R776" s="11" t="s">
        <v>282</v>
      </c>
      <c r="S776" s="11" t="s">
        <v>279</v>
      </c>
      <c r="T776" s="152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9"/>
      <c r="C777" s="9"/>
      <c r="D777" s="26" t="s">
        <v>290</v>
      </c>
      <c r="E777" s="26" t="s">
        <v>292</v>
      </c>
      <c r="F777" s="26" t="s">
        <v>117</v>
      </c>
      <c r="G777" s="26" t="s">
        <v>292</v>
      </c>
      <c r="H777" s="26" t="s">
        <v>290</v>
      </c>
      <c r="I777" s="26" t="s">
        <v>117</v>
      </c>
      <c r="J777" s="26" t="s">
        <v>293</v>
      </c>
      <c r="K777" s="26" t="s">
        <v>292</v>
      </c>
      <c r="L777" s="26" t="s">
        <v>293</v>
      </c>
      <c r="M777" s="26" t="s">
        <v>290</v>
      </c>
      <c r="N777" s="26" t="s">
        <v>294</v>
      </c>
      <c r="O777" s="26" t="s">
        <v>290</v>
      </c>
      <c r="P777" s="26" t="s">
        <v>293</v>
      </c>
      <c r="Q777" s="26" t="s">
        <v>290</v>
      </c>
      <c r="R777" s="26" t="s">
        <v>290</v>
      </c>
      <c r="S777" s="26" t="s">
        <v>290</v>
      </c>
      <c r="T777" s="152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</v>
      </c>
    </row>
    <row r="778" spans="1:65">
      <c r="A778" s="30"/>
      <c r="B778" s="18">
        <v>1</v>
      </c>
      <c r="C778" s="14">
        <v>1</v>
      </c>
      <c r="D778" s="229">
        <v>2E-3</v>
      </c>
      <c r="E778" s="228" t="s">
        <v>314</v>
      </c>
      <c r="F778" s="228" t="s">
        <v>214</v>
      </c>
      <c r="G778" s="228" t="s">
        <v>315</v>
      </c>
      <c r="H778" s="229">
        <v>1E-3</v>
      </c>
      <c r="I778" s="229">
        <v>2E-3</v>
      </c>
      <c r="J778" s="228" t="s">
        <v>214</v>
      </c>
      <c r="K778" s="228">
        <v>7.0000000000000001E-3</v>
      </c>
      <c r="L778" s="229" t="s">
        <v>296</v>
      </c>
      <c r="M778" s="229">
        <v>2E-3</v>
      </c>
      <c r="N778" s="228" t="s">
        <v>214</v>
      </c>
      <c r="O778" s="229">
        <v>1E-3</v>
      </c>
      <c r="P778" s="228" t="s">
        <v>214</v>
      </c>
      <c r="Q778" s="228">
        <v>3.0000000000000001E-3</v>
      </c>
      <c r="R778" s="227">
        <v>4.0000000000000001E-3</v>
      </c>
      <c r="S778" s="229">
        <v>2E-3</v>
      </c>
      <c r="T778" s="205"/>
      <c r="U778" s="206"/>
      <c r="V778" s="206"/>
      <c r="W778" s="206"/>
      <c r="X778" s="206"/>
      <c r="Y778" s="206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  <c r="AK778" s="206"/>
      <c r="AL778" s="206"/>
      <c r="AM778" s="206"/>
      <c r="AN778" s="206"/>
      <c r="AO778" s="206"/>
      <c r="AP778" s="206"/>
      <c r="AQ778" s="206"/>
      <c r="AR778" s="206"/>
      <c r="AS778" s="206"/>
      <c r="AT778" s="206"/>
      <c r="AU778" s="206"/>
      <c r="AV778" s="206"/>
      <c r="AW778" s="206"/>
      <c r="AX778" s="206"/>
      <c r="AY778" s="206"/>
      <c r="AZ778" s="206"/>
      <c r="BA778" s="206"/>
      <c r="BB778" s="206"/>
      <c r="BC778" s="206"/>
      <c r="BD778" s="206"/>
      <c r="BE778" s="206"/>
      <c r="BF778" s="206"/>
      <c r="BG778" s="206"/>
      <c r="BH778" s="206"/>
      <c r="BI778" s="206"/>
      <c r="BJ778" s="206"/>
      <c r="BK778" s="206"/>
      <c r="BL778" s="206"/>
      <c r="BM778" s="230">
        <v>1</v>
      </c>
    </row>
    <row r="779" spans="1:65">
      <c r="A779" s="30"/>
      <c r="B779" s="19">
        <v>1</v>
      </c>
      <c r="C779" s="9">
        <v>2</v>
      </c>
      <c r="D779" s="24">
        <v>2E-3</v>
      </c>
      <c r="E779" s="231" t="s">
        <v>314</v>
      </c>
      <c r="F779" s="231" t="s">
        <v>214</v>
      </c>
      <c r="G779" s="231" t="s">
        <v>315</v>
      </c>
      <c r="H779" s="24">
        <v>2E-3</v>
      </c>
      <c r="I779" s="24">
        <v>2E-3</v>
      </c>
      <c r="J779" s="231" t="s">
        <v>214</v>
      </c>
      <c r="K779" s="231">
        <v>6.0000000000000001E-3</v>
      </c>
      <c r="L779" s="24">
        <v>2E-3</v>
      </c>
      <c r="M779" s="24">
        <v>2E-3</v>
      </c>
      <c r="N779" s="231" t="s">
        <v>214</v>
      </c>
      <c r="O779" s="24">
        <v>2E-3</v>
      </c>
      <c r="P779" s="231" t="s">
        <v>214</v>
      </c>
      <c r="Q779" s="231">
        <v>4.0000000000000001E-3</v>
      </c>
      <c r="R779" s="24">
        <v>3.0000000000000001E-3</v>
      </c>
      <c r="S779" s="24">
        <v>2E-3</v>
      </c>
      <c r="T779" s="205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  <c r="AO779" s="206"/>
      <c r="AP779" s="206"/>
      <c r="AQ779" s="206"/>
      <c r="AR779" s="206"/>
      <c r="AS779" s="206"/>
      <c r="AT779" s="206"/>
      <c r="AU779" s="206"/>
      <c r="AV779" s="206"/>
      <c r="AW779" s="206"/>
      <c r="AX779" s="206"/>
      <c r="AY779" s="206"/>
      <c r="AZ779" s="206"/>
      <c r="BA779" s="206"/>
      <c r="BB779" s="206"/>
      <c r="BC779" s="206"/>
      <c r="BD779" s="206"/>
      <c r="BE779" s="206"/>
      <c r="BF779" s="206"/>
      <c r="BG779" s="206"/>
      <c r="BH779" s="206"/>
      <c r="BI779" s="206"/>
      <c r="BJ779" s="206"/>
      <c r="BK779" s="206"/>
      <c r="BL779" s="206"/>
      <c r="BM779" s="230">
        <v>12</v>
      </c>
    </row>
    <row r="780" spans="1:65">
      <c r="A780" s="30"/>
      <c r="B780" s="19">
        <v>1</v>
      </c>
      <c r="C780" s="9">
        <v>3</v>
      </c>
      <c r="D780" s="24">
        <v>2E-3</v>
      </c>
      <c r="E780" s="231" t="s">
        <v>314</v>
      </c>
      <c r="F780" s="231" t="s">
        <v>214</v>
      </c>
      <c r="G780" s="231" t="s">
        <v>315</v>
      </c>
      <c r="H780" s="24">
        <v>2E-3</v>
      </c>
      <c r="I780" s="24">
        <v>2E-3</v>
      </c>
      <c r="J780" s="231" t="s">
        <v>214</v>
      </c>
      <c r="K780" s="231">
        <v>7.0000000000000001E-3</v>
      </c>
      <c r="L780" s="24">
        <v>2E-3</v>
      </c>
      <c r="M780" s="24">
        <v>2E-3</v>
      </c>
      <c r="N780" s="231" t="s">
        <v>214</v>
      </c>
      <c r="O780" s="24">
        <v>1E-3</v>
      </c>
      <c r="P780" s="231" t="s">
        <v>214</v>
      </c>
      <c r="Q780" s="231">
        <v>3.0000000000000001E-3</v>
      </c>
      <c r="R780" s="24">
        <v>3.0000000000000001E-3</v>
      </c>
      <c r="S780" s="24">
        <v>2E-3</v>
      </c>
      <c r="T780" s="205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6"/>
      <c r="AT780" s="206"/>
      <c r="AU780" s="206"/>
      <c r="AV780" s="206"/>
      <c r="AW780" s="206"/>
      <c r="AX780" s="206"/>
      <c r="AY780" s="206"/>
      <c r="AZ780" s="206"/>
      <c r="BA780" s="206"/>
      <c r="BB780" s="206"/>
      <c r="BC780" s="206"/>
      <c r="BD780" s="206"/>
      <c r="BE780" s="206"/>
      <c r="BF780" s="206"/>
      <c r="BG780" s="206"/>
      <c r="BH780" s="206"/>
      <c r="BI780" s="206"/>
      <c r="BJ780" s="206"/>
      <c r="BK780" s="206"/>
      <c r="BL780" s="206"/>
      <c r="BM780" s="230">
        <v>16</v>
      </c>
    </row>
    <row r="781" spans="1:65">
      <c r="A781" s="30"/>
      <c r="B781" s="19">
        <v>1</v>
      </c>
      <c r="C781" s="9">
        <v>4</v>
      </c>
      <c r="D781" s="24">
        <v>2E-3</v>
      </c>
      <c r="E781" s="231" t="s">
        <v>314</v>
      </c>
      <c r="F781" s="231" t="s">
        <v>214</v>
      </c>
      <c r="G781" s="231" t="s">
        <v>315</v>
      </c>
      <c r="H781" s="24">
        <v>2E-3</v>
      </c>
      <c r="I781" s="24">
        <v>1E-3</v>
      </c>
      <c r="J781" s="231" t="s">
        <v>214</v>
      </c>
      <c r="K781" s="231">
        <v>6.0000000000000001E-3</v>
      </c>
      <c r="L781" s="24">
        <v>3.0000000000000001E-3</v>
      </c>
      <c r="M781" s="24">
        <v>2E-3</v>
      </c>
      <c r="N781" s="231" t="s">
        <v>214</v>
      </c>
      <c r="O781" s="24">
        <v>1E-3</v>
      </c>
      <c r="P781" s="231" t="s">
        <v>214</v>
      </c>
      <c r="Q781" s="231">
        <v>3.0000000000000001E-3</v>
      </c>
      <c r="R781" s="24">
        <v>3.0000000000000001E-3</v>
      </c>
      <c r="S781" s="24">
        <v>2E-3</v>
      </c>
      <c r="T781" s="205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230">
        <v>1.9583333333333336E-3</v>
      </c>
    </row>
    <row r="782" spans="1:65">
      <c r="A782" s="30"/>
      <c r="B782" s="19">
        <v>1</v>
      </c>
      <c r="C782" s="9">
        <v>5</v>
      </c>
      <c r="D782" s="24">
        <v>2E-3</v>
      </c>
      <c r="E782" s="231" t="s">
        <v>314</v>
      </c>
      <c r="F782" s="231" t="s">
        <v>214</v>
      </c>
      <c r="G782" s="231" t="s">
        <v>315</v>
      </c>
      <c r="H782" s="24">
        <v>2E-3</v>
      </c>
      <c r="I782" s="24">
        <v>1E-3</v>
      </c>
      <c r="J782" s="231" t="s">
        <v>214</v>
      </c>
      <c r="K782" s="231">
        <v>7.0000000000000001E-3</v>
      </c>
      <c r="L782" s="24">
        <v>2E-3</v>
      </c>
      <c r="M782" s="24">
        <v>2E-3</v>
      </c>
      <c r="N782" s="231" t="s">
        <v>214</v>
      </c>
      <c r="O782" s="24">
        <v>2E-3</v>
      </c>
      <c r="P782" s="231" t="s">
        <v>214</v>
      </c>
      <c r="Q782" s="231">
        <v>3.0000000000000001E-3</v>
      </c>
      <c r="R782" s="24">
        <v>2E-3</v>
      </c>
      <c r="S782" s="24">
        <v>1E-3</v>
      </c>
      <c r="T782" s="205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  <c r="BI782" s="206"/>
      <c r="BJ782" s="206"/>
      <c r="BK782" s="206"/>
      <c r="BL782" s="206"/>
      <c r="BM782" s="230">
        <v>54</v>
      </c>
    </row>
    <row r="783" spans="1:65">
      <c r="A783" s="30"/>
      <c r="B783" s="19">
        <v>1</v>
      </c>
      <c r="C783" s="9">
        <v>6</v>
      </c>
      <c r="D783" s="24">
        <v>2E-3</v>
      </c>
      <c r="E783" s="231" t="s">
        <v>314</v>
      </c>
      <c r="F783" s="231" t="s">
        <v>214</v>
      </c>
      <c r="G783" s="231" t="s">
        <v>315</v>
      </c>
      <c r="H783" s="24">
        <v>2E-3</v>
      </c>
      <c r="I783" s="24">
        <v>1E-3</v>
      </c>
      <c r="J783" s="231" t="s">
        <v>214</v>
      </c>
      <c r="K783" s="231">
        <v>6.0000000000000001E-3</v>
      </c>
      <c r="L783" s="24">
        <v>2E-3</v>
      </c>
      <c r="M783" s="24">
        <v>2E-3</v>
      </c>
      <c r="N783" s="231" t="s">
        <v>214</v>
      </c>
      <c r="O783" s="24">
        <v>2E-3</v>
      </c>
      <c r="P783" s="231" t="s">
        <v>214</v>
      </c>
      <c r="Q783" s="231">
        <v>3.0000000000000001E-3</v>
      </c>
      <c r="R783" s="24">
        <v>3.0000000000000001E-3</v>
      </c>
      <c r="S783" s="24">
        <v>2E-3</v>
      </c>
      <c r="T783" s="205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06"/>
      <c r="AT783" s="206"/>
      <c r="AU783" s="206"/>
      <c r="AV783" s="206"/>
      <c r="AW783" s="206"/>
      <c r="AX783" s="206"/>
      <c r="AY783" s="206"/>
      <c r="AZ783" s="206"/>
      <c r="BA783" s="206"/>
      <c r="BB783" s="206"/>
      <c r="BC783" s="206"/>
      <c r="BD783" s="206"/>
      <c r="BE783" s="206"/>
      <c r="BF783" s="206"/>
      <c r="BG783" s="206"/>
      <c r="BH783" s="206"/>
      <c r="BI783" s="206"/>
      <c r="BJ783" s="206"/>
      <c r="BK783" s="206"/>
      <c r="BL783" s="206"/>
      <c r="BM783" s="56"/>
    </row>
    <row r="784" spans="1:65">
      <c r="A784" s="30"/>
      <c r="B784" s="20" t="s">
        <v>272</v>
      </c>
      <c r="C784" s="12"/>
      <c r="D784" s="233">
        <v>2E-3</v>
      </c>
      <c r="E784" s="233" t="s">
        <v>680</v>
      </c>
      <c r="F784" s="233" t="s">
        <v>680</v>
      </c>
      <c r="G784" s="233" t="s">
        <v>680</v>
      </c>
      <c r="H784" s="233">
        <v>1.8333333333333335E-3</v>
      </c>
      <c r="I784" s="233">
        <v>1.5000000000000002E-3</v>
      </c>
      <c r="J784" s="233" t="s">
        <v>680</v>
      </c>
      <c r="K784" s="233">
        <v>6.4999999999999997E-3</v>
      </c>
      <c r="L784" s="233">
        <v>2.2000000000000001E-3</v>
      </c>
      <c r="M784" s="233">
        <v>2E-3</v>
      </c>
      <c r="N784" s="233" t="s">
        <v>680</v>
      </c>
      <c r="O784" s="233">
        <v>1.5000000000000002E-3</v>
      </c>
      <c r="P784" s="233" t="s">
        <v>680</v>
      </c>
      <c r="Q784" s="233">
        <v>3.1666666666666666E-3</v>
      </c>
      <c r="R784" s="233">
        <v>3.0000000000000005E-3</v>
      </c>
      <c r="S784" s="233">
        <v>1.8333333333333335E-3</v>
      </c>
      <c r="T784" s="205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56"/>
    </row>
    <row r="785" spans="1:65">
      <c r="A785" s="30"/>
      <c r="B785" s="3" t="s">
        <v>273</v>
      </c>
      <c r="C785" s="29"/>
      <c r="D785" s="24">
        <v>2E-3</v>
      </c>
      <c r="E785" s="24" t="s">
        <v>680</v>
      </c>
      <c r="F785" s="24" t="s">
        <v>680</v>
      </c>
      <c r="G785" s="24" t="s">
        <v>680</v>
      </c>
      <c r="H785" s="24">
        <v>2E-3</v>
      </c>
      <c r="I785" s="24">
        <v>1.5E-3</v>
      </c>
      <c r="J785" s="24" t="s">
        <v>680</v>
      </c>
      <c r="K785" s="24">
        <v>6.5000000000000006E-3</v>
      </c>
      <c r="L785" s="24">
        <v>2E-3</v>
      </c>
      <c r="M785" s="24">
        <v>2E-3</v>
      </c>
      <c r="N785" s="24" t="s">
        <v>680</v>
      </c>
      <c r="O785" s="24">
        <v>1.5E-3</v>
      </c>
      <c r="P785" s="24" t="s">
        <v>680</v>
      </c>
      <c r="Q785" s="24">
        <v>3.0000000000000001E-3</v>
      </c>
      <c r="R785" s="24">
        <v>3.0000000000000001E-3</v>
      </c>
      <c r="S785" s="24">
        <v>2E-3</v>
      </c>
      <c r="T785" s="205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56"/>
    </row>
    <row r="786" spans="1:65">
      <c r="A786" s="30"/>
      <c r="B786" s="3" t="s">
        <v>274</v>
      </c>
      <c r="C786" s="29"/>
      <c r="D786" s="24">
        <v>0</v>
      </c>
      <c r="E786" s="24" t="s">
        <v>680</v>
      </c>
      <c r="F786" s="24" t="s">
        <v>680</v>
      </c>
      <c r="G786" s="24" t="s">
        <v>680</v>
      </c>
      <c r="H786" s="24">
        <v>4.0824829046386308E-4</v>
      </c>
      <c r="I786" s="24">
        <v>5.4772255750516611E-4</v>
      </c>
      <c r="J786" s="24" t="s">
        <v>680</v>
      </c>
      <c r="K786" s="24">
        <v>5.4772255750516611E-4</v>
      </c>
      <c r="L786" s="24">
        <v>4.4721359549995795E-4</v>
      </c>
      <c r="M786" s="24">
        <v>0</v>
      </c>
      <c r="N786" s="24" t="s">
        <v>680</v>
      </c>
      <c r="O786" s="24">
        <v>5.4772255750516611E-4</v>
      </c>
      <c r="P786" s="24" t="s">
        <v>680</v>
      </c>
      <c r="Q786" s="24">
        <v>4.0824829046386308E-4</v>
      </c>
      <c r="R786" s="24">
        <v>6.3245553203367599E-4</v>
      </c>
      <c r="S786" s="24">
        <v>4.0824829046386303E-4</v>
      </c>
      <c r="T786" s="205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  <c r="BI786" s="206"/>
      <c r="BJ786" s="206"/>
      <c r="BK786" s="206"/>
      <c r="BL786" s="206"/>
      <c r="BM786" s="56"/>
    </row>
    <row r="787" spans="1:65">
      <c r="A787" s="30"/>
      <c r="B787" s="3" t="s">
        <v>87</v>
      </c>
      <c r="C787" s="29"/>
      <c r="D787" s="13">
        <v>0</v>
      </c>
      <c r="E787" s="13" t="s">
        <v>680</v>
      </c>
      <c r="F787" s="13" t="s">
        <v>680</v>
      </c>
      <c r="G787" s="13" t="s">
        <v>680</v>
      </c>
      <c r="H787" s="13">
        <v>0.22268088570756167</v>
      </c>
      <c r="I787" s="13">
        <v>0.36514837167011066</v>
      </c>
      <c r="J787" s="13" t="s">
        <v>680</v>
      </c>
      <c r="K787" s="13">
        <v>8.4265008846948639E-2</v>
      </c>
      <c r="L787" s="13">
        <v>0.20327890704543541</v>
      </c>
      <c r="M787" s="13">
        <v>0</v>
      </c>
      <c r="N787" s="13" t="s">
        <v>680</v>
      </c>
      <c r="O787" s="13">
        <v>0.36514837167011066</v>
      </c>
      <c r="P787" s="13" t="s">
        <v>680</v>
      </c>
      <c r="Q787" s="13">
        <v>0.12892051277806202</v>
      </c>
      <c r="R787" s="13">
        <v>0.21081851067789195</v>
      </c>
      <c r="S787" s="13">
        <v>0.22268088570756164</v>
      </c>
      <c r="T787" s="152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3" t="s">
        <v>275</v>
      </c>
      <c r="C788" s="29"/>
      <c r="D788" s="13">
        <v>2.1276595744680771E-2</v>
      </c>
      <c r="E788" s="13" t="s">
        <v>680</v>
      </c>
      <c r="F788" s="13" t="s">
        <v>680</v>
      </c>
      <c r="G788" s="13" t="s">
        <v>680</v>
      </c>
      <c r="H788" s="13">
        <v>-6.3829787234042645E-2</v>
      </c>
      <c r="I788" s="13">
        <v>-0.23404255319148937</v>
      </c>
      <c r="J788" s="13" t="s">
        <v>680</v>
      </c>
      <c r="K788" s="13">
        <v>2.3191489361702122</v>
      </c>
      <c r="L788" s="13">
        <v>0.12340425531914878</v>
      </c>
      <c r="M788" s="13">
        <v>2.1276595744680771E-2</v>
      </c>
      <c r="N788" s="13" t="s">
        <v>680</v>
      </c>
      <c r="O788" s="13">
        <v>-0.23404255319148937</v>
      </c>
      <c r="P788" s="13" t="s">
        <v>680</v>
      </c>
      <c r="Q788" s="13">
        <v>0.61702127659574435</v>
      </c>
      <c r="R788" s="13">
        <v>0.53191489361702127</v>
      </c>
      <c r="S788" s="13">
        <v>-6.3829787234042645E-2</v>
      </c>
      <c r="T788" s="152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46" t="s">
        <v>276</v>
      </c>
      <c r="C789" s="47"/>
      <c r="D789" s="45">
        <v>0.28000000000000003</v>
      </c>
      <c r="E789" s="45">
        <v>1.0900000000000001</v>
      </c>
      <c r="F789" s="45">
        <v>18.329999999999998</v>
      </c>
      <c r="G789" s="45">
        <v>0.12</v>
      </c>
      <c r="H789" s="45">
        <v>0.42</v>
      </c>
      <c r="I789" s="45">
        <v>0.69</v>
      </c>
      <c r="J789" s="45">
        <v>18.329999999999998</v>
      </c>
      <c r="K789" s="45">
        <v>3.36</v>
      </c>
      <c r="L789" s="45">
        <v>0.12</v>
      </c>
      <c r="M789" s="45">
        <v>0.28000000000000003</v>
      </c>
      <c r="N789" s="45">
        <v>18.329999999999998</v>
      </c>
      <c r="O789" s="45">
        <v>0.69</v>
      </c>
      <c r="P789" s="45">
        <v>18.329999999999998</v>
      </c>
      <c r="Q789" s="45">
        <v>0.66</v>
      </c>
      <c r="R789" s="45">
        <v>0.53</v>
      </c>
      <c r="S789" s="45">
        <v>0.42</v>
      </c>
      <c r="T789" s="152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B790" s="3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BM790" s="55"/>
    </row>
    <row r="791" spans="1:65" ht="15">
      <c r="B791" s="8" t="s">
        <v>532</v>
      </c>
      <c r="BM791" s="28" t="s">
        <v>67</v>
      </c>
    </row>
    <row r="792" spans="1:65" ht="15">
      <c r="A792" s="25" t="s">
        <v>60</v>
      </c>
      <c r="B792" s="18" t="s">
        <v>111</v>
      </c>
      <c r="C792" s="15" t="s">
        <v>112</v>
      </c>
      <c r="D792" s="16" t="s">
        <v>230</v>
      </c>
      <c r="E792" s="17" t="s">
        <v>230</v>
      </c>
      <c r="F792" s="17" t="s">
        <v>230</v>
      </c>
      <c r="G792" s="17" t="s">
        <v>230</v>
      </c>
      <c r="H792" s="17" t="s">
        <v>230</v>
      </c>
      <c r="I792" s="17" t="s">
        <v>230</v>
      </c>
      <c r="J792" s="17" t="s">
        <v>230</v>
      </c>
      <c r="K792" s="17" t="s">
        <v>230</v>
      </c>
      <c r="L792" s="17" t="s">
        <v>230</v>
      </c>
      <c r="M792" s="17" t="s">
        <v>230</v>
      </c>
      <c r="N792" s="17" t="s">
        <v>230</v>
      </c>
      <c r="O792" s="17" t="s">
        <v>230</v>
      </c>
      <c r="P792" s="17" t="s">
        <v>230</v>
      </c>
      <c r="Q792" s="17" t="s">
        <v>230</v>
      </c>
      <c r="R792" s="17" t="s">
        <v>230</v>
      </c>
      <c r="S792" s="17" t="s">
        <v>230</v>
      </c>
      <c r="T792" s="17" t="s">
        <v>230</v>
      </c>
      <c r="U792" s="17" t="s">
        <v>230</v>
      </c>
      <c r="V792" s="17" t="s">
        <v>230</v>
      </c>
      <c r="W792" s="17" t="s">
        <v>230</v>
      </c>
      <c r="X792" s="17" t="s">
        <v>230</v>
      </c>
      <c r="Y792" s="17" t="s">
        <v>230</v>
      </c>
      <c r="Z792" s="152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</v>
      </c>
    </row>
    <row r="793" spans="1:65">
      <c r="A793" s="30"/>
      <c r="B793" s="19" t="s">
        <v>231</v>
      </c>
      <c r="C793" s="9" t="s">
        <v>231</v>
      </c>
      <c r="D793" s="150" t="s">
        <v>233</v>
      </c>
      <c r="E793" s="151" t="s">
        <v>234</v>
      </c>
      <c r="F793" s="151" t="s">
        <v>235</v>
      </c>
      <c r="G793" s="151" t="s">
        <v>236</v>
      </c>
      <c r="H793" s="151" t="s">
        <v>238</v>
      </c>
      <c r="I793" s="151" t="s">
        <v>239</v>
      </c>
      <c r="J793" s="151" t="s">
        <v>240</v>
      </c>
      <c r="K793" s="151" t="s">
        <v>241</v>
      </c>
      <c r="L793" s="151" t="s">
        <v>242</v>
      </c>
      <c r="M793" s="151" t="s">
        <v>245</v>
      </c>
      <c r="N793" s="151" t="s">
        <v>247</v>
      </c>
      <c r="O793" s="151" t="s">
        <v>248</v>
      </c>
      <c r="P793" s="151" t="s">
        <v>250</v>
      </c>
      <c r="Q793" s="151" t="s">
        <v>251</v>
      </c>
      <c r="R793" s="151" t="s">
        <v>252</v>
      </c>
      <c r="S793" s="151" t="s">
        <v>253</v>
      </c>
      <c r="T793" s="151" t="s">
        <v>255</v>
      </c>
      <c r="U793" s="151" t="s">
        <v>259</v>
      </c>
      <c r="V793" s="151" t="s">
        <v>260</v>
      </c>
      <c r="W793" s="151" t="s">
        <v>261</v>
      </c>
      <c r="X793" s="151" t="s">
        <v>262</v>
      </c>
      <c r="Y793" s="151" t="s">
        <v>263</v>
      </c>
      <c r="Z793" s="152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 t="s">
        <v>1</v>
      </c>
    </row>
    <row r="794" spans="1:65">
      <c r="A794" s="30"/>
      <c r="B794" s="19"/>
      <c r="C794" s="9"/>
      <c r="D794" s="10" t="s">
        <v>279</v>
      </c>
      <c r="E794" s="11" t="s">
        <v>281</v>
      </c>
      <c r="F794" s="11" t="s">
        <v>281</v>
      </c>
      <c r="G794" s="11" t="s">
        <v>281</v>
      </c>
      <c r="H794" s="11" t="s">
        <v>282</v>
      </c>
      <c r="I794" s="11" t="s">
        <v>279</v>
      </c>
      <c r="J794" s="11" t="s">
        <v>281</v>
      </c>
      <c r="K794" s="11" t="s">
        <v>282</v>
      </c>
      <c r="L794" s="11" t="s">
        <v>279</v>
      </c>
      <c r="M794" s="11" t="s">
        <v>282</v>
      </c>
      <c r="N794" s="11" t="s">
        <v>281</v>
      </c>
      <c r="O794" s="11" t="s">
        <v>282</v>
      </c>
      <c r="P794" s="11" t="s">
        <v>281</v>
      </c>
      <c r="Q794" s="11" t="s">
        <v>281</v>
      </c>
      <c r="R794" s="11" t="s">
        <v>279</v>
      </c>
      <c r="S794" s="11" t="s">
        <v>282</v>
      </c>
      <c r="T794" s="11" t="s">
        <v>279</v>
      </c>
      <c r="U794" s="11" t="s">
        <v>279</v>
      </c>
      <c r="V794" s="11" t="s">
        <v>282</v>
      </c>
      <c r="W794" s="11" t="s">
        <v>279</v>
      </c>
      <c r="X794" s="11" t="s">
        <v>282</v>
      </c>
      <c r="Y794" s="11" t="s">
        <v>279</v>
      </c>
      <c r="Z794" s="152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3</v>
      </c>
    </row>
    <row r="795" spans="1:65">
      <c r="A795" s="30"/>
      <c r="B795" s="19"/>
      <c r="C795" s="9"/>
      <c r="D795" s="26" t="s">
        <v>290</v>
      </c>
      <c r="E795" s="26" t="s">
        <v>291</v>
      </c>
      <c r="F795" s="26" t="s">
        <v>290</v>
      </c>
      <c r="G795" s="26" t="s">
        <v>292</v>
      </c>
      <c r="H795" s="26" t="s">
        <v>292</v>
      </c>
      <c r="I795" s="26" t="s">
        <v>117</v>
      </c>
      <c r="J795" s="26" t="s">
        <v>269</v>
      </c>
      <c r="K795" s="26" t="s">
        <v>292</v>
      </c>
      <c r="L795" s="26" t="s">
        <v>290</v>
      </c>
      <c r="M795" s="26" t="s">
        <v>293</v>
      </c>
      <c r="N795" s="26" t="s">
        <v>293</v>
      </c>
      <c r="O795" s="26" t="s">
        <v>290</v>
      </c>
      <c r="P795" s="26" t="s">
        <v>292</v>
      </c>
      <c r="Q795" s="26" t="s">
        <v>294</v>
      </c>
      <c r="R795" s="26" t="s">
        <v>290</v>
      </c>
      <c r="S795" s="26" t="s">
        <v>293</v>
      </c>
      <c r="T795" s="26" t="s">
        <v>116</v>
      </c>
      <c r="U795" s="26" t="s">
        <v>290</v>
      </c>
      <c r="V795" s="26" t="s">
        <v>295</v>
      </c>
      <c r="W795" s="26" t="s">
        <v>290</v>
      </c>
      <c r="X795" s="26" t="s">
        <v>290</v>
      </c>
      <c r="Y795" s="26" t="s">
        <v>290</v>
      </c>
      <c r="Z795" s="152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</v>
      </c>
    </row>
    <row r="796" spans="1:65">
      <c r="A796" s="30"/>
      <c r="B796" s="18">
        <v>1</v>
      </c>
      <c r="C796" s="14">
        <v>1</v>
      </c>
      <c r="D796" s="229">
        <v>0.4</v>
      </c>
      <c r="E796" s="229">
        <v>0.43499999999999994</v>
      </c>
      <c r="F796" s="229">
        <v>0.35</v>
      </c>
      <c r="G796" s="229">
        <v>0.44</v>
      </c>
      <c r="H796" s="229">
        <v>0.40999999999999992</v>
      </c>
      <c r="I796" s="229">
        <v>0.38100000000000001</v>
      </c>
      <c r="J796" s="229">
        <v>0.44</v>
      </c>
      <c r="K796" s="228">
        <v>0.54</v>
      </c>
      <c r="L796" s="229">
        <v>0.38</v>
      </c>
      <c r="M796" s="229">
        <v>0.39</v>
      </c>
      <c r="N796" s="229" t="s">
        <v>296</v>
      </c>
      <c r="O796" s="229">
        <v>0.34399999999999997</v>
      </c>
      <c r="P796" s="229">
        <v>0.40999999999999992</v>
      </c>
      <c r="Q796" s="229">
        <v>0.48099999999999998</v>
      </c>
      <c r="R796" s="229">
        <v>0.4</v>
      </c>
      <c r="S796" s="229">
        <v>0.38</v>
      </c>
      <c r="T796" s="229">
        <v>0.35</v>
      </c>
      <c r="U796" s="229">
        <v>0.38</v>
      </c>
      <c r="V796" s="229">
        <v>0.38</v>
      </c>
      <c r="W796" s="229">
        <v>0.40999999999999992</v>
      </c>
      <c r="X796" s="229">
        <v>0.40999999999999992</v>
      </c>
      <c r="Y796" s="229">
        <v>0.4</v>
      </c>
      <c r="Z796" s="205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230">
        <v>1</v>
      </c>
    </row>
    <row r="797" spans="1:65">
      <c r="A797" s="30"/>
      <c r="B797" s="19">
        <v>1</v>
      </c>
      <c r="C797" s="9">
        <v>2</v>
      </c>
      <c r="D797" s="24">
        <v>0.40999999999999992</v>
      </c>
      <c r="E797" s="24">
        <v>0.41499999999999998</v>
      </c>
      <c r="F797" s="24">
        <v>0.35</v>
      </c>
      <c r="G797" s="24">
        <v>0.44</v>
      </c>
      <c r="H797" s="24">
        <v>0.42</v>
      </c>
      <c r="I797" s="24">
        <v>0.38899999999999996</v>
      </c>
      <c r="J797" s="24">
        <v>0.43</v>
      </c>
      <c r="K797" s="231">
        <v>0.53</v>
      </c>
      <c r="L797" s="24">
        <v>0.37</v>
      </c>
      <c r="M797" s="24">
        <v>0.39</v>
      </c>
      <c r="N797" s="24">
        <v>0.40619999999999995</v>
      </c>
      <c r="O797" s="24">
        <v>0.33900000000000002</v>
      </c>
      <c r="P797" s="24">
        <v>0.43</v>
      </c>
      <c r="Q797" s="24">
        <v>0.438</v>
      </c>
      <c r="R797" s="24">
        <v>0.4</v>
      </c>
      <c r="S797" s="24">
        <v>0.38</v>
      </c>
      <c r="T797" s="24">
        <v>0.35</v>
      </c>
      <c r="U797" s="24">
        <v>0.38</v>
      </c>
      <c r="V797" s="24">
        <v>0.39</v>
      </c>
      <c r="W797" s="24">
        <v>0.40999999999999992</v>
      </c>
      <c r="X797" s="24">
        <v>0.4</v>
      </c>
      <c r="Y797" s="24">
        <v>0.4</v>
      </c>
      <c r="Z797" s="205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230">
        <v>16</v>
      </c>
    </row>
    <row r="798" spans="1:65">
      <c r="A798" s="30"/>
      <c r="B798" s="19">
        <v>1</v>
      </c>
      <c r="C798" s="9">
        <v>3</v>
      </c>
      <c r="D798" s="24">
        <v>0.4</v>
      </c>
      <c r="E798" s="24">
        <v>0.42</v>
      </c>
      <c r="F798" s="24">
        <v>0.35</v>
      </c>
      <c r="G798" s="24">
        <v>0.44</v>
      </c>
      <c r="H798" s="24">
        <v>0.42</v>
      </c>
      <c r="I798" s="24">
        <v>0.38850000000000001</v>
      </c>
      <c r="J798" s="24">
        <v>0.47000000000000003</v>
      </c>
      <c r="K798" s="231">
        <v>0.53</v>
      </c>
      <c r="L798" s="24">
        <v>0.37</v>
      </c>
      <c r="M798" s="24">
        <v>0.39</v>
      </c>
      <c r="N798" s="24">
        <v>0.39709999999999995</v>
      </c>
      <c r="O798" s="24">
        <v>0.36699999999999999</v>
      </c>
      <c r="P798" s="24">
        <v>0.43</v>
      </c>
      <c r="Q798" s="24">
        <v>0.46100000000000002</v>
      </c>
      <c r="R798" s="24">
        <v>0.40999999999999992</v>
      </c>
      <c r="S798" s="24">
        <v>0.38</v>
      </c>
      <c r="T798" s="24">
        <v>0.35</v>
      </c>
      <c r="U798" s="24">
        <v>0.37</v>
      </c>
      <c r="V798" s="24">
        <v>0.38</v>
      </c>
      <c r="W798" s="24">
        <v>0.40999999999999992</v>
      </c>
      <c r="X798" s="24">
        <v>0.40999999999999992</v>
      </c>
      <c r="Y798" s="24">
        <v>0.4</v>
      </c>
      <c r="Z798" s="205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230">
        <v>16</v>
      </c>
    </row>
    <row r="799" spans="1:65">
      <c r="A799" s="30"/>
      <c r="B799" s="19">
        <v>1</v>
      </c>
      <c r="C799" s="9">
        <v>4</v>
      </c>
      <c r="D799" s="24">
        <v>0.4</v>
      </c>
      <c r="E799" s="24">
        <v>0.42500000000000004</v>
      </c>
      <c r="F799" s="24">
        <v>0.35</v>
      </c>
      <c r="G799" s="24">
        <v>0.43</v>
      </c>
      <c r="H799" s="24">
        <v>0.42</v>
      </c>
      <c r="I799" s="24">
        <v>0.38800000000000001</v>
      </c>
      <c r="J799" s="24">
        <v>0.44</v>
      </c>
      <c r="K799" s="231">
        <v>0.54</v>
      </c>
      <c r="L799" s="24">
        <v>0.37</v>
      </c>
      <c r="M799" s="24">
        <v>0.39</v>
      </c>
      <c r="N799" s="24">
        <v>0.39649999999999996</v>
      </c>
      <c r="O799" s="24">
        <v>0.35499999999999998</v>
      </c>
      <c r="P799" s="24">
        <v>0.42</v>
      </c>
      <c r="Q799" s="24">
        <v>0.47600000000000003</v>
      </c>
      <c r="R799" s="24">
        <v>0.4</v>
      </c>
      <c r="S799" s="24">
        <v>0.38999999999999996</v>
      </c>
      <c r="T799" s="24">
        <v>0.35</v>
      </c>
      <c r="U799" s="24">
        <v>0.37</v>
      </c>
      <c r="V799" s="24">
        <v>0.38</v>
      </c>
      <c r="W799" s="24">
        <v>0.40999999999999992</v>
      </c>
      <c r="X799" s="24">
        <v>0.40999999999999992</v>
      </c>
      <c r="Y799" s="24">
        <v>0.4</v>
      </c>
      <c r="Z799" s="205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230">
        <v>0.39971269841269835</v>
      </c>
    </row>
    <row r="800" spans="1:65">
      <c r="A800" s="30"/>
      <c r="B800" s="19">
        <v>1</v>
      </c>
      <c r="C800" s="9">
        <v>5</v>
      </c>
      <c r="D800" s="24">
        <v>0.40999999999999992</v>
      </c>
      <c r="E800" s="24">
        <v>0.44</v>
      </c>
      <c r="F800" s="24">
        <v>0.35</v>
      </c>
      <c r="G800" s="24">
        <v>0.45000000000000007</v>
      </c>
      <c r="H800" s="24">
        <v>0.44</v>
      </c>
      <c r="I800" s="24">
        <v>0.38950000000000001</v>
      </c>
      <c r="J800" s="24">
        <v>0.45500000000000002</v>
      </c>
      <c r="K800" s="231">
        <v>0.53</v>
      </c>
      <c r="L800" s="24">
        <v>0.38</v>
      </c>
      <c r="M800" s="24">
        <v>0.39</v>
      </c>
      <c r="N800" s="24">
        <v>0.38530000000000003</v>
      </c>
      <c r="O800" s="24">
        <v>0.35699999999999998</v>
      </c>
      <c r="P800" s="24">
        <v>0.42</v>
      </c>
      <c r="Q800" s="24">
        <v>0.47200000000000003</v>
      </c>
      <c r="R800" s="24">
        <v>0.40999999999999992</v>
      </c>
      <c r="S800" s="24">
        <v>0.38</v>
      </c>
      <c r="T800" s="24">
        <v>0.35</v>
      </c>
      <c r="U800" s="24">
        <v>0.38</v>
      </c>
      <c r="V800" s="24">
        <v>0.38</v>
      </c>
      <c r="W800" s="24">
        <v>0.42</v>
      </c>
      <c r="X800" s="24">
        <v>0.4</v>
      </c>
      <c r="Y800" s="24">
        <v>0.40999999999999992</v>
      </c>
      <c r="Z800" s="205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230">
        <v>55</v>
      </c>
    </row>
    <row r="801" spans="1:65">
      <c r="A801" s="30"/>
      <c r="B801" s="19">
        <v>1</v>
      </c>
      <c r="C801" s="9">
        <v>6</v>
      </c>
      <c r="D801" s="24">
        <v>0.40999999999999992</v>
      </c>
      <c r="E801" s="24">
        <v>0.43</v>
      </c>
      <c r="F801" s="24">
        <v>0.35</v>
      </c>
      <c r="G801" s="24">
        <v>0.44</v>
      </c>
      <c r="H801" s="24">
        <v>0.42</v>
      </c>
      <c r="I801" s="24">
        <v>0.38800000000000001</v>
      </c>
      <c r="J801" s="232">
        <v>0.52</v>
      </c>
      <c r="K801" s="231">
        <v>0.53</v>
      </c>
      <c r="L801" s="24">
        <v>0.37</v>
      </c>
      <c r="M801" s="24">
        <v>0.4</v>
      </c>
      <c r="N801" s="24">
        <v>0.38839999999999997</v>
      </c>
      <c r="O801" s="24">
        <v>0.35899999999999999</v>
      </c>
      <c r="P801" s="24">
        <v>0.42</v>
      </c>
      <c r="Q801" s="232">
        <v>0.52500000000000002</v>
      </c>
      <c r="R801" s="24">
        <v>0.40999999999999992</v>
      </c>
      <c r="S801" s="24">
        <v>0.38999999999999996</v>
      </c>
      <c r="T801" s="24">
        <v>0.34</v>
      </c>
      <c r="U801" s="24">
        <v>0.38</v>
      </c>
      <c r="V801" s="24">
        <v>0.38</v>
      </c>
      <c r="W801" s="24">
        <v>0.40999999999999992</v>
      </c>
      <c r="X801" s="24">
        <v>0.40999999999999992</v>
      </c>
      <c r="Y801" s="24">
        <v>0.4</v>
      </c>
      <c r="Z801" s="205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  <c r="BI801" s="206"/>
      <c r="BJ801" s="206"/>
      <c r="BK801" s="206"/>
      <c r="BL801" s="206"/>
      <c r="BM801" s="56"/>
    </row>
    <row r="802" spans="1:65">
      <c r="A802" s="30"/>
      <c r="B802" s="20" t="s">
        <v>272</v>
      </c>
      <c r="C802" s="12"/>
      <c r="D802" s="233">
        <v>0.40499999999999997</v>
      </c>
      <c r="E802" s="233">
        <v>0.42749999999999999</v>
      </c>
      <c r="F802" s="233">
        <v>0.35000000000000003</v>
      </c>
      <c r="G802" s="233">
        <v>0.44</v>
      </c>
      <c r="H802" s="233">
        <v>0.42166666666666663</v>
      </c>
      <c r="I802" s="233">
        <v>0.38733333333333331</v>
      </c>
      <c r="J802" s="233">
        <v>0.45916666666666667</v>
      </c>
      <c r="K802" s="233">
        <v>0.53333333333333333</v>
      </c>
      <c r="L802" s="233">
        <v>0.37333333333333335</v>
      </c>
      <c r="M802" s="233">
        <v>0.39166666666666666</v>
      </c>
      <c r="N802" s="233">
        <v>0.39469999999999994</v>
      </c>
      <c r="O802" s="233">
        <v>0.35349999999999998</v>
      </c>
      <c r="P802" s="233">
        <v>0.42166666666666663</v>
      </c>
      <c r="Q802" s="233">
        <v>0.47550000000000003</v>
      </c>
      <c r="R802" s="233">
        <v>0.40499999999999997</v>
      </c>
      <c r="S802" s="233">
        <v>0.38333333333333336</v>
      </c>
      <c r="T802" s="233">
        <v>0.34833333333333333</v>
      </c>
      <c r="U802" s="233">
        <v>0.37666666666666665</v>
      </c>
      <c r="V802" s="233">
        <v>0.3816666666666666</v>
      </c>
      <c r="W802" s="233">
        <v>0.41166666666666663</v>
      </c>
      <c r="X802" s="233">
        <v>0.40666666666666657</v>
      </c>
      <c r="Y802" s="233">
        <v>0.40166666666666662</v>
      </c>
      <c r="Z802" s="205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  <c r="BI802" s="206"/>
      <c r="BJ802" s="206"/>
      <c r="BK802" s="206"/>
      <c r="BL802" s="206"/>
      <c r="BM802" s="56"/>
    </row>
    <row r="803" spans="1:65">
      <c r="A803" s="30"/>
      <c r="B803" s="3" t="s">
        <v>273</v>
      </c>
      <c r="C803" s="29"/>
      <c r="D803" s="24">
        <v>0.40499999999999997</v>
      </c>
      <c r="E803" s="24">
        <v>0.42749999999999999</v>
      </c>
      <c r="F803" s="24">
        <v>0.35</v>
      </c>
      <c r="G803" s="24">
        <v>0.44</v>
      </c>
      <c r="H803" s="24">
        <v>0.42</v>
      </c>
      <c r="I803" s="24">
        <v>0.38824999999999998</v>
      </c>
      <c r="J803" s="24">
        <v>0.44750000000000001</v>
      </c>
      <c r="K803" s="24">
        <v>0.53</v>
      </c>
      <c r="L803" s="24">
        <v>0.37</v>
      </c>
      <c r="M803" s="24">
        <v>0.39</v>
      </c>
      <c r="N803" s="24">
        <v>0.39649999999999996</v>
      </c>
      <c r="O803" s="24">
        <v>0.35599999999999998</v>
      </c>
      <c r="P803" s="24">
        <v>0.42</v>
      </c>
      <c r="Q803" s="24">
        <v>0.47400000000000003</v>
      </c>
      <c r="R803" s="24">
        <v>0.40499999999999997</v>
      </c>
      <c r="S803" s="24">
        <v>0.38</v>
      </c>
      <c r="T803" s="24">
        <v>0.35</v>
      </c>
      <c r="U803" s="24">
        <v>0.38</v>
      </c>
      <c r="V803" s="24">
        <v>0.38</v>
      </c>
      <c r="W803" s="24">
        <v>0.40999999999999992</v>
      </c>
      <c r="X803" s="24">
        <v>0.40999999999999992</v>
      </c>
      <c r="Y803" s="24">
        <v>0.4</v>
      </c>
      <c r="Z803" s="205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  <c r="BI803" s="206"/>
      <c r="BJ803" s="206"/>
      <c r="BK803" s="206"/>
      <c r="BL803" s="206"/>
      <c r="BM803" s="56"/>
    </row>
    <row r="804" spans="1:65">
      <c r="A804" s="30"/>
      <c r="B804" s="3" t="s">
        <v>274</v>
      </c>
      <c r="C804" s="29"/>
      <c r="D804" s="24">
        <v>5.4772255750516058E-3</v>
      </c>
      <c r="E804" s="24">
        <v>9.354143466934849E-3</v>
      </c>
      <c r="F804" s="24">
        <v>6.0809419444881171E-17</v>
      </c>
      <c r="G804" s="24">
        <v>6.3245553203367822E-3</v>
      </c>
      <c r="H804" s="24">
        <v>9.8319208025017726E-3</v>
      </c>
      <c r="I804" s="24">
        <v>3.15700279801375E-3</v>
      </c>
      <c r="J804" s="24">
        <v>3.2926686238773969E-2</v>
      </c>
      <c r="K804" s="24">
        <v>5.1639777949432268E-3</v>
      </c>
      <c r="L804" s="24">
        <v>5.1639777949432277E-3</v>
      </c>
      <c r="M804" s="24">
        <v>4.0824829046386332E-3</v>
      </c>
      <c r="N804" s="24">
        <v>8.2051812898923555E-3</v>
      </c>
      <c r="O804" s="24">
        <v>1.0271319292087062E-2</v>
      </c>
      <c r="P804" s="24">
        <v>7.527726527090833E-3</v>
      </c>
      <c r="Q804" s="24">
        <v>2.8668798370353792E-2</v>
      </c>
      <c r="R804" s="24">
        <v>5.4772255750516058E-3</v>
      </c>
      <c r="S804" s="24">
        <v>5.1639777949431982E-3</v>
      </c>
      <c r="T804" s="24">
        <v>4.0824829046386115E-3</v>
      </c>
      <c r="U804" s="24">
        <v>5.1639777949432277E-3</v>
      </c>
      <c r="V804" s="24">
        <v>4.0824829046386332E-3</v>
      </c>
      <c r="W804" s="24">
        <v>4.0824829046386566E-3</v>
      </c>
      <c r="X804" s="24">
        <v>5.1639777949431696E-3</v>
      </c>
      <c r="Y804" s="24">
        <v>4.082482904638589E-3</v>
      </c>
      <c r="Z804" s="205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  <c r="BI804" s="206"/>
      <c r="BJ804" s="206"/>
      <c r="BK804" s="206"/>
      <c r="BL804" s="206"/>
      <c r="BM804" s="56"/>
    </row>
    <row r="805" spans="1:65">
      <c r="A805" s="30"/>
      <c r="B805" s="3" t="s">
        <v>87</v>
      </c>
      <c r="C805" s="29"/>
      <c r="D805" s="13">
        <v>1.3524013765559522E-2</v>
      </c>
      <c r="E805" s="13">
        <v>2.1881037349555203E-2</v>
      </c>
      <c r="F805" s="13">
        <v>1.7374119841394619E-16</v>
      </c>
      <c r="G805" s="13">
        <v>1.4373989364401778E-2</v>
      </c>
      <c r="H805" s="13">
        <v>2.3316808227276931E-2</v>
      </c>
      <c r="I805" s="13">
        <v>8.1506096334262052E-3</v>
      </c>
      <c r="J805" s="13">
        <v>7.1709661500052202E-2</v>
      </c>
      <c r="K805" s="13">
        <v>9.6824583655185509E-3</v>
      </c>
      <c r="L805" s="13">
        <v>1.3832083379312217E-2</v>
      </c>
      <c r="M805" s="13">
        <v>1.0423360607588E-2</v>
      </c>
      <c r="N805" s="13">
        <v>2.0788399518349016E-2</v>
      </c>
      <c r="O805" s="13">
        <v>2.9056065889920969E-2</v>
      </c>
      <c r="P805" s="13">
        <v>1.7852315874523714E-2</v>
      </c>
      <c r="Q805" s="13">
        <v>6.0291899832500086E-2</v>
      </c>
      <c r="R805" s="13">
        <v>1.3524013765559522E-2</v>
      </c>
      <c r="S805" s="13">
        <v>1.3471246421590951E-2</v>
      </c>
      <c r="T805" s="13">
        <v>1.1720046616187401E-2</v>
      </c>
      <c r="U805" s="13">
        <v>1.370967556179618E-2</v>
      </c>
      <c r="V805" s="13">
        <v>1.0696461758878516E-2</v>
      </c>
      <c r="W805" s="13">
        <v>9.9169625213894504E-3</v>
      </c>
      <c r="X805" s="13">
        <v>1.2698306053138944E-2</v>
      </c>
      <c r="Y805" s="13">
        <v>1.0163857853872008E-2</v>
      </c>
      <c r="Z805" s="152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275</v>
      </c>
      <c r="C806" s="29"/>
      <c r="D806" s="13">
        <v>1.3227754855670293E-2</v>
      </c>
      <c r="E806" s="13">
        <v>6.9518185680985223E-2</v>
      </c>
      <c r="F806" s="13">
        <v>-0.12437107605065523</v>
      </c>
      <c r="G806" s="13">
        <v>0.10079064725060483</v>
      </c>
      <c r="H806" s="13">
        <v>5.4924370281829393E-2</v>
      </c>
      <c r="I806" s="13">
        <v>-3.0970657496058651E-2</v>
      </c>
      <c r="J806" s="13">
        <v>0.14874175499068798</v>
      </c>
      <c r="K806" s="13">
        <v>0.33429169363709677</v>
      </c>
      <c r="L806" s="13">
        <v>-6.5995814454032242E-2</v>
      </c>
      <c r="M806" s="13">
        <v>-2.0129537485257143E-2</v>
      </c>
      <c r="N806" s="13">
        <v>-1.2540753477696231E-2</v>
      </c>
      <c r="O806" s="13">
        <v>-0.11561478681116188</v>
      </c>
      <c r="P806" s="13">
        <v>5.4924370281829393E-2</v>
      </c>
      <c r="Q806" s="13">
        <v>0.18960443810832417</v>
      </c>
      <c r="R806" s="13">
        <v>1.3227754855670293E-2</v>
      </c>
      <c r="S806" s="13">
        <v>-4.0977845198336693E-2</v>
      </c>
      <c r="T806" s="13">
        <v>-0.12854073759327123</v>
      </c>
      <c r="U806" s="13">
        <v>-5.7656491368800467E-2</v>
      </c>
      <c r="V806" s="13">
        <v>-4.5147506740952803E-2</v>
      </c>
      <c r="W806" s="13">
        <v>2.9906401026133844E-2</v>
      </c>
      <c r="X806" s="13">
        <v>1.7397416398285959E-2</v>
      </c>
      <c r="Y806" s="13">
        <v>4.8884317704382951E-3</v>
      </c>
      <c r="Z806" s="152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46" t="s">
        <v>276</v>
      </c>
      <c r="C807" s="47"/>
      <c r="D807" s="45">
        <v>0.05</v>
      </c>
      <c r="E807" s="45">
        <v>0.78</v>
      </c>
      <c r="F807" s="45">
        <v>1.73</v>
      </c>
      <c r="G807" s="45">
        <v>1.19</v>
      </c>
      <c r="H807" s="45">
        <v>0.59</v>
      </c>
      <c r="I807" s="45">
        <v>0.52</v>
      </c>
      <c r="J807" s="45">
        <v>1.81</v>
      </c>
      <c r="K807" s="45">
        <v>4.21</v>
      </c>
      <c r="L807" s="45">
        <v>0.97</v>
      </c>
      <c r="M807" s="45">
        <v>0.38</v>
      </c>
      <c r="N807" s="45">
        <v>0.28000000000000003</v>
      </c>
      <c r="O807" s="45">
        <v>1.61</v>
      </c>
      <c r="P807" s="45">
        <v>0.59</v>
      </c>
      <c r="Q807" s="45">
        <v>2.34</v>
      </c>
      <c r="R807" s="45">
        <v>0.05</v>
      </c>
      <c r="S807" s="45">
        <v>0.65</v>
      </c>
      <c r="T807" s="45">
        <v>1.78</v>
      </c>
      <c r="U807" s="45">
        <v>0.86</v>
      </c>
      <c r="V807" s="45">
        <v>0.7</v>
      </c>
      <c r="W807" s="45">
        <v>0.27</v>
      </c>
      <c r="X807" s="45">
        <v>0.11</v>
      </c>
      <c r="Y807" s="45">
        <v>0.05</v>
      </c>
      <c r="Z807" s="152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B808" s="3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BM808" s="55"/>
    </row>
    <row r="809" spans="1:65" ht="15">
      <c r="B809" s="8" t="s">
        <v>533</v>
      </c>
      <c r="BM809" s="28" t="s">
        <v>67</v>
      </c>
    </row>
    <row r="810" spans="1:65" ht="15">
      <c r="A810" s="25" t="s">
        <v>6</v>
      </c>
      <c r="B810" s="18" t="s">
        <v>111</v>
      </c>
      <c r="C810" s="15" t="s">
        <v>112</v>
      </c>
      <c r="D810" s="16" t="s">
        <v>230</v>
      </c>
      <c r="E810" s="17" t="s">
        <v>230</v>
      </c>
      <c r="F810" s="17" t="s">
        <v>230</v>
      </c>
      <c r="G810" s="17" t="s">
        <v>230</v>
      </c>
      <c r="H810" s="17" t="s">
        <v>230</v>
      </c>
      <c r="I810" s="17" t="s">
        <v>230</v>
      </c>
      <c r="J810" s="17" t="s">
        <v>230</v>
      </c>
      <c r="K810" s="17" t="s">
        <v>230</v>
      </c>
      <c r="L810" s="17" t="s">
        <v>230</v>
      </c>
      <c r="M810" s="17" t="s">
        <v>230</v>
      </c>
      <c r="N810" s="17" t="s">
        <v>230</v>
      </c>
      <c r="O810" s="17" t="s">
        <v>230</v>
      </c>
      <c r="P810" s="17" t="s">
        <v>230</v>
      </c>
      <c r="Q810" s="17" t="s">
        <v>230</v>
      </c>
      <c r="R810" s="17" t="s">
        <v>230</v>
      </c>
      <c r="S810" s="17" t="s">
        <v>230</v>
      </c>
      <c r="T810" s="17" t="s">
        <v>230</v>
      </c>
      <c r="U810" s="17" t="s">
        <v>230</v>
      </c>
      <c r="V810" s="17" t="s">
        <v>230</v>
      </c>
      <c r="W810" s="17" t="s">
        <v>230</v>
      </c>
      <c r="X810" s="17" t="s">
        <v>230</v>
      </c>
      <c r="Y810" s="17" t="s">
        <v>230</v>
      </c>
      <c r="Z810" s="17" t="s">
        <v>230</v>
      </c>
      <c r="AA810" s="152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 t="s">
        <v>231</v>
      </c>
      <c r="C811" s="9" t="s">
        <v>231</v>
      </c>
      <c r="D811" s="150" t="s">
        <v>233</v>
      </c>
      <c r="E811" s="151" t="s">
        <v>234</v>
      </c>
      <c r="F811" s="151" t="s">
        <v>235</v>
      </c>
      <c r="G811" s="151" t="s">
        <v>236</v>
      </c>
      <c r="H811" s="151" t="s">
        <v>239</v>
      </c>
      <c r="I811" s="151" t="s">
        <v>240</v>
      </c>
      <c r="J811" s="151" t="s">
        <v>241</v>
      </c>
      <c r="K811" s="151" t="s">
        <v>242</v>
      </c>
      <c r="L811" s="151" t="s">
        <v>244</v>
      </c>
      <c r="M811" s="151" t="s">
        <v>245</v>
      </c>
      <c r="N811" s="151" t="s">
        <v>246</v>
      </c>
      <c r="O811" s="151" t="s">
        <v>247</v>
      </c>
      <c r="P811" s="151" t="s">
        <v>248</v>
      </c>
      <c r="Q811" s="151" t="s">
        <v>250</v>
      </c>
      <c r="R811" s="151" t="s">
        <v>251</v>
      </c>
      <c r="S811" s="151" t="s">
        <v>252</v>
      </c>
      <c r="T811" s="151" t="s">
        <v>253</v>
      </c>
      <c r="U811" s="151" t="s">
        <v>255</v>
      </c>
      <c r="V811" s="151" t="s">
        <v>259</v>
      </c>
      <c r="W811" s="151" t="s">
        <v>260</v>
      </c>
      <c r="X811" s="151" t="s">
        <v>261</v>
      </c>
      <c r="Y811" s="151" t="s">
        <v>262</v>
      </c>
      <c r="Z811" s="151" t="s">
        <v>263</v>
      </c>
      <c r="AA811" s="152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 t="s">
        <v>3</v>
      </c>
    </row>
    <row r="812" spans="1:65">
      <c r="A812" s="30"/>
      <c r="B812" s="19"/>
      <c r="C812" s="9"/>
      <c r="D812" s="10" t="s">
        <v>279</v>
      </c>
      <c r="E812" s="11" t="s">
        <v>279</v>
      </c>
      <c r="F812" s="11" t="s">
        <v>281</v>
      </c>
      <c r="G812" s="11" t="s">
        <v>282</v>
      </c>
      <c r="H812" s="11" t="s">
        <v>279</v>
      </c>
      <c r="I812" s="11" t="s">
        <v>279</v>
      </c>
      <c r="J812" s="11" t="s">
        <v>282</v>
      </c>
      <c r="K812" s="11" t="s">
        <v>279</v>
      </c>
      <c r="L812" s="11" t="s">
        <v>279</v>
      </c>
      <c r="M812" s="11" t="s">
        <v>282</v>
      </c>
      <c r="N812" s="11" t="s">
        <v>279</v>
      </c>
      <c r="O812" s="11" t="s">
        <v>279</v>
      </c>
      <c r="P812" s="11" t="s">
        <v>282</v>
      </c>
      <c r="Q812" s="11" t="s">
        <v>279</v>
      </c>
      <c r="R812" s="11" t="s">
        <v>279</v>
      </c>
      <c r="S812" s="11" t="s">
        <v>279</v>
      </c>
      <c r="T812" s="11" t="s">
        <v>282</v>
      </c>
      <c r="U812" s="11" t="s">
        <v>279</v>
      </c>
      <c r="V812" s="11" t="s">
        <v>279</v>
      </c>
      <c r="W812" s="11" t="s">
        <v>282</v>
      </c>
      <c r="X812" s="11" t="s">
        <v>279</v>
      </c>
      <c r="Y812" s="11" t="s">
        <v>282</v>
      </c>
      <c r="Z812" s="11" t="s">
        <v>279</v>
      </c>
      <c r="AA812" s="152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9"/>
      <c r="C813" s="9"/>
      <c r="D813" s="26" t="s">
        <v>290</v>
      </c>
      <c r="E813" s="26" t="s">
        <v>291</v>
      </c>
      <c r="F813" s="26" t="s">
        <v>290</v>
      </c>
      <c r="G813" s="26" t="s">
        <v>292</v>
      </c>
      <c r="H813" s="26" t="s">
        <v>117</v>
      </c>
      <c r="I813" s="26" t="s">
        <v>269</v>
      </c>
      <c r="J813" s="26" t="s">
        <v>292</v>
      </c>
      <c r="K813" s="26" t="s">
        <v>290</v>
      </c>
      <c r="L813" s="26" t="s">
        <v>117</v>
      </c>
      <c r="M813" s="26" t="s">
        <v>293</v>
      </c>
      <c r="N813" s="26" t="s">
        <v>292</v>
      </c>
      <c r="O813" s="26" t="s">
        <v>293</v>
      </c>
      <c r="P813" s="26" t="s">
        <v>290</v>
      </c>
      <c r="Q813" s="26" t="s">
        <v>292</v>
      </c>
      <c r="R813" s="26" t="s">
        <v>294</v>
      </c>
      <c r="S813" s="26" t="s">
        <v>290</v>
      </c>
      <c r="T813" s="26" t="s">
        <v>293</v>
      </c>
      <c r="U813" s="26" t="s">
        <v>116</v>
      </c>
      <c r="V813" s="26" t="s">
        <v>290</v>
      </c>
      <c r="W813" s="26" t="s">
        <v>295</v>
      </c>
      <c r="X813" s="26" t="s">
        <v>290</v>
      </c>
      <c r="Y813" s="26" t="s">
        <v>290</v>
      </c>
      <c r="Z813" s="26" t="s">
        <v>290</v>
      </c>
      <c r="AA813" s="152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8">
        <v>1</v>
      </c>
      <c r="C814" s="14">
        <v>1</v>
      </c>
      <c r="D814" s="153">
        <v>1.36</v>
      </c>
      <c r="E814" s="22">
        <v>0.74</v>
      </c>
      <c r="F814" s="154" t="s">
        <v>105</v>
      </c>
      <c r="G814" s="22">
        <v>0.41</v>
      </c>
      <c r="H814" s="154">
        <v>0.5</v>
      </c>
      <c r="I814" s="154">
        <v>0.6</v>
      </c>
      <c r="J814" s="22">
        <v>0.77</v>
      </c>
      <c r="K814" s="22">
        <v>0.95</v>
      </c>
      <c r="L814" s="22">
        <v>0.79</v>
      </c>
      <c r="M814" s="22">
        <v>0.97000000000000008</v>
      </c>
      <c r="N814" s="22">
        <v>0.55300000000000005</v>
      </c>
      <c r="O814" s="22" t="s">
        <v>296</v>
      </c>
      <c r="P814" s="22">
        <v>0.86</v>
      </c>
      <c r="Q814" s="22">
        <v>0.44</v>
      </c>
      <c r="R814" s="154">
        <v>1.3</v>
      </c>
      <c r="S814" s="22">
        <v>0.93</v>
      </c>
      <c r="T814" s="22">
        <v>0.27</v>
      </c>
      <c r="U814" s="22">
        <v>0.91</v>
      </c>
      <c r="V814" s="22">
        <v>1.04</v>
      </c>
      <c r="W814" s="154" t="s">
        <v>105</v>
      </c>
      <c r="X814" s="22">
        <v>1.1499999999999999</v>
      </c>
      <c r="Y814" s="22">
        <v>0.55000000000000004</v>
      </c>
      <c r="Z814" s="22">
        <v>1.05</v>
      </c>
      <c r="AA814" s="152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>
        <v>1</v>
      </c>
      <c r="C815" s="9">
        <v>2</v>
      </c>
      <c r="D815" s="11">
        <v>1.0900000000000001</v>
      </c>
      <c r="E815" s="11">
        <v>0.74</v>
      </c>
      <c r="F815" s="155" t="s">
        <v>105</v>
      </c>
      <c r="G815" s="11">
        <v>0.42</v>
      </c>
      <c r="H815" s="155">
        <v>1</v>
      </c>
      <c r="I815" s="155">
        <v>0.6</v>
      </c>
      <c r="J815" s="11">
        <v>0.79</v>
      </c>
      <c r="K815" s="11">
        <v>0.95</v>
      </c>
      <c r="L815" s="11">
        <v>0.73</v>
      </c>
      <c r="M815" s="11">
        <v>0.96</v>
      </c>
      <c r="N815" s="11">
        <v>0.54900000000000004</v>
      </c>
      <c r="O815" s="11">
        <v>0.5</v>
      </c>
      <c r="P815" s="11">
        <v>0.84</v>
      </c>
      <c r="Q815" s="11">
        <v>0.45</v>
      </c>
      <c r="R815" s="155">
        <v>1.3</v>
      </c>
      <c r="S815" s="11">
        <v>0.93</v>
      </c>
      <c r="T815" s="11">
        <v>0.26</v>
      </c>
      <c r="U815" s="11">
        <v>0.98</v>
      </c>
      <c r="V815" s="11">
        <v>1.01</v>
      </c>
      <c r="W815" s="155" t="s">
        <v>105</v>
      </c>
      <c r="X815" s="11">
        <v>1.07</v>
      </c>
      <c r="Y815" s="11">
        <v>0.52</v>
      </c>
      <c r="Z815" s="11">
        <v>0.91</v>
      </c>
      <c r="AA815" s="152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32</v>
      </c>
    </row>
    <row r="816" spans="1:65">
      <c r="A816" s="30"/>
      <c r="B816" s="19">
        <v>1</v>
      </c>
      <c r="C816" s="9">
        <v>3</v>
      </c>
      <c r="D816" s="11">
        <v>1.01</v>
      </c>
      <c r="E816" s="11">
        <v>0.74</v>
      </c>
      <c r="F816" s="155" t="s">
        <v>105</v>
      </c>
      <c r="G816" s="11">
        <v>0.41</v>
      </c>
      <c r="H816" s="155">
        <v>1</v>
      </c>
      <c r="I816" s="155">
        <v>0.5</v>
      </c>
      <c r="J816" s="11">
        <v>0.83</v>
      </c>
      <c r="K816" s="11">
        <v>0.97000000000000008</v>
      </c>
      <c r="L816" s="11">
        <v>0.78</v>
      </c>
      <c r="M816" s="11">
        <v>1</v>
      </c>
      <c r="N816" s="11">
        <v>0.53200000000000003</v>
      </c>
      <c r="O816" s="11">
        <v>0.5</v>
      </c>
      <c r="P816" s="11">
        <v>0.78</v>
      </c>
      <c r="Q816" s="11">
        <v>0.43</v>
      </c>
      <c r="R816" s="155">
        <v>1.3</v>
      </c>
      <c r="S816" s="11">
        <v>0.95</v>
      </c>
      <c r="T816" s="11">
        <v>0.28999999999999998</v>
      </c>
      <c r="U816" s="11">
        <v>0.98</v>
      </c>
      <c r="V816" s="11">
        <v>1.03</v>
      </c>
      <c r="W816" s="155" t="s">
        <v>105</v>
      </c>
      <c r="X816" s="11">
        <v>1.06</v>
      </c>
      <c r="Y816" s="11">
        <v>0.49</v>
      </c>
      <c r="Z816" s="11">
        <v>0.91</v>
      </c>
      <c r="AA816" s="152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16</v>
      </c>
    </row>
    <row r="817" spans="1:65">
      <c r="A817" s="30"/>
      <c r="B817" s="19">
        <v>1</v>
      </c>
      <c r="C817" s="9">
        <v>4</v>
      </c>
      <c r="D817" s="11">
        <v>1.1000000000000001</v>
      </c>
      <c r="E817" s="11">
        <v>0.76</v>
      </c>
      <c r="F817" s="155" t="s">
        <v>105</v>
      </c>
      <c r="G817" s="11">
        <v>0.38</v>
      </c>
      <c r="H817" s="155">
        <v>1</v>
      </c>
      <c r="I817" s="155">
        <v>0.6</v>
      </c>
      <c r="J817" s="11">
        <v>0.82</v>
      </c>
      <c r="K817" s="11">
        <v>1.01</v>
      </c>
      <c r="L817" s="11">
        <v>0.75</v>
      </c>
      <c r="M817" s="11">
        <v>0.97000000000000008</v>
      </c>
      <c r="N817" s="11">
        <v>0.54300000000000004</v>
      </c>
      <c r="O817" s="11">
        <v>0.49</v>
      </c>
      <c r="P817" s="11">
        <v>0.77</v>
      </c>
      <c r="Q817" s="11">
        <v>0.43</v>
      </c>
      <c r="R817" s="155">
        <v>1.3</v>
      </c>
      <c r="S817" s="11">
        <v>0.96</v>
      </c>
      <c r="T817" s="11">
        <v>0.31</v>
      </c>
      <c r="U817" s="11">
        <v>0.92</v>
      </c>
      <c r="V817" s="11">
        <v>1.01</v>
      </c>
      <c r="W817" s="155" t="s">
        <v>105</v>
      </c>
      <c r="X817" s="11">
        <v>1.1000000000000001</v>
      </c>
      <c r="Y817" s="11">
        <v>0.48</v>
      </c>
      <c r="Z817" s="11">
        <v>1.05</v>
      </c>
      <c r="AA817" s="152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0.76920370370370372</v>
      </c>
    </row>
    <row r="818" spans="1:65">
      <c r="A818" s="30"/>
      <c r="B818" s="19">
        <v>1</v>
      </c>
      <c r="C818" s="9">
        <v>5</v>
      </c>
      <c r="D818" s="11">
        <v>1.05</v>
      </c>
      <c r="E818" s="11">
        <v>0.72</v>
      </c>
      <c r="F818" s="155" t="s">
        <v>105</v>
      </c>
      <c r="G818" s="11">
        <v>0.41</v>
      </c>
      <c r="H818" s="155">
        <v>0.5</v>
      </c>
      <c r="I818" s="155">
        <v>0.6</v>
      </c>
      <c r="J818" s="11">
        <v>0.85</v>
      </c>
      <c r="K818" s="11">
        <v>1</v>
      </c>
      <c r="L818" s="11">
        <v>0.76</v>
      </c>
      <c r="M818" s="11">
        <v>0.98</v>
      </c>
      <c r="N818" s="11">
        <v>0.54600000000000004</v>
      </c>
      <c r="O818" s="148">
        <v>0.43</v>
      </c>
      <c r="P818" s="11">
        <v>0.72</v>
      </c>
      <c r="Q818" s="11">
        <v>0.44</v>
      </c>
      <c r="R818" s="155">
        <v>1.3</v>
      </c>
      <c r="S818" s="11">
        <v>1.02</v>
      </c>
      <c r="T818" s="11">
        <v>0.28999999999999998</v>
      </c>
      <c r="U818" s="11">
        <v>0.96</v>
      </c>
      <c r="V818" s="11">
        <v>1.03</v>
      </c>
      <c r="W818" s="155" t="s">
        <v>105</v>
      </c>
      <c r="X818" s="11">
        <v>1.1000000000000001</v>
      </c>
      <c r="Y818" s="11">
        <v>0.52</v>
      </c>
      <c r="Z818" s="11">
        <v>1.03</v>
      </c>
      <c r="AA818" s="152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56</v>
      </c>
    </row>
    <row r="819" spans="1:65">
      <c r="A819" s="30"/>
      <c r="B819" s="19">
        <v>1</v>
      </c>
      <c r="C819" s="9">
        <v>6</v>
      </c>
      <c r="D819" s="11">
        <v>1.0900000000000001</v>
      </c>
      <c r="E819" s="11">
        <v>0.74</v>
      </c>
      <c r="F819" s="155" t="s">
        <v>105</v>
      </c>
      <c r="G819" s="148">
        <v>0.35</v>
      </c>
      <c r="H819" s="155">
        <v>0.5</v>
      </c>
      <c r="I819" s="155">
        <v>0.6</v>
      </c>
      <c r="J819" s="11">
        <v>0.87</v>
      </c>
      <c r="K819" s="11">
        <v>0.96</v>
      </c>
      <c r="L819" s="11">
        <v>0.72</v>
      </c>
      <c r="M819" s="11">
        <v>0.9900000000000001</v>
      </c>
      <c r="N819" s="11">
        <v>0.54700000000000004</v>
      </c>
      <c r="O819" s="11">
        <v>0.49</v>
      </c>
      <c r="P819" s="11">
        <v>0.76</v>
      </c>
      <c r="Q819" s="11">
        <v>0.44</v>
      </c>
      <c r="R819" s="155">
        <v>1.3</v>
      </c>
      <c r="S819" s="11">
        <v>0.98</v>
      </c>
      <c r="T819" s="11">
        <v>0.3</v>
      </c>
      <c r="U819" s="11">
        <v>0.95</v>
      </c>
      <c r="V819" s="11">
        <v>1.04</v>
      </c>
      <c r="W819" s="155" t="s">
        <v>105</v>
      </c>
      <c r="X819" s="11">
        <v>1.1299999999999999</v>
      </c>
      <c r="Y819" s="11">
        <v>0.52</v>
      </c>
      <c r="Z819" s="11">
        <v>1.03</v>
      </c>
      <c r="AA819" s="152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20" t="s">
        <v>272</v>
      </c>
      <c r="C820" s="12"/>
      <c r="D820" s="23">
        <v>1.1166666666666667</v>
      </c>
      <c r="E820" s="23">
        <v>0.73999999999999988</v>
      </c>
      <c r="F820" s="23" t="s">
        <v>680</v>
      </c>
      <c r="G820" s="23">
        <v>0.39666666666666672</v>
      </c>
      <c r="H820" s="23">
        <v>0.75</v>
      </c>
      <c r="I820" s="23">
        <v>0.58333333333333337</v>
      </c>
      <c r="J820" s="23">
        <v>0.82166666666666666</v>
      </c>
      <c r="K820" s="23">
        <v>0.97333333333333327</v>
      </c>
      <c r="L820" s="23">
        <v>0.75499999999999989</v>
      </c>
      <c r="M820" s="23">
        <v>0.9783333333333335</v>
      </c>
      <c r="N820" s="23">
        <v>0.54500000000000004</v>
      </c>
      <c r="O820" s="23">
        <v>0.48200000000000004</v>
      </c>
      <c r="P820" s="23">
        <v>0.78833333333333322</v>
      </c>
      <c r="Q820" s="23">
        <v>0.4383333333333333</v>
      </c>
      <c r="R820" s="23">
        <v>1.3</v>
      </c>
      <c r="S820" s="23">
        <v>0.96166666666666656</v>
      </c>
      <c r="T820" s="23">
        <v>0.28666666666666668</v>
      </c>
      <c r="U820" s="23">
        <v>0.95000000000000007</v>
      </c>
      <c r="V820" s="23">
        <v>1.0266666666666666</v>
      </c>
      <c r="W820" s="23" t="s">
        <v>680</v>
      </c>
      <c r="X820" s="23">
        <v>1.1016666666666668</v>
      </c>
      <c r="Y820" s="23">
        <v>0.51333333333333331</v>
      </c>
      <c r="Z820" s="23">
        <v>0.9966666666666667</v>
      </c>
      <c r="AA820" s="152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273</v>
      </c>
      <c r="C821" s="29"/>
      <c r="D821" s="11">
        <v>1.0900000000000001</v>
      </c>
      <c r="E821" s="11">
        <v>0.74</v>
      </c>
      <c r="F821" s="11" t="s">
        <v>680</v>
      </c>
      <c r="G821" s="11">
        <v>0.41</v>
      </c>
      <c r="H821" s="11">
        <v>0.75</v>
      </c>
      <c r="I821" s="11">
        <v>0.6</v>
      </c>
      <c r="J821" s="11">
        <v>0.82499999999999996</v>
      </c>
      <c r="K821" s="11">
        <v>0.96500000000000008</v>
      </c>
      <c r="L821" s="11">
        <v>0.755</v>
      </c>
      <c r="M821" s="11">
        <v>0.97500000000000009</v>
      </c>
      <c r="N821" s="11">
        <v>0.54649999999999999</v>
      </c>
      <c r="O821" s="11">
        <v>0.49</v>
      </c>
      <c r="P821" s="11">
        <v>0.77500000000000002</v>
      </c>
      <c r="Q821" s="11">
        <v>0.44</v>
      </c>
      <c r="R821" s="11">
        <v>1.3</v>
      </c>
      <c r="S821" s="11">
        <v>0.95499999999999996</v>
      </c>
      <c r="T821" s="11">
        <v>0.28999999999999998</v>
      </c>
      <c r="U821" s="11">
        <v>0.95499999999999996</v>
      </c>
      <c r="V821" s="11">
        <v>1.03</v>
      </c>
      <c r="W821" s="11" t="s">
        <v>680</v>
      </c>
      <c r="X821" s="11">
        <v>1.1000000000000001</v>
      </c>
      <c r="Y821" s="11">
        <v>0.52</v>
      </c>
      <c r="Z821" s="11">
        <v>1.03</v>
      </c>
      <c r="AA821" s="152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274</v>
      </c>
      <c r="C822" s="29"/>
      <c r="D822" s="24">
        <v>0.12388166396471612</v>
      </c>
      <c r="E822" s="24">
        <v>1.2649110640673528E-2</v>
      </c>
      <c r="F822" s="24" t="s">
        <v>680</v>
      </c>
      <c r="G822" s="24">
        <v>2.658320271650251E-2</v>
      </c>
      <c r="H822" s="24">
        <v>0.27386127875258304</v>
      </c>
      <c r="I822" s="24">
        <v>4.0824829046386291E-2</v>
      </c>
      <c r="J822" s="24">
        <v>3.7103458958251657E-2</v>
      </c>
      <c r="K822" s="24">
        <v>2.5819888974716133E-2</v>
      </c>
      <c r="L822" s="24">
        <v>2.7386127875258331E-2</v>
      </c>
      <c r="M822" s="24">
        <v>1.4719601443879749E-2</v>
      </c>
      <c r="N822" s="24">
        <v>7.1833139984271953E-3</v>
      </c>
      <c r="O822" s="24">
        <v>2.9495762407505257E-2</v>
      </c>
      <c r="P822" s="24">
        <v>5.2313159593611491E-2</v>
      </c>
      <c r="Q822" s="24">
        <v>7.5277265270908174E-3</v>
      </c>
      <c r="R822" s="24">
        <v>0</v>
      </c>
      <c r="S822" s="24">
        <v>3.4302575219167811E-2</v>
      </c>
      <c r="T822" s="24">
        <v>1.8618986725025242E-2</v>
      </c>
      <c r="U822" s="24">
        <v>2.9664793948382628E-2</v>
      </c>
      <c r="V822" s="24">
        <v>1.3662601021279476E-2</v>
      </c>
      <c r="W822" s="24" t="s">
        <v>680</v>
      </c>
      <c r="X822" s="24">
        <v>3.4302575219167755E-2</v>
      </c>
      <c r="Y822" s="24">
        <v>2.5033311140691471E-2</v>
      </c>
      <c r="Z822" s="24">
        <v>6.7724933862401582E-2</v>
      </c>
      <c r="AA822" s="152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87</v>
      </c>
      <c r="C823" s="29"/>
      <c r="D823" s="13">
        <v>0.11093880355049204</v>
      </c>
      <c r="E823" s="13">
        <v>1.7093392757666932E-2</v>
      </c>
      <c r="F823" s="13" t="s">
        <v>680</v>
      </c>
      <c r="G823" s="13">
        <v>6.7016477436560945E-2</v>
      </c>
      <c r="H823" s="13">
        <v>0.36514837167011072</v>
      </c>
      <c r="I823" s="13">
        <v>6.9985421222376498E-2</v>
      </c>
      <c r="J823" s="13">
        <v>4.5156339502943191E-2</v>
      </c>
      <c r="K823" s="13">
        <v>2.6527283193201509E-2</v>
      </c>
      <c r="L823" s="13">
        <v>3.6273017053322296E-2</v>
      </c>
      <c r="M823" s="13">
        <v>1.504558921009855E-2</v>
      </c>
      <c r="N823" s="13">
        <v>1.3180392657664578E-2</v>
      </c>
      <c r="O823" s="13">
        <v>6.1194527816400945E-2</v>
      </c>
      <c r="P823" s="13">
        <v>6.6359187645173151E-2</v>
      </c>
      <c r="Q823" s="13">
        <v>1.717352059412354E-2</v>
      </c>
      <c r="R823" s="13">
        <v>0</v>
      </c>
      <c r="S823" s="13">
        <v>3.5669922238302752E-2</v>
      </c>
      <c r="T823" s="13">
        <v>6.4949953691948517E-2</v>
      </c>
      <c r="U823" s="13">
        <v>3.1226098893034342E-2</v>
      </c>
      <c r="V823" s="13">
        <v>1.330772826748001E-2</v>
      </c>
      <c r="W823" s="13" t="s">
        <v>680</v>
      </c>
      <c r="X823" s="13">
        <v>3.1136982044630335E-2</v>
      </c>
      <c r="Y823" s="13">
        <v>4.8766190533814556E-2</v>
      </c>
      <c r="Z823" s="13">
        <v>6.7951438657928007E-2</v>
      </c>
      <c r="AA823" s="152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3" t="s">
        <v>275</v>
      </c>
      <c r="C824" s="29"/>
      <c r="D824" s="13">
        <v>0.45171774562438305</v>
      </c>
      <c r="E824" s="13">
        <v>-3.7966150660856735E-2</v>
      </c>
      <c r="F824" s="13" t="s">
        <v>680</v>
      </c>
      <c r="G824" s="13">
        <v>-0.48431518886775637</v>
      </c>
      <c r="H824" s="13">
        <v>-2.4965693237354647E-2</v>
      </c>
      <c r="I824" s="13">
        <v>-0.24163998362905359</v>
      </c>
      <c r="J824" s="13">
        <v>6.8204251631075907E-2</v>
      </c>
      <c r="K824" s="13">
        <v>0.26537785588752194</v>
      </c>
      <c r="L824" s="13">
        <v>-1.8465464525603825E-2</v>
      </c>
      <c r="M824" s="13">
        <v>0.27187808459927321</v>
      </c>
      <c r="N824" s="13">
        <v>-0.29147507041914433</v>
      </c>
      <c r="O824" s="13">
        <v>-0.3733779521872066</v>
      </c>
      <c r="P824" s="13">
        <v>2.4869393552735986E-2</v>
      </c>
      <c r="Q824" s="13">
        <v>-0.43014661626983175</v>
      </c>
      <c r="R824" s="13">
        <v>0.69005946505525206</v>
      </c>
      <c r="S824" s="13">
        <v>0.25021065556010291</v>
      </c>
      <c r="T824" s="13">
        <v>-0.62732022052627778</v>
      </c>
      <c r="U824" s="13">
        <v>0.23504345523268411</v>
      </c>
      <c r="V824" s="13">
        <v>0.33471362881286559</v>
      </c>
      <c r="W824" s="13" t="s">
        <v>680</v>
      </c>
      <c r="X824" s="13">
        <v>0.43221705948913036</v>
      </c>
      <c r="Y824" s="13">
        <v>-0.3326431855935672</v>
      </c>
      <c r="Z824" s="13">
        <v>0.29571225654235977</v>
      </c>
      <c r="AA824" s="152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46" t="s">
        <v>276</v>
      </c>
      <c r="C825" s="47"/>
      <c r="D825" s="45">
        <v>0.86</v>
      </c>
      <c r="E825" s="45">
        <v>0.54</v>
      </c>
      <c r="F825" s="45">
        <v>6.02</v>
      </c>
      <c r="G825" s="45">
        <v>1.82</v>
      </c>
      <c r="H825" s="45" t="s">
        <v>277</v>
      </c>
      <c r="I825" s="45" t="s">
        <v>277</v>
      </c>
      <c r="J825" s="45">
        <v>0.24</v>
      </c>
      <c r="K825" s="45">
        <v>0.33</v>
      </c>
      <c r="L825" s="45">
        <v>0.49</v>
      </c>
      <c r="M825" s="45">
        <v>0.34</v>
      </c>
      <c r="N825" s="45">
        <v>1.27</v>
      </c>
      <c r="O825" s="45">
        <v>1.51</v>
      </c>
      <c r="P825" s="45">
        <v>0.36</v>
      </c>
      <c r="Q825" s="45">
        <v>1.67</v>
      </c>
      <c r="R825" s="45" t="s">
        <v>277</v>
      </c>
      <c r="S825" s="45">
        <v>0.28000000000000003</v>
      </c>
      <c r="T825" s="45">
        <v>2.23</v>
      </c>
      <c r="U825" s="45">
        <v>0.24</v>
      </c>
      <c r="V825" s="45">
        <v>0.53</v>
      </c>
      <c r="W825" s="45">
        <v>6.02</v>
      </c>
      <c r="X825" s="45">
        <v>0.8</v>
      </c>
      <c r="Y825" s="45">
        <v>1.39</v>
      </c>
      <c r="Z825" s="45">
        <v>0.41</v>
      </c>
      <c r="AA825" s="152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B826" s="31" t="s">
        <v>316</v>
      </c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BM826" s="55"/>
    </row>
    <row r="827" spans="1:65">
      <c r="BM827" s="55"/>
    </row>
    <row r="828" spans="1:65" ht="15">
      <c r="B828" s="8" t="s">
        <v>534</v>
      </c>
      <c r="BM828" s="28" t="s">
        <v>67</v>
      </c>
    </row>
    <row r="829" spans="1:65" ht="15">
      <c r="A829" s="25" t="s">
        <v>9</v>
      </c>
      <c r="B829" s="18" t="s">
        <v>111</v>
      </c>
      <c r="C829" s="15" t="s">
        <v>112</v>
      </c>
      <c r="D829" s="16" t="s">
        <v>230</v>
      </c>
      <c r="E829" s="17" t="s">
        <v>230</v>
      </c>
      <c r="F829" s="17" t="s">
        <v>230</v>
      </c>
      <c r="G829" s="17" t="s">
        <v>230</v>
      </c>
      <c r="H829" s="17" t="s">
        <v>230</v>
      </c>
      <c r="I829" s="17" t="s">
        <v>230</v>
      </c>
      <c r="J829" s="17" t="s">
        <v>230</v>
      </c>
      <c r="K829" s="17" t="s">
        <v>230</v>
      </c>
      <c r="L829" s="17" t="s">
        <v>230</v>
      </c>
      <c r="M829" s="17" t="s">
        <v>230</v>
      </c>
      <c r="N829" s="17" t="s">
        <v>230</v>
      </c>
      <c r="O829" s="17" t="s">
        <v>230</v>
      </c>
      <c r="P829" s="17" t="s">
        <v>230</v>
      </c>
      <c r="Q829" s="17" t="s">
        <v>230</v>
      </c>
      <c r="R829" s="17" t="s">
        <v>230</v>
      </c>
      <c r="S829" s="17" t="s">
        <v>230</v>
      </c>
      <c r="T829" s="17" t="s">
        <v>230</v>
      </c>
      <c r="U829" s="17" t="s">
        <v>230</v>
      </c>
      <c r="V829" s="17" t="s">
        <v>230</v>
      </c>
      <c r="W829" s="17" t="s">
        <v>230</v>
      </c>
      <c r="X829" s="17" t="s">
        <v>230</v>
      </c>
      <c r="Y829" s="17" t="s">
        <v>230</v>
      </c>
      <c r="Z829" s="17" t="s">
        <v>230</v>
      </c>
      <c r="AA829" s="17" t="s">
        <v>230</v>
      </c>
      <c r="AB829" s="152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</v>
      </c>
    </row>
    <row r="830" spans="1:65">
      <c r="A830" s="30"/>
      <c r="B830" s="19" t="s">
        <v>231</v>
      </c>
      <c r="C830" s="9" t="s">
        <v>231</v>
      </c>
      <c r="D830" s="150" t="s">
        <v>233</v>
      </c>
      <c r="E830" s="151" t="s">
        <v>234</v>
      </c>
      <c r="F830" s="151" t="s">
        <v>235</v>
      </c>
      <c r="G830" s="151" t="s">
        <v>236</v>
      </c>
      <c r="H830" s="151" t="s">
        <v>238</v>
      </c>
      <c r="I830" s="151" t="s">
        <v>239</v>
      </c>
      <c r="J830" s="151" t="s">
        <v>240</v>
      </c>
      <c r="K830" s="151" t="s">
        <v>241</v>
      </c>
      <c r="L830" s="151" t="s">
        <v>242</v>
      </c>
      <c r="M830" s="151" t="s">
        <v>244</v>
      </c>
      <c r="N830" s="151" t="s">
        <v>245</v>
      </c>
      <c r="O830" s="151" t="s">
        <v>246</v>
      </c>
      <c r="P830" s="151" t="s">
        <v>247</v>
      </c>
      <c r="Q830" s="151" t="s">
        <v>248</v>
      </c>
      <c r="R830" s="151" t="s">
        <v>250</v>
      </c>
      <c r="S830" s="151" t="s">
        <v>251</v>
      </c>
      <c r="T830" s="151" t="s">
        <v>252</v>
      </c>
      <c r="U830" s="151" t="s">
        <v>253</v>
      </c>
      <c r="V830" s="151" t="s">
        <v>255</v>
      </c>
      <c r="W830" s="151" t="s">
        <v>259</v>
      </c>
      <c r="X830" s="151" t="s">
        <v>260</v>
      </c>
      <c r="Y830" s="151" t="s">
        <v>261</v>
      </c>
      <c r="Z830" s="151" t="s">
        <v>262</v>
      </c>
      <c r="AA830" s="151" t="s">
        <v>263</v>
      </c>
      <c r="AB830" s="152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 t="s">
        <v>3</v>
      </c>
    </row>
    <row r="831" spans="1:65">
      <c r="A831" s="30"/>
      <c r="B831" s="19"/>
      <c r="C831" s="9"/>
      <c r="D831" s="10" t="s">
        <v>279</v>
      </c>
      <c r="E831" s="11" t="s">
        <v>281</v>
      </c>
      <c r="F831" s="11" t="s">
        <v>281</v>
      </c>
      <c r="G831" s="11" t="s">
        <v>282</v>
      </c>
      <c r="H831" s="11" t="s">
        <v>282</v>
      </c>
      <c r="I831" s="11" t="s">
        <v>279</v>
      </c>
      <c r="J831" s="11" t="s">
        <v>281</v>
      </c>
      <c r="K831" s="11" t="s">
        <v>282</v>
      </c>
      <c r="L831" s="11" t="s">
        <v>279</v>
      </c>
      <c r="M831" s="11" t="s">
        <v>279</v>
      </c>
      <c r="N831" s="11" t="s">
        <v>282</v>
      </c>
      <c r="O831" s="11" t="s">
        <v>279</v>
      </c>
      <c r="P831" s="11" t="s">
        <v>279</v>
      </c>
      <c r="Q831" s="11" t="s">
        <v>282</v>
      </c>
      <c r="R831" s="11" t="s">
        <v>279</v>
      </c>
      <c r="S831" s="11" t="s">
        <v>279</v>
      </c>
      <c r="T831" s="11" t="s">
        <v>279</v>
      </c>
      <c r="U831" s="11" t="s">
        <v>282</v>
      </c>
      <c r="V831" s="11" t="s">
        <v>279</v>
      </c>
      <c r="W831" s="11" t="s">
        <v>279</v>
      </c>
      <c r="X831" s="11" t="s">
        <v>282</v>
      </c>
      <c r="Y831" s="11" t="s">
        <v>279</v>
      </c>
      <c r="Z831" s="11" t="s">
        <v>282</v>
      </c>
      <c r="AA831" s="11" t="s">
        <v>279</v>
      </c>
      <c r="AB831" s="152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</v>
      </c>
    </row>
    <row r="832" spans="1:65">
      <c r="A832" s="30"/>
      <c r="B832" s="19"/>
      <c r="C832" s="9"/>
      <c r="D832" s="26" t="s">
        <v>290</v>
      </c>
      <c r="E832" s="26" t="s">
        <v>291</v>
      </c>
      <c r="F832" s="26" t="s">
        <v>290</v>
      </c>
      <c r="G832" s="26" t="s">
        <v>292</v>
      </c>
      <c r="H832" s="26" t="s">
        <v>292</v>
      </c>
      <c r="I832" s="26" t="s">
        <v>117</v>
      </c>
      <c r="J832" s="26" t="s">
        <v>269</v>
      </c>
      <c r="K832" s="26" t="s">
        <v>292</v>
      </c>
      <c r="L832" s="26" t="s">
        <v>290</v>
      </c>
      <c r="M832" s="26" t="s">
        <v>117</v>
      </c>
      <c r="N832" s="26" t="s">
        <v>293</v>
      </c>
      <c r="O832" s="26" t="s">
        <v>292</v>
      </c>
      <c r="P832" s="26" t="s">
        <v>293</v>
      </c>
      <c r="Q832" s="26" t="s">
        <v>290</v>
      </c>
      <c r="R832" s="26" t="s">
        <v>292</v>
      </c>
      <c r="S832" s="26" t="s">
        <v>294</v>
      </c>
      <c r="T832" s="26" t="s">
        <v>290</v>
      </c>
      <c r="U832" s="26" t="s">
        <v>293</v>
      </c>
      <c r="V832" s="26" t="s">
        <v>116</v>
      </c>
      <c r="W832" s="26" t="s">
        <v>290</v>
      </c>
      <c r="X832" s="26" t="s">
        <v>295</v>
      </c>
      <c r="Y832" s="26" t="s">
        <v>290</v>
      </c>
      <c r="Z832" s="26" t="s">
        <v>290</v>
      </c>
      <c r="AA832" s="26" t="s">
        <v>290</v>
      </c>
      <c r="AB832" s="152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3</v>
      </c>
    </row>
    <row r="833" spans="1:65">
      <c r="A833" s="30"/>
      <c r="B833" s="18">
        <v>1</v>
      </c>
      <c r="C833" s="14">
        <v>1</v>
      </c>
      <c r="D833" s="22">
        <v>7</v>
      </c>
      <c r="E833" s="154">
        <v>6</v>
      </c>
      <c r="F833" s="154" t="s">
        <v>105</v>
      </c>
      <c r="G833" s="22">
        <v>4.9000000000000004</v>
      </c>
      <c r="H833" s="154">
        <v>4.4000000000000004</v>
      </c>
      <c r="I833" s="154">
        <v>4</v>
      </c>
      <c r="J833" s="154">
        <v>6</v>
      </c>
      <c r="K833" s="22">
        <v>6.3</v>
      </c>
      <c r="L833" s="22">
        <v>5.77</v>
      </c>
      <c r="M833" s="22">
        <v>7.4</v>
      </c>
      <c r="N833" s="154">
        <v>6</v>
      </c>
      <c r="O833" s="22">
        <v>6.75</v>
      </c>
      <c r="P833" s="22" t="s">
        <v>296</v>
      </c>
      <c r="Q833" s="154">
        <v>8.1</v>
      </c>
      <c r="R833" s="22">
        <v>6.3</v>
      </c>
      <c r="S833" s="22">
        <v>6.7</v>
      </c>
      <c r="T833" s="22">
        <v>6.3</v>
      </c>
      <c r="U833" s="154">
        <v>7</v>
      </c>
      <c r="V833" s="22">
        <v>5.8</v>
      </c>
      <c r="W833" s="22">
        <v>5.9</v>
      </c>
      <c r="X833" s="154">
        <v>7</v>
      </c>
      <c r="Y833" s="22">
        <v>6</v>
      </c>
      <c r="Z833" s="22">
        <v>5.9</v>
      </c>
      <c r="AA833" s="22">
        <v>5.6</v>
      </c>
      <c r="AB833" s="152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>
        <v>1</v>
      </c>
      <c r="C834" s="9">
        <v>2</v>
      </c>
      <c r="D834" s="11">
        <v>6.8</v>
      </c>
      <c r="E834" s="155">
        <v>6</v>
      </c>
      <c r="F834" s="155" t="s">
        <v>105</v>
      </c>
      <c r="G834" s="11">
        <v>4.8</v>
      </c>
      <c r="H834" s="155">
        <v>4.5</v>
      </c>
      <c r="I834" s="155">
        <v>5</v>
      </c>
      <c r="J834" s="155">
        <v>5</v>
      </c>
      <c r="K834" s="11">
        <v>6.1</v>
      </c>
      <c r="L834" s="11">
        <v>5.83</v>
      </c>
      <c r="M834" s="11">
        <v>7.3</v>
      </c>
      <c r="N834" s="155">
        <v>6</v>
      </c>
      <c r="O834" s="11">
        <v>6.75</v>
      </c>
      <c r="P834" s="11">
        <v>6.3</v>
      </c>
      <c r="Q834" s="155">
        <v>7.2</v>
      </c>
      <c r="R834" s="11">
        <v>6.3</v>
      </c>
      <c r="S834" s="11">
        <v>6.2</v>
      </c>
      <c r="T834" s="11">
        <v>6.4</v>
      </c>
      <c r="U834" s="155">
        <v>7</v>
      </c>
      <c r="V834" s="11">
        <v>5.9</v>
      </c>
      <c r="W834" s="11">
        <v>5.8</v>
      </c>
      <c r="X834" s="155">
        <v>7</v>
      </c>
      <c r="Y834" s="11">
        <v>6</v>
      </c>
      <c r="Z834" s="11">
        <v>6</v>
      </c>
      <c r="AA834" s="11">
        <v>6</v>
      </c>
      <c r="AB834" s="152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33</v>
      </c>
    </row>
    <row r="835" spans="1:65">
      <c r="A835" s="30"/>
      <c r="B835" s="19">
        <v>1</v>
      </c>
      <c r="C835" s="9">
        <v>3</v>
      </c>
      <c r="D835" s="11">
        <v>6.8</v>
      </c>
      <c r="E835" s="155">
        <v>6</v>
      </c>
      <c r="F835" s="155" t="s">
        <v>105</v>
      </c>
      <c r="G835" s="11">
        <v>4.8</v>
      </c>
      <c r="H835" s="155">
        <v>4.4000000000000004</v>
      </c>
      <c r="I835" s="155">
        <v>5</v>
      </c>
      <c r="J835" s="155">
        <v>5</v>
      </c>
      <c r="K835" s="11">
        <v>6.3</v>
      </c>
      <c r="L835" s="11">
        <v>5.77</v>
      </c>
      <c r="M835" s="11">
        <v>7.6</v>
      </c>
      <c r="N835" s="155">
        <v>6</v>
      </c>
      <c r="O835" s="11">
        <v>6.51</v>
      </c>
      <c r="P835" s="11">
        <v>6.5</v>
      </c>
      <c r="Q835" s="155">
        <v>7.8</v>
      </c>
      <c r="R835" s="11">
        <v>6.2</v>
      </c>
      <c r="S835" s="11">
        <v>6</v>
      </c>
      <c r="T835" s="11">
        <v>6.4</v>
      </c>
      <c r="U835" s="155">
        <v>7</v>
      </c>
      <c r="V835" s="11">
        <v>5.8</v>
      </c>
      <c r="W835" s="11">
        <v>5.8</v>
      </c>
      <c r="X835" s="155">
        <v>7</v>
      </c>
      <c r="Y835" s="11">
        <v>5.9</v>
      </c>
      <c r="Z835" s="11">
        <v>6.3</v>
      </c>
      <c r="AA835" s="11">
        <v>6.1</v>
      </c>
      <c r="AB835" s="152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16</v>
      </c>
    </row>
    <row r="836" spans="1:65">
      <c r="A836" s="30"/>
      <c r="B836" s="19">
        <v>1</v>
      </c>
      <c r="C836" s="9">
        <v>4</v>
      </c>
      <c r="D836" s="11">
        <v>6.9</v>
      </c>
      <c r="E836" s="155">
        <v>6</v>
      </c>
      <c r="F836" s="155" t="s">
        <v>105</v>
      </c>
      <c r="G836" s="11">
        <v>5.2</v>
      </c>
      <c r="H836" s="155">
        <v>4.4000000000000004</v>
      </c>
      <c r="I836" s="155">
        <v>5</v>
      </c>
      <c r="J836" s="155">
        <v>6</v>
      </c>
      <c r="K836" s="11">
        <v>6.4</v>
      </c>
      <c r="L836" s="11">
        <v>5.8</v>
      </c>
      <c r="M836" s="11">
        <v>7.3</v>
      </c>
      <c r="N836" s="155">
        <v>6</v>
      </c>
      <c r="O836" s="11">
        <v>6.56</v>
      </c>
      <c r="P836" s="11">
        <v>6.7</v>
      </c>
      <c r="Q836" s="155">
        <v>7.4</v>
      </c>
      <c r="R836" s="11">
        <v>6.1</v>
      </c>
      <c r="S836" s="11">
        <v>6.6</v>
      </c>
      <c r="T836" s="11">
        <v>6.4</v>
      </c>
      <c r="U836" s="155">
        <v>7</v>
      </c>
      <c r="V836" s="11">
        <v>6</v>
      </c>
      <c r="W836" s="11">
        <v>5.8</v>
      </c>
      <c r="X836" s="155">
        <v>6</v>
      </c>
      <c r="Y836" s="11">
        <v>6.1</v>
      </c>
      <c r="Z836" s="11">
        <v>6.1</v>
      </c>
      <c r="AA836" s="11">
        <v>5.7</v>
      </c>
      <c r="AB836" s="152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6.1626666666666665</v>
      </c>
    </row>
    <row r="837" spans="1:65">
      <c r="A837" s="30"/>
      <c r="B837" s="19">
        <v>1</v>
      </c>
      <c r="C837" s="9">
        <v>5</v>
      </c>
      <c r="D837" s="11">
        <v>7.1</v>
      </c>
      <c r="E837" s="155">
        <v>6</v>
      </c>
      <c r="F837" s="155" t="s">
        <v>105</v>
      </c>
      <c r="G837" s="11">
        <v>5</v>
      </c>
      <c r="H837" s="155">
        <v>4.5</v>
      </c>
      <c r="I837" s="155">
        <v>4</v>
      </c>
      <c r="J837" s="155">
        <v>6</v>
      </c>
      <c r="K837" s="11">
        <v>6.2</v>
      </c>
      <c r="L837" s="11">
        <v>5.73</v>
      </c>
      <c r="M837" s="11">
        <v>7</v>
      </c>
      <c r="N837" s="155">
        <v>6</v>
      </c>
      <c r="O837" s="11">
        <v>6.58</v>
      </c>
      <c r="P837" s="11">
        <v>6.4</v>
      </c>
      <c r="Q837" s="155">
        <v>7.4</v>
      </c>
      <c r="R837" s="11">
        <v>6.1</v>
      </c>
      <c r="S837" s="11">
        <v>5.6</v>
      </c>
      <c r="T837" s="11">
        <v>6.3</v>
      </c>
      <c r="U837" s="155">
        <v>7</v>
      </c>
      <c r="V837" s="11">
        <v>5.9</v>
      </c>
      <c r="W837" s="11">
        <v>5.8</v>
      </c>
      <c r="X837" s="155">
        <v>6</v>
      </c>
      <c r="Y837" s="11">
        <v>6</v>
      </c>
      <c r="Z837" s="11">
        <v>5.9</v>
      </c>
      <c r="AA837" s="11">
        <v>5.5</v>
      </c>
      <c r="AB837" s="152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57</v>
      </c>
    </row>
    <row r="838" spans="1:65">
      <c r="A838" s="30"/>
      <c r="B838" s="19">
        <v>1</v>
      </c>
      <c r="C838" s="9">
        <v>6</v>
      </c>
      <c r="D838" s="11">
        <v>7.2</v>
      </c>
      <c r="E838" s="155">
        <v>6</v>
      </c>
      <c r="F838" s="155" t="s">
        <v>105</v>
      </c>
      <c r="G838" s="11">
        <v>5</v>
      </c>
      <c r="H838" s="155">
        <v>4.3</v>
      </c>
      <c r="I838" s="155">
        <v>4</v>
      </c>
      <c r="J838" s="155">
        <v>6</v>
      </c>
      <c r="K838" s="11">
        <v>6.3</v>
      </c>
      <c r="L838" s="11">
        <v>5.78</v>
      </c>
      <c r="M838" s="11">
        <v>6.9</v>
      </c>
      <c r="N838" s="155">
        <v>6</v>
      </c>
      <c r="O838" s="11">
        <v>6.73</v>
      </c>
      <c r="P838" s="11">
        <v>6</v>
      </c>
      <c r="Q838" s="155">
        <v>7.9</v>
      </c>
      <c r="R838" s="11">
        <v>6.2</v>
      </c>
      <c r="S838" s="11">
        <v>6.1</v>
      </c>
      <c r="T838" s="11">
        <v>6.4</v>
      </c>
      <c r="U838" s="155">
        <v>7</v>
      </c>
      <c r="V838" s="11">
        <v>5.6</v>
      </c>
      <c r="W838" s="11">
        <v>5.9</v>
      </c>
      <c r="X838" s="155">
        <v>7</v>
      </c>
      <c r="Y838" s="11">
        <v>6.1</v>
      </c>
      <c r="Z838" s="11">
        <v>6</v>
      </c>
      <c r="AA838" s="11">
        <v>5.4</v>
      </c>
      <c r="AB838" s="152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20" t="s">
        <v>272</v>
      </c>
      <c r="C839" s="12"/>
      <c r="D839" s="23">
        <v>6.9666666666666677</v>
      </c>
      <c r="E839" s="23">
        <v>6</v>
      </c>
      <c r="F839" s="23" t="s">
        <v>680</v>
      </c>
      <c r="G839" s="23">
        <v>4.95</v>
      </c>
      <c r="H839" s="23">
        <v>4.416666666666667</v>
      </c>
      <c r="I839" s="23">
        <v>4.5</v>
      </c>
      <c r="J839" s="23">
        <v>5.666666666666667</v>
      </c>
      <c r="K839" s="23">
        <v>6.2666666666666666</v>
      </c>
      <c r="L839" s="23">
        <v>5.78</v>
      </c>
      <c r="M839" s="23">
        <v>7.2499999999999991</v>
      </c>
      <c r="N839" s="23">
        <v>6</v>
      </c>
      <c r="O839" s="23">
        <v>6.6466666666666656</v>
      </c>
      <c r="P839" s="23">
        <v>6.38</v>
      </c>
      <c r="Q839" s="23">
        <v>7.6333333333333329</v>
      </c>
      <c r="R839" s="23">
        <v>6.2</v>
      </c>
      <c r="S839" s="23">
        <v>6.2</v>
      </c>
      <c r="T839" s="23">
        <v>6.3666666666666671</v>
      </c>
      <c r="U839" s="23">
        <v>7</v>
      </c>
      <c r="V839" s="23">
        <v>5.833333333333333</v>
      </c>
      <c r="W839" s="23">
        <v>5.833333333333333</v>
      </c>
      <c r="X839" s="23">
        <v>6.666666666666667</v>
      </c>
      <c r="Y839" s="23">
        <v>6.0166666666666666</v>
      </c>
      <c r="Z839" s="23">
        <v>6.0333333333333323</v>
      </c>
      <c r="AA839" s="23">
        <v>5.7166666666666659</v>
      </c>
      <c r="AB839" s="152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273</v>
      </c>
      <c r="C840" s="29"/>
      <c r="D840" s="11">
        <v>6.95</v>
      </c>
      <c r="E840" s="11">
        <v>6</v>
      </c>
      <c r="F840" s="11" t="s">
        <v>680</v>
      </c>
      <c r="G840" s="11">
        <v>4.95</v>
      </c>
      <c r="H840" s="11">
        <v>4.4000000000000004</v>
      </c>
      <c r="I840" s="11">
        <v>4.5</v>
      </c>
      <c r="J840" s="11">
        <v>6</v>
      </c>
      <c r="K840" s="11">
        <v>6.3</v>
      </c>
      <c r="L840" s="11">
        <v>5.7750000000000004</v>
      </c>
      <c r="M840" s="11">
        <v>7.3</v>
      </c>
      <c r="N840" s="11">
        <v>6</v>
      </c>
      <c r="O840" s="11">
        <v>6.6550000000000002</v>
      </c>
      <c r="P840" s="11">
        <v>6.4</v>
      </c>
      <c r="Q840" s="11">
        <v>7.6</v>
      </c>
      <c r="R840" s="11">
        <v>6.2</v>
      </c>
      <c r="S840" s="11">
        <v>6.15</v>
      </c>
      <c r="T840" s="11">
        <v>6.4</v>
      </c>
      <c r="U840" s="11">
        <v>7</v>
      </c>
      <c r="V840" s="11">
        <v>5.85</v>
      </c>
      <c r="W840" s="11">
        <v>5.8</v>
      </c>
      <c r="X840" s="11">
        <v>7</v>
      </c>
      <c r="Y840" s="11">
        <v>6</v>
      </c>
      <c r="Z840" s="11">
        <v>6</v>
      </c>
      <c r="AA840" s="11">
        <v>5.65</v>
      </c>
      <c r="AB840" s="152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274</v>
      </c>
      <c r="C841" s="29"/>
      <c r="D841" s="24">
        <v>0.16329931618554525</v>
      </c>
      <c r="E841" s="24">
        <v>0</v>
      </c>
      <c r="F841" s="24" t="s">
        <v>680</v>
      </c>
      <c r="G841" s="24">
        <v>0.15165750888103113</v>
      </c>
      <c r="H841" s="24">
        <v>7.5277265270908111E-2</v>
      </c>
      <c r="I841" s="24">
        <v>0.54772255750516607</v>
      </c>
      <c r="J841" s="24">
        <v>0.51639777949432231</v>
      </c>
      <c r="K841" s="24">
        <v>0.1032795558988646</v>
      </c>
      <c r="L841" s="24">
        <v>3.3466401061362949E-2</v>
      </c>
      <c r="M841" s="24">
        <v>0.25884358211089553</v>
      </c>
      <c r="N841" s="24">
        <v>0</v>
      </c>
      <c r="O841" s="24">
        <v>0.10856641592438568</v>
      </c>
      <c r="P841" s="24">
        <v>0.25884358211089575</v>
      </c>
      <c r="Q841" s="24">
        <v>0.3502380143083651</v>
      </c>
      <c r="R841" s="24">
        <v>8.9442719099991672E-2</v>
      </c>
      <c r="S841" s="24">
        <v>0.40496913462633183</v>
      </c>
      <c r="T841" s="24">
        <v>5.1639777949432503E-2</v>
      </c>
      <c r="U841" s="24">
        <v>0</v>
      </c>
      <c r="V841" s="24">
        <v>0.13662601021279486</v>
      </c>
      <c r="W841" s="24">
        <v>5.1639777949432496E-2</v>
      </c>
      <c r="X841" s="24">
        <v>0.5163977794943222</v>
      </c>
      <c r="Y841" s="24">
        <v>7.5277265270907834E-2</v>
      </c>
      <c r="Z841" s="24">
        <v>0.15055453054181597</v>
      </c>
      <c r="AA841" s="24">
        <v>0.27868739954771293</v>
      </c>
      <c r="AB841" s="205"/>
      <c r="AC841" s="206"/>
      <c r="AD841" s="206"/>
      <c r="AE841" s="206"/>
      <c r="AF841" s="206"/>
      <c r="AG841" s="206"/>
      <c r="AH841" s="206"/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06"/>
      <c r="AT841" s="206"/>
      <c r="AU841" s="206"/>
      <c r="AV841" s="206"/>
      <c r="AW841" s="206"/>
      <c r="AX841" s="206"/>
      <c r="AY841" s="206"/>
      <c r="AZ841" s="206"/>
      <c r="BA841" s="206"/>
      <c r="BB841" s="206"/>
      <c r="BC841" s="206"/>
      <c r="BD841" s="206"/>
      <c r="BE841" s="206"/>
      <c r="BF841" s="206"/>
      <c r="BG841" s="206"/>
      <c r="BH841" s="206"/>
      <c r="BI841" s="206"/>
      <c r="BJ841" s="206"/>
      <c r="BK841" s="206"/>
      <c r="BL841" s="206"/>
      <c r="BM841" s="56"/>
    </row>
    <row r="842" spans="1:65">
      <c r="A842" s="30"/>
      <c r="B842" s="3" t="s">
        <v>87</v>
      </c>
      <c r="C842" s="29"/>
      <c r="D842" s="13">
        <v>2.3440093232374913E-2</v>
      </c>
      <c r="E842" s="13">
        <v>0</v>
      </c>
      <c r="F842" s="13" t="s">
        <v>680</v>
      </c>
      <c r="G842" s="13">
        <v>3.0637880582026489E-2</v>
      </c>
      <c r="H842" s="13">
        <v>1.7043909117941458E-2</v>
      </c>
      <c r="I842" s="13">
        <v>0.1217161238900369</v>
      </c>
      <c r="J842" s="13">
        <v>9.1129019910762749E-2</v>
      </c>
      <c r="K842" s="13">
        <v>1.6480780196627329E-2</v>
      </c>
      <c r="L842" s="13">
        <v>5.7900347857029319E-3</v>
      </c>
      <c r="M842" s="13">
        <v>3.5702563049778702E-2</v>
      </c>
      <c r="N842" s="13">
        <v>0</v>
      </c>
      <c r="O842" s="13">
        <v>1.6333964281502363E-2</v>
      </c>
      <c r="P842" s="13">
        <v>4.0571094374748554E-2</v>
      </c>
      <c r="Q842" s="13">
        <v>4.5882709298039101E-2</v>
      </c>
      <c r="R842" s="13">
        <v>1.4426245016127688E-2</v>
      </c>
      <c r="S842" s="13">
        <v>6.5317602359085777E-2</v>
      </c>
      <c r="T842" s="13">
        <v>8.1109598873454185E-3</v>
      </c>
      <c r="U842" s="13">
        <v>0</v>
      </c>
      <c r="V842" s="13">
        <v>2.3421601750764832E-2</v>
      </c>
      <c r="W842" s="13">
        <v>8.8525333627598561E-3</v>
      </c>
      <c r="X842" s="13">
        <v>7.7459666924148324E-2</v>
      </c>
      <c r="Y842" s="13">
        <v>1.2511456831729833E-2</v>
      </c>
      <c r="Z842" s="13">
        <v>2.4953789592566188E-2</v>
      </c>
      <c r="AA842" s="13">
        <v>4.8749982428171364E-2</v>
      </c>
      <c r="AB842" s="152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275</v>
      </c>
      <c r="C843" s="29"/>
      <c r="D843" s="13">
        <v>0.13046300302899194</v>
      </c>
      <c r="E843" s="13">
        <v>-2.6395499783643417E-2</v>
      </c>
      <c r="F843" s="13" t="s">
        <v>680</v>
      </c>
      <c r="G843" s="13">
        <v>-0.19677628732150576</v>
      </c>
      <c r="H843" s="13">
        <v>-0.28331890956295969</v>
      </c>
      <c r="I843" s="13">
        <v>-0.26979662483773259</v>
      </c>
      <c r="J843" s="13">
        <v>-8.0484638684552023E-2</v>
      </c>
      <c r="K843" s="13">
        <v>1.6875811337083491E-2</v>
      </c>
      <c r="L843" s="13">
        <v>-6.2094331458243168E-2</v>
      </c>
      <c r="M843" s="13">
        <v>0.17643877109476414</v>
      </c>
      <c r="N843" s="13">
        <v>-2.6395499783643417E-2</v>
      </c>
      <c r="O843" s="13">
        <v>7.8537429684119253E-2</v>
      </c>
      <c r="P843" s="13">
        <v>3.5266118563392457E-2</v>
      </c>
      <c r="Q843" s="13">
        <v>0.23864128083080915</v>
      </c>
      <c r="R843" s="13">
        <v>6.0579835569019025E-3</v>
      </c>
      <c r="S843" s="13">
        <v>6.0579835569019025E-3</v>
      </c>
      <c r="T843" s="13">
        <v>3.3102553007356317E-2</v>
      </c>
      <c r="U843" s="13">
        <v>0.13587191691908274</v>
      </c>
      <c r="V843" s="13">
        <v>-5.3440069234097831E-2</v>
      </c>
      <c r="W843" s="13">
        <v>-5.3440069234097831E-2</v>
      </c>
      <c r="X843" s="13">
        <v>8.1782778018174129E-2</v>
      </c>
      <c r="Y843" s="13">
        <v>-2.369104283859802E-2</v>
      </c>
      <c r="Z843" s="13">
        <v>-2.0986585893552734E-2</v>
      </c>
      <c r="AA843" s="13">
        <v>-7.2371267849415943E-2</v>
      </c>
      <c r="AB843" s="152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46" t="s">
        <v>276</v>
      </c>
      <c r="C844" s="47"/>
      <c r="D844" s="45">
        <v>1.85</v>
      </c>
      <c r="E844" s="45" t="s">
        <v>277</v>
      </c>
      <c r="F844" s="45">
        <v>7.87</v>
      </c>
      <c r="G844" s="45">
        <v>2.54</v>
      </c>
      <c r="H844" s="45">
        <v>3.7</v>
      </c>
      <c r="I844" s="45" t="s">
        <v>277</v>
      </c>
      <c r="J844" s="45" t="s">
        <v>277</v>
      </c>
      <c r="K844" s="45">
        <v>0.33</v>
      </c>
      <c r="L844" s="45">
        <v>0.73</v>
      </c>
      <c r="M844" s="45">
        <v>2.4700000000000002</v>
      </c>
      <c r="N844" s="45" t="s">
        <v>277</v>
      </c>
      <c r="O844" s="45">
        <v>1.1499999999999999</v>
      </c>
      <c r="P844" s="45">
        <v>0.56999999999999995</v>
      </c>
      <c r="Q844" s="45">
        <v>3.3</v>
      </c>
      <c r="R844" s="45">
        <v>0.18</v>
      </c>
      <c r="S844" s="45">
        <v>0.18</v>
      </c>
      <c r="T844" s="45">
        <v>0.54</v>
      </c>
      <c r="U844" s="45" t="s">
        <v>277</v>
      </c>
      <c r="V844" s="45">
        <v>0.62</v>
      </c>
      <c r="W844" s="45">
        <v>0.62</v>
      </c>
      <c r="X844" s="45" t="s">
        <v>277</v>
      </c>
      <c r="Y844" s="45">
        <v>0.22</v>
      </c>
      <c r="Z844" s="45">
        <v>0.18</v>
      </c>
      <c r="AA844" s="45">
        <v>0.87</v>
      </c>
      <c r="AB844" s="152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B845" s="31" t="s">
        <v>317</v>
      </c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BM845" s="55"/>
    </row>
    <row r="846" spans="1:65">
      <c r="BM846" s="55"/>
    </row>
    <row r="847" spans="1:65" ht="15">
      <c r="B847" s="8" t="s">
        <v>535</v>
      </c>
      <c r="BM847" s="28" t="s">
        <v>278</v>
      </c>
    </row>
    <row r="848" spans="1:65" ht="15">
      <c r="A848" s="25" t="s">
        <v>61</v>
      </c>
      <c r="B848" s="18" t="s">
        <v>111</v>
      </c>
      <c r="C848" s="15" t="s">
        <v>112</v>
      </c>
      <c r="D848" s="16" t="s">
        <v>230</v>
      </c>
      <c r="E848" s="17" t="s">
        <v>230</v>
      </c>
      <c r="F848" s="17" t="s">
        <v>230</v>
      </c>
      <c r="G848" s="17" t="s">
        <v>230</v>
      </c>
      <c r="H848" s="17" t="s">
        <v>230</v>
      </c>
      <c r="I848" s="17" t="s">
        <v>230</v>
      </c>
      <c r="J848" s="17" t="s">
        <v>230</v>
      </c>
      <c r="K848" s="17" t="s">
        <v>230</v>
      </c>
      <c r="L848" s="17" t="s">
        <v>230</v>
      </c>
      <c r="M848" s="17" t="s">
        <v>230</v>
      </c>
      <c r="N848" s="17" t="s">
        <v>230</v>
      </c>
      <c r="O848" s="17" t="s">
        <v>230</v>
      </c>
      <c r="P848" s="17" t="s">
        <v>230</v>
      </c>
      <c r="Q848" s="17" t="s">
        <v>230</v>
      </c>
      <c r="R848" s="17" t="s">
        <v>230</v>
      </c>
      <c r="S848" s="17" t="s">
        <v>230</v>
      </c>
      <c r="T848" s="17" t="s">
        <v>230</v>
      </c>
      <c r="U848" s="17" t="s">
        <v>230</v>
      </c>
      <c r="V848" s="17" t="s">
        <v>230</v>
      </c>
      <c r="W848" s="17" t="s">
        <v>230</v>
      </c>
      <c r="X848" s="17" t="s">
        <v>230</v>
      </c>
      <c r="Y848" s="17" t="s">
        <v>230</v>
      </c>
      <c r="Z848" s="17" t="s">
        <v>230</v>
      </c>
      <c r="AA848" s="152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231</v>
      </c>
      <c r="C849" s="9" t="s">
        <v>231</v>
      </c>
      <c r="D849" s="150" t="s">
        <v>233</v>
      </c>
      <c r="E849" s="151" t="s">
        <v>234</v>
      </c>
      <c r="F849" s="151" t="s">
        <v>235</v>
      </c>
      <c r="G849" s="151" t="s">
        <v>236</v>
      </c>
      <c r="H849" s="151" t="s">
        <v>239</v>
      </c>
      <c r="I849" s="151" t="s">
        <v>240</v>
      </c>
      <c r="J849" s="151" t="s">
        <v>241</v>
      </c>
      <c r="K849" s="151" t="s">
        <v>242</v>
      </c>
      <c r="L849" s="151" t="s">
        <v>244</v>
      </c>
      <c r="M849" s="151" t="s">
        <v>245</v>
      </c>
      <c r="N849" s="151" t="s">
        <v>246</v>
      </c>
      <c r="O849" s="151" t="s">
        <v>247</v>
      </c>
      <c r="P849" s="151" t="s">
        <v>248</v>
      </c>
      <c r="Q849" s="151" t="s">
        <v>250</v>
      </c>
      <c r="R849" s="151" t="s">
        <v>251</v>
      </c>
      <c r="S849" s="151" t="s">
        <v>252</v>
      </c>
      <c r="T849" s="151" t="s">
        <v>253</v>
      </c>
      <c r="U849" s="151" t="s">
        <v>255</v>
      </c>
      <c r="V849" s="151" t="s">
        <v>259</v>
      </c>
      <c r="W849" s="151" t="s">
        <v>260</v>
      </c>
      <c r="X849" s="151" t="s">
        <v>261</v>
      </c>
      <c r="Y849" s="151" t="s">
        <v>262</v>
      </c>
      <c r="Z849" s="151" t="s">
        <v>263</v>
      </c>
      <c r="AA849" s="152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279</v>
      </c>
      <c r="E850" s="11" t="s">
        <v>279</v>
      </c>
      <c r="F850" s="11" t="s">
        <v>281</v>
      </c>
      <c r="G850" s="11" t="s">
        <v>282</v>
      </c>
      <c r="H850" s="11" t="s">
        <v>279</v>
      </c>
      <c r="I850" s="11" t="s">
        <v>279</v>
      </c>
      <c r="J850" s="11" t="s">
        <v>282</v>
      </c>
      <c r="K850" s="11" t="s">
        <v>279</v>
      </c>
      <c r="L850" s="11" t="s">
        <v>279</v>
      </c>
      <c r="M850" s="11" t="s">
        <v>282</v>
      </c>
      <c r="N850" s="11" t="s">
        <v>279</v>
      </c>
      <c r="O850" s="11" t="s">
        <v>279</v>
      </c>
      <c r="P850" s="11" t="s">
        <v>282</v>
      </c>
      <c r="Q850" s="11" t="s">
        <v>279</v>
      </c>
      <c r="R850" s="11" t="s">
        <v>279</v>
      </c>
      <c r="S850" s="11" t="s">
        <v>279</v>
      </c>
      <c r="T850" s="11" t="s">
        <v>282</v>
      </c>
      <c r="U850" s="11" t="s">
        <v>279</v>
      </c>
      <c r="V850" s="11" t="s">
        <v>279</v>
      </c>
      <c r="W850" s="11" t="s">
        <v>282</v>
      </c>
      <c r="X850" s="11" t="s">
        <v>279</v>
      </c>
      <c r="Y850" s="11" t="s">
        <v>282</v>
      </c>
      <c r="Z850" s="11" t="s">
        <v>279</v>
      </c>
      <c r="AA850" s="152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9"/>
      <c r="C851" s="9"/>
      <c r="D851" s="26" t="s">
        <v>290</v>
      </c>
      <c r="E851" s="26" t="s">
        <v>291</v>
      </c>
      <c r="F851" s="26" t="s">
        <v>290</v>
      </c>
      <c r="G851" s="26" t="s">
        <v>292</v>
      </c>
      <c r="H851" s="26" t="s">
        <v>117</v>
      </c>
      <c r="I851" s="26" t="s">
        <v>269</v>
      </c>
      <c r="J851" s="26" t="s">
        <v>292</v>
      </c>
      <c r="K851" s="26" t="s">
        <v>290</v>
      </c>
      <c r="L851" s="26" t="s">
        <v>117</v>
      </c>
      <c r="M851" s="26" t="s">
        <v>293</v>
      </c>
      <c r="N851" s="26" t="s">
        <v>292</v>
      </c>
      <c r="O851" s="26" t="s">
        <v>293</v>
      </c>
      <c r="P851" s="26" t="s">
        <v>290</v>
      </c>
      <c r="Q851" s="26" t="s">
        <v>292</v>
      </c>
      <c r="R851" s="26" t="s">
        <v>294</v>
      </c>
      <c r="S851" s="26" t="s">
        <v>290</v>
      </c>
      <c r="T851" s="26" t="s">
        <v>293</v>
      </c>
      <c r="U851" s="26" t="s">
        <v>116</v>
      </c>
      <c r="V851" s="26" t="s">
        <v>290</v>
      </c>
      <c r="W851" s="26" t="s">
        <v>295</v>
      </c>
      <c r="X851" s="26" t="s">
        <v>290</v>
      </c>
      <c r="Y851" s="26" t="s">
        <v>290</v>
      </c>
      <c r="Z851" s="26" t="s">
        <v>290</v>
      </c>
      <c r="AA851" s="152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</v>
      </c>
    </row>
    <row r="852" spans="1:65">
      <c r="A852" s="30"/>
      <c r="B852" s="18">
        <v>1</v>
      </c>
      <c r="C852" s="14">
        <v>1</v>
      </c>
      <c r="D852" s="22">
        <v>0.5</v>
      </c>
      <c r="E852" s="154" t="s">
        <v>103</v>
      </c>
      <c r="F852" s="154" t="s">
        <v>105</v>
      </c>
      <c r="G852" s="154" t="s">
        <v>103</v>
      </c>
      <c r="H852" s="154" t="s">
        <v>103</v>
      </c>
      <c r="I852" s="22">
        <v>1</v>
      </c>
      <c r="J852" s="154">
        <v>1.1000000000000001</v>
      </c>
      <c r="K852" s="22">
        <v>0.71</v>
      </c>
      <c r="L852" s="154" t="s">
        <v>299</v>
      </c>
      <c r="M852" s="154" t="s">
        <v>103</v>
      </c>
      <c r="N852" s="22">
        <v>0.98599999999999999</v>
      </c>
      <c r="O852" s="22" t="s">
        <v>296</v>
      </c>
      <c r="P852" s="22">
        <v>0.4</v>
      </c>
      <c r="Q852" s="22">
        <v>1</v>
      </c>
      <c r="R852" s="154" t="s">
        <v>103</v>
      </c>
      <c r="S852" s="22">
        <v>0.6</v>
      </c>
      <c r="T852" s="154" t="s">
        <v>103</v>
      </c>
      <c r="U852" s="22">
        <v>0.4</v>
      </c>
      <c r="V852" s="22">
        <v>0.7</v>
      </c>
      <c r="W852" s="154" t="s">
        <v>96</v>
      </c>
      <c r="X852" s="22">
        <v>0.7</v>
      </c>
      <c r="Y852" s="22">
        <v>0.5</v>
      </c>
      <c r="Z852" s="22">
        <v>0.5</v>
      </c>
      <c r="AA852" s="152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</v>
      </c>
    </row>
    <row r="853" spans="1:65">
      <c r="A853" s="30"/>
      <c r="B853" s="19">
        <v>1</v>
      </c>
      <c r="C853" s="9">
        <v>2</v>
      </c>
      <c r="D853" s="11">
        <v>0.7</v>
      </c>
      <c r="E853" s="155" t="s">
        <v>103</v>
      </c>
      <c r="F853" s="155" t="s">
        <v>105</v>
      </c>
      <c r="G853" s="155" t="s">
        <v>103</v>
      </c>
      <c r="H853" s="155" t="s">
        <v>103</v>
      </c>
      <c r="I853" s="11">
        <v>1</v>
      </c>
      <c r="J853" s="155">
        <v>1.2</v>
      </c>
      <c r="K853" s="11">
        <v>0.61</v>
      </c>
      <c r="L853" s="155" t="s">
        <v>299</v>
      </c>
      <c r="M853" s="155" t="s">
        <v>103</v>
      </c>
      <c r="N853" s="11">
        <v>0.96899999999999997</v>
      </c>
      <c r="O853" s="155" t="s">
        <v>103</v>
      </c>
      <c r="P853" s="11">
        <v>0.4</v>
      </c>
      <c r="Q853" s="11">
        <v>1</v>
      </c>
      <c r="R853" s="155" t="s">
        <v>103</v>
      </c>
      <c r="S853" s="11">
        <v>0.6</v>
      </c>
      <c r="T853" s="155" t="s">
        <v>103</v>
      </c>
      <c r="U853" s="11">
        <v>0.4</v>
      </c>
      <c r="V853" s="11">
        <v>0.7</v>
      </c>
      <c r="W853" s="155" t="s">
        <v>96</v>
      </c>
      <c r="X853" s="11">
        <v>0.7</v>
      </c>
      <c r="Y853" s="11">
        <v>0.5</v>
      </c>
      <c r="Z853" s="11">
        <v>0.4</v>
      </c>
      <c r="AA853" s="152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4</v>
      </c>
    </row>
    <row r="854" spans="1:65">
      <c r="A854" s="30"/>
      <c r="B854" s="19">
        <v>1</v>
      </c>
      <c r="C854" s="9">
        <v>3</v>
      </c>
      <c r="D854" s="11">
        <v>0.6</v>
      </c>
      <c r="E854" s="155" t="s">
        <v>103</v>
      </c>
      <c r="F854" s="155" t="s">
        <v>105</v>
      </c>
      <c r="G854" s="155" t="s">
        <v>103</v>
      </c>
      <c r="H854" s="155" t="s">
        <v>103</v>
      </c>
      <c r="I854" s="11">
        <v>1</v>
      </c>
      <c r="J854" s="155">
        <v>1.3</v>
      </c>
      <c r="K854" s="11">
        <v>0.53</v>
      </c>
      <c r="L854" s="155" t="s">
        <v>299</v>
      </c>
      <c r="M854" s="155" t="s">
        <v>103</v>
      </c>
      <c r="N854" s="11">
        <v>0.96699999999999997</v>
      </c>
      <c r="O854" s="155" t="s">
        <v>103</v>
      </c>
      <c r="P854" s="11">
        <v>0.4</v>
      </c>
      <c r="Q854" s="11">
        <v>1</v>
      </c>
      <c r="R854" s="155" t="s">
        <v>103</v>
      </c>
      <c r="S854" s="11">
        <v>0.6</v>
      </c>
      <c r="T854" s="155" t="s">
        <v>103</v>
      </c>
      <c r="U854" s="11">
        <v>0.5</v>
      </c>
      <c r="V854" s="11">
        <v>0.4</v>
      </c>
      <c r="W854" s="155" t="s">
        <v>96</v>
      </c>
      <c r="X854" s="11">
        <v>0.7</v>
      </c>
      <c r="Y854" s="11">
        <v>0.5</v>
      </c>
      <c r="Z854" s="11">
        <v>0.4</v>
      </c>
      <c r="AA854" s="152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16</v>
      </c>
    </row>
    <row r="855" spans="1:65">
      <c r="A855" s="30"/>
      <c r="B855" s="19">
        <v>1</v>
      </c>
      <c r="C855" s="9">
        <v>4</v>
      </c>
      <c r="D855" s="11">
        <v>0.5</v>
      </c>
      <c r="E855" s="155" t="s">
        <v>103</v>
      </c>
      <c r="F855" s="155" t="s">
        <v>105</v>
      </c>
      <c r="G855" s="155" t="s">
        <v>103</v>
      </c>
      <c r="H855" s="155" t="s">
        <v>103</v>
      </c>
      <c r="I855" s="11">
        <v>1</v>
      </c>
      <c r="J855" s="155">
        <v>1.6</v>
      </c>
      <c r="K855" s="11">
        <v>0.59</v>
      </c>
      <c r="L855" s="155" t="s">
        <v>299</v>
      </c>
      <c r="M855" s="155" t="s">
        <v>103</v>
      </c>
      <c r="N855" s="11">
        <v>0.97099999999999986</v>
      </c>
      <c r="O855" s="155" t="s">
        <v>103</v>
      </c>
      <c r="P855" s="11">
        <v>0.5</v>
      </c>
      <c r="Q855" s="11">
        <v>1</v>
      </c>
      <c r="R855" s="155" t="s">
        <v>103</v>
      </c>
      <c r="S855" s="11">
        <v>0.5</v>
      </c>
      <c r="T855" s="155" t="s">
        <v>103</v>
      </c>
      <c r="U855" s="11">
        <v>0.4</v>
      </c>
      <c r="V855" s="11">
        <v>0.5</v>
      </c>
      <c r="W855" s="155" t="s">
        <v>96</v>
      </c>
      <c r="X855" s="11">
        <v>0.8</v>
      </c>
      <c r="Y855" s="11">
        <v>0.5</v>
      </c>
      <c r="Z855" s="11">
        <v>0.4</v>
      </c>
      <c r="AA855" s="152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0.68021794871794905</v>
      </c>
    </row>
    <row r="856" spans="1:65">
      <c r="A856" s="30"/>
      <c r="B856" s="19">
        <v>1</v>
      </c>
      <c r="C856" s="9">
        <v>5</v>
      </c>
      <c r="D856" s="11">
        <v>0.5</v>
      </c>
      <c r="E856" s="155" t="s">
        <v>103</v>
      </c>
      <c r="F856" s="155" t="s">
        <v>105</v>
      </c>
      <c r="G856" s="155" t="s">
        <v>103</v>
      </c>
      <c r="H856" s="155" t="s">
        <v>103</v>
      </c>
      <c r="I856" s="11">
        <v>1</v>
      </c>
      <c r="J856" s="155">
        <v>1.4</v>
      </c>
      <c r="K856" s="11">
        <v>0.65</v>
      </c>
      <c r="L856" s="155" t="s">
        <v>299</v>
      </c>
      <c r="M856" s="155" t="s">
        <v>103</v>
      </c>
      <c r="N856" s="11">
        <v>0.97499999999999998</v>
      </c>
      <c r="O856" s="155" t="s">
        <v>103</v>
      </c>
      <c r="P856" s="11">
        <v>0.5</v>
      </c>
      <c r="Q856" s="11">
        <v>1</v>
      </c>
      <c r="R856" s="155" t="s">
        <v>103</v>
      </c>
      <c r="S856" s="11">
        <v>0.8</v>
      </c>
      <c r="T856" s="155" t="s">
        <v>103</v>
      </c>
      <c r="U856" s="11">
        <v>0.3</v>
      </c>
      <c r="V856" s="11">
        <v>0.5</v>
      </c>
      <c r="W856" s="155" t="s">
        <v>96</v>
      </c>
      <c r="X856" s="11">
        <v>0.7</v>
      </c>
      <c r="Y856" s="11">
        <v>0.5</v>
      </c>
      <c r="Z856" s="11">
        <v>0.5</v>
      </c>
      <c r="AA856" s="152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10</v>
      </c>
    </row>
    <row r="857" spans="1:65">
      <c r="A857" s="30"/>
      <c r="B857" s="19">
        <v>1</v>
      </c>
      <c r="C857" s="9">
        <v>6</v>
      </c>
      <c r="D857" s="11">
        <v>0.8</v>
      </c>
      <c r="E857" s="11">
        <v>1</v>
      </c>
      <c r="F857" s="155" t="s">
        <v>105</v>
      </c>
      <c r="G857" s="155" t="s">
        <v>103</v>
      </c>
      <c r="H857" s="155" t="s">
        <v>103</v>
      </c>
      <c r="I857" s="11">
        <v>1</v>
      </c>
      <c r="J857" s="155">
        <v>1.6</v>
      </c>
      <c r="K857" s="11">
        <v>0.53</v>
      </c>
      <c r="L857" s="155" t="s">
        <v>299</v>
      </c>
      <c r="M857" s="155" t="s">
        <v>103</v>
      </c>
      <c r="N857" s="11">
        <v>0.96899999999999997</v>
      </c>
      <c r="O857" s="155" t="s">
        <v>103</v>
      </c>
      <c r="P857" s="11">
        <v>0.4</v>
      </c>
      <c r="Q857" s="155" t="s">
        <v>103</v>
      </c>
      <c r="R857" s="155" t="s">
        <v>103</v>
      </c>
      <c r="S857" s="11">
        <v>0.5</v>
      </c>
      <c r="T857" s="155" t="s">
        <v>103</v>
      </c>
      <c r="U857" s="11">
        <v>0.4</v>
      </c>
      <c r="V857" s="11">
        <v>0.6</v>
      </c>
      <c r="W857" s="155" t="s">
        <v>96</v>
      </c>
      <c r="X857" s="11">
        <v>0.8</v>
      </c>
      <c r="Y857" s="11">
        <v>0.5</v>
      </c>
      <c r="Z857" s="11">
        <v>0.4</v>
      </c>
      <c r="AA857" s="152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20" t="s">
        <v>272</v>
      </c>
      <c r="C858" s="12"/>
      <c r="D858" s="23">
        <v>0.6</v>
      </c>
      <c r="E858" s="23">
        <v>1</v>
      </c>
      <c r="F858" s="23" t="s">
        <v>680</v>
      </c>
      <c r="G858" s="23" t="s">
        <v>680</v>
      </c>
      <c r="H858" s="23" t="s">
        <v>680</v>
      </c>
      <c r="I858" s="23">
        <v>1</v>
      </c>
      <c r="J858" s="23">
        <v>1.3666666666666665</v>
      </c>
      <c r="K858" s="23">
        <v>0.60333333333333339</v>
      </c>
      <c r="L858" s="23" t="s">
        <v>680</v>
      </c>
      <c r="M858" s="23" t="s">
        <v>680</v>
      </c>
      <c r="N858" s="23">
        <v>0.97283333333333333</v>
      </c>
      <c r="O858" s="23" t="s">
        <v>680</v>
      </c>
      <c r="P858" s="23">
        <v>0.43333333333333335</v>
      </c>
      <c r="Q858" s="23">
        <v>1</v>
      </c>
      <c r="R858" s="23" t="s">
        <v>680</v>
      </c>
      <c r="S858" s="23">
        <v>0.6</v>
      </c>
      <c r="T858" s="23" t="s">
        <v>680</v>
      </c>
      <c r="U858" s="23">
        <v>0.39999999999999997</v>
      </c>
      <c r="V858" s="23">
        <v>0.56666666666666665</v>
      </c>
      <c r="W858" s="23" t="s">
        <v>680</v>
      </c>
      <c r="X858" s="23">
        <v>0.73333333333333328</v>
      </c>
      <c r="Y858" s="23">
        <v>0.5</v>
      </c>
      <c r="Z858" s="23">
        <v>0.43333333333333335</v>
      </c>
      <c r="AA858" s="152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273</v>
      </c>
      <c r="C859" s="29"/>
      <c r="D859" s="11">
        <v>0.55000000000000004</v>
      </c>
      <c r="E859" s="11">
        <v>1</v>
      </c>
      <c r="F859" s="11" t="s">
        <v>680</v>
      </c>
      <c r="G859" s="11" t="s">
        <v>680</v>
      </c>
      <c r="H859" s="11" t="s">
        <v>680</v>
      </c>
      <c r="I859" s="11">
        <v>1</v>
      </c>
      <c r="J859" s="11">
        <v>1.35</v>
      </c>
      <c r="K859" s="11">
        <v>0.6</v>
      </c>
      <c r="L859" s="11" t="s">
        <v>680</v>
      </c>
      <c r="M859" s="11" t="s">
        <v>680</v>
      </c>
      <c r="N859" s="11">
        <v>0.97</v>
      </c>
      <c r="O859" s="11" t="s">
        <v>680</v>
      </c>
      <c r="P859" s="11">
        <v>0.4</v>
      </c>
      <c r="Q859" s="11">
        <v>1</v>
      </c>
      <c r="R859" s="11" t="s">
        <v>680</v>
      </c>
      <c r="S859" s="11">
        <v>0.6</v>
      </c>
      <c r="T859" s="11" t="s">
        <v>680</v>
      </c>
      <c r="U859" s="11">
        <v>0.4</v>
      </c>
      <c r="V859" s="11">
        <v>0.55000000000000004</v>
      </c>
      <c r="W859" s="11" t="s">
        <v>680</v>
      </c>
      <c r="X859" s="11">
        <v>0.7</v>
      </c>
      <c r="Y859" s="11">
        <v>0.5</v>
      </c>
      <c r="Z859" s="11">
        <v>0.4</v>
      </c>
      <c r="AA859" s="152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3" t="s">
        <v>274</v>
      </c>
      <c r="C860" s="29"/>
      <c r="D860" s="24">
        <v>0.12649110640673558</v>
      </c>
      <c r="E860" s="24" t="s">
        <v>680</v>
      </c>
      <c r="F860" s="24" t="s">
        <v>680</v>
      </c>
      <c r="G860" s="24" t="s">
        <v>680</v>
      </c>
      <c r="H860" s="24" t="s">
        <v>680</v>
      </c>
      <c r="I860" s="24">
        <v>0</v>
      </c>
      <c r="J860" s="24">
        <v>0.20655911179773043</v>
      </c>
      <c r="K860" s="24">
        <v>7.0047602861672997E-2</v>
      </c>
      <c r="L860" s="24" t="s">
        <v>680</v>
      </c>
      <c r="M860" s="24" t="s">
        <v>680</v>
      </c>
      <c r="N860" s="24">
        <v>6.9976186425573968E-3</v>
      </c>
      <c r="O860" s="24" t="s">
        <v>680</v>
      </c>
      <c r="P860" s="24">
        <v>5.1639777949432392E-2</v>
      </c>
      <c r="Q860" s="24">
        <v>0</v>
      </c>
      <c r="R860" s="24" t="s">
        <v>680</v>
      </c>
      <c r="S860" s="24">
        <v>0.10954451150103367</v>
      </c>
      <c r="T860" s="24" t="s">
        <v>680</v>
      </c>
      <c r="U860" s="24">
        <v>6.3245553203367791E-2</v>
      </c>
      <c r="V860" s="24">
        <v>0.12110601416389978</v>
      </c>
      <c r="W860" s="24" t="s">
        <v>680</v>
      </c>
      <c r="X860" s="24">
        <v>5.1639777949432274E-2</v>
      </c>
      <c r="Y860" s="24">
        <v>0</v>
      </c>
      <c r="Z860" s="24">
        <v>5.1639777949432392E-2</v>
      </c>
      <c r="AA860" s="152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87</v>
      </c>
      <c r="C861" s="29"/>
      <c r="D861" s="13">
        <v>0.21081851067789265</v>
      </c>
      <c r="E861" s="13" t="s">
        <v>680</v>
      </c>
      <c r="F861" s="13" t="s">
        <v>680</v>
      </c>
      <c r="G861" s="13" t="s">
        <v>680</v>
      </c>
      <c r="H861" s="13" t="s">
        <v>680</v>
      </c>
      <c r="I861" s="13">
        <v>0</v>
      </c>
      <c r="J861" s="13">
        <v>0.15114081351053449</v>
      </c>
      <c r="K861" s="13">
        <v>0.11610099921824253</v>
      </c>
      <c r="L861" s="13" t="s">
        <v>680</v>
      </c>
      <c r="M861" s="13" t="s">
        <v>680</v>
      </c>
      <c r="N861" s="13">
        <v>7.1930292710886377E-3</v>
      </c>
      <c r="O861" s="13" t="s">
        <v>680</v>
      </c>
      <c r="P861" s="13">
        <v>0.11916871834484398</v>
      </c>
      <c r="Q861" s="13">
        <v>0</v>
      </c>
      <c r="R861" s="13" t="s">
        <v>680</v>
      </c>
      <c r="S861" s="13">
        <v>0.18257418583505614</v>
      </c>
      <c r="T861" s="13" t="s">
        <v>680</v>
      </c>
      <c r="U861" s="13">
        <v>0.1581138830084195</v>
      </c>
      <c r="V861" s="13">
        <v>0.21371649558335257</v>
      </c>
      <c r="W861" s="13" t="s">
        <v>680</v>
      </c>
      <c r="X861" s="13">
        <v>7.0417879021953109E-2</v>
      </c>
      <c r="Y861" s="13">
        <v>0</v>
      </c>
      <c r="Z861" s="13">
        <v>0.11916871834484398</v>
      </c>
      <c r="AA861" s="152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275</v>
      </c>
      <c r="C862" s="29"/>
      <c r="D862" s="13">
        <v>-0.11792977363967105</v>
      </c>
      <c r="E862" s="13">
        <v>0.47011704393388176</v>
      </c>
      <c r="F862" s="13" t="s">
        <v>680</v>
      </c>
      <c r="G862" s="13" t="s">
        <v>680</v>
      </c>
      <c r="H862" s="13" t="s">
        <v>680</v>
      </c>
      <c r="I862" s="13">
        <v>0.47011704393388176</v>
      </c>
      <c r="J862" s="13">
        <v>1.0091599600429713</v>
      </c>
      <c r="K862" s="13">
        <v>-0.11302938349322467</v>
      </c>
      <c r="L862" s="13" t="s">
        <v>680</v>
      </c>
      <c r="M862" s="13" t="s">
        <v>680</v>
      </c>
      <c r="N862" s="13">
        <v>0.43017886424034457</v>
      </c>
      <c r="O862" s="13" t="s">
        <v>680</v>
      </c>
      <c r="P862" s="13">
        <v>-0.36294928096198453</v>
      </c>
      <c r="Q862" s="13">
        <v>0.47011704393388176</v>
      </c>
      <c r="R862" s="13" t="s">
        <v>680</v>
      </c>
      <c r="S862" s="13">
        <v>-0.11792977363967105</v>
      </c>
      <c r="T862" s="13" t="s">
        <v>680</v>
      </c>
      <c r="U862" s="13">
        <v>-0.41195318242644741</v>
      </c>
      <c r="V862" s="13">
        <v>-0.16693367510413371</v>
      </c>
      <c r="W862" s="13" t="s">
        <v>680</v>
      </c>
      <c r="X862" s="13">
        <v>7.8085832218179885E-2</v>
      </c>
      <c r="Y862" s="13">
        <v>-0.26494147803305912</v>
      </c>
      <c r="Z862" s="13">
        <v>-0.36294928096198453</v>
      </c>
      <c r="AA862" s="152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46" t="s">
        <v>276</v>
      </c>
      <c r="C863" s="47"/>
      <c r="D863" s="45">
        <v>0.34</v>
      </c>
      <c r="E863" s="45">
        <v>0.17</v>
      </c>
      <c r="F863" s="45">
        <v>19.55</v>
      </c>
      <c r="G863" s="45">
        <v>0.67</v>
      </c>
      <c r="H863" s="45">
        <v>0.67</v>
      </c>
      <c r="I863" s="45">
        <v>4.38</v>
      </c>
      <c r="J863" s="45">
        <v>8.09</v>
      </c>
      <c r="K863" s="45">
        <v>0.37</v>
      </c>
      <c r="L863" s="45">
        <v>3.2</v>
      </c>
      <c r="M863" s="45">
        <v>0.67</v>
      </c>
      <c r="N863" s="45">
        <v>4.1100000000000003</v>
      </c>
      <c r="O863" s="45">
        <v>0.67</v>
      </c>
      <c r="P863" s="45">
        <v>1.35</v>
      </c>
      <c r="Q863" s="45">
        <v>3.54</v>
      </c>
      <c r="R863" s="45">
        <v>0.67</v>
      </c>
      <c r="S863" s="45">
        <v>0.34</v>
      </c>
      <c r="T863" s="45">
        <v>0.67</v>
      </c>
      <c r="U863" s="45">
        <v>1.69</v>
      </c>
      <c r="V863" s="45">
        <v>0</v>
      </c>
      <c r="W863" s="45">
        <v>44.84</v>
      </c>
      <c r="X863" s="45">
        <v>1.69</v>
      </c>
      <c r="Y863" s="45">
        <v>0.67</v>
      </c>
      <c r="Z863" s="45">
        <v>1.35</v>
      </c>
      <c r="AA863" s="152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BM864" s="55"/>
    </row>
    <row r="865" spans="1:65" ht="15">
      <c r="B865" s="8" t="s">
        <v>536</v>
      </c>
      <c r="BM865" s="28" t="s">
        <v>278</v>
      </c>
    </row>
    <row r="866" spans="1:65" ht="15">
      <c r="A866" s="25" t="s">
        <v>62</v>
      </c>
      <c r="B866" s="18" t="s">
        <v>111</v>
      </c>
      <c r="C866" s="15" t="s">
        <v>112</v>
      </c>
      <c r="D866" s="16" t="s">
        <v>230</v>
      </c>
      <c r="E866" s="15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231</v>
      </c>
      <c r="C867" s="9" t="s">
        <v>231</v>
      </c>
      <c r="D867" s="150" t="s">
        <v>239</v>
      </c>
      <c r="E867" s="15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1</v>
      </c>
    </row>
    <row r="868" spans="1:65">
      <c r="A868" s="30"/>
      <c r="B868" s="19"/>
      <c r="C868" s="9"/>
      <c r="D868" s="10" t="s">
        <v>279</v>
      </c>
      <c r="E868" s="15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3</v>
      </c>
    </row>
    <row r="869" spans="1:65">
      <c r="A869" s="30"/>
      <c r="B869" s="19"/>
      <c r="C869" s="9"/>
      <c r="D869" s="26" t="s">
        <v>117</v>
      </c>
      <c r="E869" s="15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3</v>
      </c>
    </row>
    <row r="870" spans="1:65">
      <c r="A870" s="30"/>
      <c r="B870" s="18">
        <v>1</v>
      </c>
      <c r="C870" s="14">
        <v>1</v>
      </c>
      <c r="D870" s="229">
        <v>9.5000000000000001E-2</v>
      </c>
      <c r="E870" s="205"/>
      <c r="F870" s="206"/>
      <c r="G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  <c r="AA870" s="206"/>
      <c r="AB870" s="206"/>
      <c r="AC870" s="206"/>
      <c r="AD870" s="206"/>
      <c r="AE870" s="206"/>
      <c r="AF870" s="206"/>
      <c r="AG870" s="206"/>
      <c r="AH870" s="206"/>
      <c r="AI870" s="206"/>
      <c r="AJ870" s="206"/>
      <c r="AK870" s="206"/>
      <c r="AL870" s="206"/>
      <c r="AM870" s="206"/>
      <c r="AN870" s="206"/>
      <c r="AO870" s="206"/>
      <c r="AP870" s="206"/>
      <c r="AQ870" s="206"/>
      <c r="AR870" s="206"/>
      <c r="AS870" s="206"/>
      <c r="AT870" s="206"/>
      <c r="AU870" s="206"/>
      <c r="AV870" s="206"/>
      <c r="AW870" s="206"/>
      <c r="AX870" s="206"/>
      <c r="AY870" s="206"/>
      <c r="AZ870" s="206"/>
      <c r="BA870" s="206"/>
      <c r="BB870" s="206"/>
      <c r="BC870" s="206"/>
      <c r="BD870" s="206"/>
      <c r="BE870" s="206"/>
      <c r="BF870" s="206"/>
      <c r="BG870" s="206"/>
      <c r="BH870" s="206"/>
      <c r="BI870" s="206"/>
      <c r="BJ870" s="206"/>
      <c r="BK870" s="206"/>
      <c r="BL870" s="206"/>
      <c r="BM870" s="230">
        <v>1</v>
      </c>
    </row>
    <row r="871" spans="1:65">
      <c r="A871" s="30"/>
      <c r="B871" s="19">
        <v>1</v>
      </c>
      <c r="C871" s="9">
        <v>2</v>
      </c>
      <c r="D871" s="24">
        <v>0.10100000000000001</v>
      </c>
      <c r="E871" s="205"/>
      <c r="F871" s="206"/>
      <c r="G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  <c r="AA871" s="206"/>
      <c r="AB871" s="206"/>
      <c r="AC871" s="206"/>
      <c r="AD871" s="206"/>
      <c r="AE871" s="206"/>
      <c r="AF871" s="206"/>
      <c r="AG871" s="206"/>
      <c r="AH871" s="206"/>
      <c r="AI871" s="206"/>
      <c r="AJ871" s="206"/>
      <c r="AK871" s="206"/>
      <c r="AL871" s="206"/>
      <c r="AM871" s="206"/>
      <c r="AN871" s="206"/>
      <c r="AO871" s="206"/>
      <c r="AP871" s="206"/>
      <c r="AQ871" s="206"/>
      <c r="AR871" s="206"/>
      <c r="AS871" s="206"/>
      <c r="AT871" s="206"/>
      <c r="AU871" s="206"/>
      <c r="AV871" s="206"/>
      <c r="AW871" s="206"/>
      <c r="AX871" s="206"/>
      <c r="AY871" s="206"/>
      <c r="AZ871" s="206"/>
      <c r="BA871" s="206"/>
      <c r="BB871" s="206"/>
      <c r="BC871" s="206"/>
      <c r="BD871" s="206"/>
      <c r="BE871" s="206"/>
      <c r="BF871" s="206"/>
      <c r="BG871" s="206"/>
      <c r="BH871" s="206"/>
      <c r="BI871" s="206"/>
      <c r="BJ871" s="206"/>
      <c r="BK871" s="206"/>
      <c r="BL871" s="206"/>
      <c r="BM871" s="230">
        <v>3</v>
      </c>
    </row>
    <row r="872" spans="1:65">
      <c r="A872" s="30"/>
      <c r="B872" s="19">
        <v>1</v>
      </c>
      <c r="C872" s="9">
        <v>3</v>
      </c>
      <c r="D872" s="24">
        <v>9.5000000000000001E-2</v>
      </c>
      <c r="E872" s="205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  <c r="AD872" s="206"/>
      <c r="AE872" s="206"/>
      <c r="AF872" s="206"/>
      <c r="AG872" s="206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230">
        <v>16</v>
      </c>
    </row>
    <row r="873" spans="1:65">
      <c r="A873" s="30"/>
      <c r="B873" s="19">
        <v>1</v>
      </c>
      <c r="C873" s="9">
        <v>4</v>
      </c>
      <c r="D873" s="24">
        <v>0.1075</v>
      </c>
      <c r="E873" s="205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  <c r="BI873" s="206"/>
      <c r="BJ873" s="206"/>
      <c r="BK873" s="206"/>
      <c r="BL873" s="206"/>
      <c r="BM873" s="230">
        <v>9.9083333333333301E-2</v>
      </c>
    </row>
    <row r="874" spans="1:65">
      <c r="A874" s="30"/>
      <c r="B874" s="19">
        <v>1</v>
      </c>
      <c r="C874" s="9">
        <v>5</v>
      </c>
      <c r="D874" s="24">
        <v>9.9500000000000005E-2</v>
      </c>
      <c r="E874" s="205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  <c r="BI874" s="206"/>
      <c r="BJ874" s="206"/>
      <c r="BK874" s="206"/>
      <c r="BL874" s="206"/>
      <c r="BM874" s="230">
        <v>9</v>
      </c>
    </row>
    <row r="875" spans="1:65">
      <c r="A875" s="30"/>
      <c r="B875" s="19">
        <v>1</v>
      </c>
      <c r="C875" s="9">
        <v>6</v>
      </c>
      <c r="D875" s="24">
        <v>9.6500000000000002E-2</v>
      </c>
      <c r="E875" s="205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  <c r="BI875" s="206"/>
      <c r="BJ875" s="206"/>
      <c r="BK875" s="206"/>
      <c r="BL875" s="206"/>
      <c r="BM875" s="56"/>
    </row>
    <row r="876" spans="1:65">
      <c r="A876" s="30"/>
      <c r="B876" s="20" t="s">
        <v>272</v>
      </c>
      <c r="C876" s="12"/>
      <c r="D876" s="233">
        <v>9.9083333333333343E-2</v>
      </c>
      <c r="E876" s="205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56"/>
    </row>
    <row r="877" spans="1:65">
      <c r="A877" s="30"/>
      <c r="B877" s="3" t="s">
        <v>273</v>
      </c>
      <c r="C877" s="29"/>
      <c r="D877" s="24">
        <v>9.8000000000000004E-2</v>
      </c>
      <c r="E877" s="205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56"/>
    </row>
    <row r="878" spans="1:65">
      <c r="A878" s="30"/>
      <c r="B878" s="3" t="s">
        <v>274</v>
      </c>
      <c r="C878" s="29"/>
      <c r="D878" s="24">
        <v>4.7897459918733332E-3</v>
      </c>
      <c r="E878" s="205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56"/>
    </row>
    <row r="879" spans="1:65">
      <c r="A879" s="30"/>
      <c r="B879" s="3" t="s">
        <v>87</v>
      </c>
      <c r="C879" s="29"/>
      <c r="D879" s="13">
        <v>4.8340581919663575E-2</v>
      </c>
      <c r="E879" s="15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275</v>
      </c>
      <c r="C880" s="29"/>
      <c r="D880" s="13">
        <v>4.4408920985006262E-16</v>
      </c>
      <c r="E880" s="15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46" t="s">
        <v>276</v>
      </c>
      <c r="C881" s="47"/>
      <c r="D881" s="45" t="s">
        <v>277</v>
      </c>
      <c r="E881" s="15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1"/>
      <c r="C882" s="20"/>
      <c r="D882" s="20"/>
      <c r="BM882" s="55"/>
    </row>
    <row r="883" spans="1:65" ht="15">
      <c r="B883" s="8" t="s">
        <v>537</v>
      </c>
      <c r="BM883" s="28" t="s">
        <v>67</v>
      </c>
    </row>
    <row r="884" spans="1:65" ht="15">
      <c r="A884" s="25" t="s">
        <v>12</v>
      </c>
      <c r="B884" s="18" t="s">
        <v>111</v>
      </c>
      <c r="C884" s="15" t="s">
        <v>112</v>
      </c>
      <c r="D884" s="16" t="s">
        <v>230</v>
      </c>
      <c r="E884" s="17" t="s">
        <v>230</v>
      </c>
      <c r="F884" s="17" t="s">
        <v>230</v>
      </c>
      <c r="G884" s="17" t="s">
        <v>230</v>
      </c>
      <c r="H884" s="17" t="s">
        <v>230</v>
      </c>
      <c r="I884" s="17" t="s">
        <v>230</v>
      </c>
      <c r="J884" s="17" t="s">
        <v>230</v>
      </c>
      <c r="K884" s="17" t="s">
        <v>230</v>
      </c>
      <c r="L884" s="15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 t="s">
        <v>231</v>
      </c>
      <c r="C885" s="9" t="s">
        <v>231</v>
      </c>
      <c r="D885" s="150" t="s">
        <v>234</v>
      </c>
      <c r="E885" s="151" t="s">
        <v>239</v>
      </c>
      <c r="F885" s="151" t="s">
        <v>240</v>
      </c>
      <c r="G885" s="151" t="s">
        <v>242</v>
      </c>
      <c r="H885" s="151" t="s">
        <v>244</v>
      </c>
      <c r="I885" s="151" t="s">
        <v>246</v>
      </c>
      <c r="J885" s="151" t="s">
        <v>248</v>
      </c>
      <c r="K885" s="151" t="s">
        <v>251</v>
      </c>
      <c r="L885" s="15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 t="s">
        <v>3</v>
      </c>
    </row>
    <row r="886" spans="1:65">
      <c r="A886" s="30"/>
      <c r="B886" s="19"/>
      <c r="C886" s="9"/>
      <c r="D886" s="10" t="s">
        <v>279</v>
      </c>
      <c r="E886" s="11" t="s">
        <v>279</v>
      </c>
      <c r="F886" s="11" t="s">
        <v>279</v>
      </c>
      <c r="G886" s="11" t="s">
        <v>279</v>
      </c>
      <c r="H886" s="11" t="s">
        <v>279</v>
      </c>
      <c r="I886" s="11" t="s">
        <v>279</v>
      </c>
      <c r="J886" s="11" t="s">
        <v>282</v>
      </c>
      <c r="K886" s="11" t="s">
        <v>279</v>
      </c>
      <c r="L886" s="15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2</v>
      </c>
    </row>
    <row r="887" spans="1:65">
      <c r="A887" s="30"/>
      <c r="B887" s="19"/>
      <c r="C887" s="9"/>
      <c r="D887" s="26" t="s">
        <v>291</v>
      </c>
      <c r="E887" s="26" t="s">
        <v>117</v>
      </c>
      <c r="F887" s="26" t="s">
        <v>269</v>
      </c>
      <c r="G887" s="26" t="s">
        <v>290</v>
      </c>
      <c r="H887" s="26" t="s">
        <v>117</v>
      </c>
      <c r="I887" s="26" t="s">
        <v>292</v>
      </c>
      <c r="J887" s="26" t="s">
        <v>290</v>
      </c>
      <c r="K887" s="26" t="s">
        <v>294</v>
      </c>
      <c r="L887" s="15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3</v>
      </c>
    </row>
    <row r="888" spans="1:65">
      <c r="A888" s="30"/>
      <c r="B888" s="18">
        <v>1</v>
      </c>
      <c r="C888" s="14">
        <v>1</v>
      </c>
      <c r="D888" s="22">
        <v>1.65</v>
      </c>
      <c r="E888" s="154">
        <v>1.3</v>
      </c>
      <c r="F888" s="22">
        <v>1.4500000000000002</v>
      </c>
      <c r="G888" s="22">
        <v>1.5509999999999999</v>
      </c>
      <c r="H888" s="22">
        <v>1.76</v>
      </c>
      <c r="I888" s="22">
        <v>1.55</v>
      </c>
      <c r="J888" s="154">
        <v>1.8</v>
      </c>
      <c r="K888" s="22">
        <v>1.48</v>
      </c>
      <c r="L888" s="15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>
        <v>1</v>
      </c>
      <c r="C889" s="9">
        <v>2</v>
      </c>
      <c r="D889" s="11">
        <v>1.63</v>
      </c>
      <c r="E889" s="155">
        <v>1.5</v>
      </c>
      <c r="F889" s="11">
        <v>1.46</v>
      </c>
      <c r="G889" s="11">
        <v>1.5580000000000001</v>
      </c>
      <c r="H889" s="11">
        <v>1.74</v>
      </c>
      <c r="I889" s="11">
        <v>1.55</v>
      </c>
      <c r="J889" s="155">
        <v>1.8</v>
      </c>
      <c r="K889" s="11">
        <v>1.37</v>
      </c>
      <c r="L889" s="15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18</v>
      </c>
    </row>
    <row r="890" spans="1:65">
      <c r="A890" s="30"/>
      <c r="B890" s="19">
        <v>1</v>
      </c>
      <c r="C890" s="9">
        <v>3</v>
      </c>
      <c r="D890" s="11">
        <v>1.64</v>
      </c>
      <c r="E890" s="155">
        <v>1.5</v>
      </c>
      <c r="F890" s="11">
        <v>1.49</v>
      </c>
      <c r="G890" s="11">
        <v>1.5349999999999999</v>
      </c>
      <c r="H890" s="148">
        <v>1.88</v>
      </c>
      <c r="I890" s="11">
        <v>1.51</v>
      </c>
      <c r="J890" s="155">
        <v>1.7</v>
      </c>
      <c r="K890" s="11">
        <v>1.44</v>
      </c>
      <c r="L890" s="15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16</v>
      </c>
    </row>
    <row r="891" spans="1:65">
      <c r="A891" s="30"/>
      <c r="B891" s="19">
        <v>1</v>
      </c>
      <c r="C891" s="9">
        <v>4</v>
      </c>
      <c r="D891" s="11">
        <v>1.63</v>
      </c>
      <c r="E891" s="155">
        <v>1.4</v>
      </c>
      <c r="F891" s="11">
        <v>1.48</v>
      </c>
      <c r="G891" s="11">
        <v>1.532</v>
      </c>
      <c r="H891" s="11">
        <v>1.72</v>
      </c>
      <c r="I891" s="11">
        <v>1.52</v>
      </c>
      <c r="J891" s="155">
        <v>1.9</v>
      </c>
      <c r="K891" s="11">
        <v>1.49</v>
      </c>
      <c r="L891" s="15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1.5602777777777781</v>
      </c>
    </row>
    <row r="892" spans="1:65">
      <c r="A892" s="30"/>
      <c r="B892" s="19">
        <v>1</v>
      </c>
      <c r="C892" s="9">
        <v>5</v>
      </c>
      <c r="D892" s="11">
        <v>1.64</v>
      </c>
      <c r="E892" s="155">
        <v>1.4</v>
      </c>
      <c r="F892" s="11">
        <v>1.53</v>
      </c>
      <c r="G892" s="11">
        <v>1.5860000000000001</v>
      </c>
      <c r="H892" s="11">
        <v>1.67</v>
      </c>
      <c r="I892" s="11">
        <v>1.54</v>
      </c>
      <c r="J892" s="155">
        <v>1.7</v>
      </c>
      <c r="K892" s="11">
        <v>1.31</v>
      </c>
      <c r="L892" s="15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58</v>
      </c>
    </row>
    <row r="893" spans="1:65">
      <c r="A893" s="30"/>
      <c r="B893" s="19">
        <v>1</v>
      </c>
      <c r="C893" s="9">
        <v>6</v>
      </c>
      <c r="D893" s="11">
        <v>1.67</v>
      </c>
      <c r="E893" s="155">
        <v>1.3</v>
      </c>
      <c r="F893" s="11">
        <v>1.55</v>
      </c>
      <c r="G893" s="11">
        <v>1.54</v>
      </c>
      <c r="H893" s="11">
        <v>1.75</v>
      </c>
      <c r="I893" s="11">
        <v>1.5</v>
      </c>
      <c r="J893" s="155">
        <v>1.8</v>
      </c>
      <c r="K893" s="11">
        <v>1.42</v>
      </c>
      <c r="L893" s="15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20" t="s">
        <v>272</v>
      </c>
      <c r="C894" s="12"/>
      <c r="D894" s="23">
        <v>1.6433333333333333</v>
      </c>
      <c r="E894" s="23">
        <v>1.4000000000000001</v>
      </c>
      <c r="F894" s="23">
        <v>1.4933333333333334</v>
      </c>
      <c r="G894" s="23">
        <v>1.5503333333333333</v>
      </c>
      <c r="H894" s="23">
        <v>1.7533333333333332</v>
      </c>
      <c r="I894" s="23">
        <v>1.5283333333333335</v>
      </c>
      <c r="J894" s="23">
        <v>1.7833333333333332</v>
      </c>
      <c r="K894" s="23">
        <v>1.4183333333333332</v>
      </c>
      <c r="L894" s="15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273</v>
      </c>
      <c r="C895" s="29"/>
      <c r="D895" s="11">
        <v>1.64</v>
      </c>
      <c r="E895" s="11">
        <v>1.4</v>
      </c>
      <c r="F895" s="11">
        <v>1.4849999999999999</v>
      </c>
      <c r="G895" s="11">
        <v>1.5455000000000001</v>
      </c>
      <c r="H895" s="11">
        <v>1.7450000000000001</v>
      </c>
      <c r="I895" s="11">
        <v>1.53</v>
      </c>
      <c r="J895" s="11">
        <v>1.8</v>
      </c>
      <c r="K895" s="11">
        <v>1.43</v>
      </c>
      <c r="L895" s="15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274</v>
      </c>
      <c r="C896" s="29"/>
      <c r="D896" s="24">
        <v>1.5055453054181633E-2</v>
      </c>
      <c r="E896" s="24">
        <v>8.9442719099991574E-2</v>
      </c>
      <c r="F896" s="24">
        <v>3.9327683210006986E-2</v>
      </c>
      <c r="G896" s="24">
        <v>2.0046612348889974E-2</v>
      </c>
      <c r="H896" s="24">
        <v>6.9761498454854479E-2</v>
      </c>
      <c r="I896" s="24">
        <v>2.1369760566432829E-2</v>
      </c>
      <c r="J896" s="24">
        <v>7.5277265270908097E-2</v>
      </c>
      <c r="K896" s="24">
        <v>6.8532230860133686E-2</v>
      </c>
      <c r="L896" s="205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  <c r="AD896" s="206"/>
      <c r="AE896" s="206"/>
      <c r="AF896" s="206"/>
      <c r="AG896" s="206"/>
      <c r="AH896" s="206"/>
      <c r="AI896" s="206"/>
      <c r="AJ896" s="206"/>
      <c r="AK896" s="206"/>
      <c r="AL896" s="206"/>
      <c r="AM896" s="206"/>
      <c r="AN896" s="206"/>
      <c r="AO896" s="206"/>
      <c r="AP896" s="206"/>
      <c r="AQ896" s="206"/>
      <c r="AR896" s="206"/>
      <c r="AS896" s="206"/>
      <c r="AT896" s="206"/>
      <c r="AU896" s="206"/>
      <c r="AV896" s="206"/>
      <c r="AW896" s="206"/>
      <c r="AX896" s="206"/>
      <c r="AY896" s="206"/>
      <c r="AZ896" s="206"/>
      <c r="BA896" s="206"/>
      <c r="BB896" s="206"/>
      <c r="BC896" s="206"/>
      <c r="BD896" s="206"/>
      <c r="BE896" s="206"/>
      <c r="BF896" s="206"/>
      <c r="BG896" s="206"/>
      <c r="BH896" s="206"/>
      <c r="BI896" s="206"/>
      <c r="BJ896" s="206"/>
      <c r="BK896" s="206"/>
      <c r="BL896" s="206"/>
      <c r="BM896" s="56"/>
    </row>
    <row r="897" spans="1:65">
      <c r="A897" s="30"/>
      <c r="B897" s="3" t="s">
        <v>87</v>
      </c>
      <c r="C897" s="29"/>
      <c r="D897" s="13">
        <v>9.1615332986906498E-3</v>
      </c>
      <c r="E897" s="13">
        <v>6.3887656499993978E-2</v>
      </c>
      <c r="F897" s="13">
        <v>2.6335502149558248E-2</v>
      </c>
      <c r="G897" s="13">
        <v>1.2930517533147693E-2</v>
      </c>
      <c r="H897" s="13">
        <v>3.9787926875392295E-2</v>
      </c>
      <c r="I897" s="13">
        <v>1.3982395136161065E-2</v>
      </c>
      <c r="J897" s="13">
        <v>4.2211550619200802E-2</v>
      </c>
      <c r="K897" s="13">
        <v>4.8318846669894493E-2</v>
      </c>
      <c r="L897" s="15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275</v>
      </c>
      <c r="C898" s="29"/>
      <c r="D898" s="13">
        <v>5.3231262239629373E-2</v>
      </c>
      <c r="E898" s="13">
        <v>-0.10272387395406812</v>
      </c>
      <c r="F898" s="13">
        <v>-4.290546555100605E-2</v>
      </c>
      <c r="G898" s="13">
        <v>-6.373508990564547E-3</v>
      </c>
      <c r="H898" s="13">
        <v>0.12373152928609543</v>
      </c>
      <c r="I898" s="13">
        <v>-2.0473562399857648E-2</v>
      </c>
      <c r="J898" s="13">
        <v>0.14295887484422254</v>
      </c>
      <c r="K898" s="13">
        <v>-9.0973829446323928E-2</v>
      </c>
      <c r="L898" s="15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46" t="s">
        <v>276</v>
      </c>
      <c r="C899" s="47"/>
      <c r="D899" s="45">
        <v>0.94</v>
      </c>
      <c r="E899" s="45" t="s">
        <v>277</v>
      </c>
      <c r="F899" s="45">
        <v>0.41</v>
      </c>
      <c r="G899" s="45">
        <v>0.1</v>
      </c>
      <c r="H899" s="45">
        <v>1.92</v>
      </c>
      <c r="I899" s="45">
        <v>0.1</v>
      </c>
      <c r="J899" s="45" t="s">
        <v>277</v>
      </c>
      <c r="K899" s="45">
        <v>1.0900000000000001</v>
      </c>
      <c r="L899" s="15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1" t="s">
        <v>306</v>
      </c>
      <c r="C900" s="20"/>
      <c r="D900" s="20"/>
      <c r="E900" s="20"/>
      <c r="F900" s="20"/>
      <c r="G900" s="20"/>
      <c r="H900" s="20"/>
      <c r="I900" s="20"/>
      <c r="J900" s="20"/>
      <c r="K900" s="20"/>
      <c r="BM900" s="55"/>
    </row>
    <row r="901" spans="1:65">
      <c r="BM901" s="55"/>
    </row>
    <row r="902" spans="1:65" ht="15">
      <c r="B902" s="8" t="s">
        <v>538</v>
      </c>
      <c r="BM902" s="28" t="s">
        <v>67</v>
      </c>
    </row>
    <row r="903" spans="1:65" ht="15">
      <c r="A903" s="25" t="s">
        <v>15</v>
      </c>
      <c r="B903" s="18" t="s">
        <v>111</v>
      </c>
      <c r="C903" s="15" t="s">
        <v>112</v>
      </c>
      <c r="D903" s="16" t="s">
        <v>230</v>
      </c>
      <c r="E903" s="17" t="s">
        <v>230</v>
      </c>
      <c r="F903" s="17" t="s">
        <v>230</v>
      </c>
      <c r="G903" s="17" t="s">
        <v>230</v>
      </c>
      <c r="H903" s="17" t="s">
        <v>230</v>
      </c>
      <c r="I903" s="17" t="s">
        <v>230</v>
      </c>
      <c r="J903" s="17" t="s">
        <v>230</v>
      </c>
      <c r="K903" s="17" t="s">
        <v>230</v>
      </c>
      <c r="L903" s="17" t="s">
        <v>230</v>
      </c>
      <c r="M903" s="17" t="s">
        <v>230</v>
      </c>
      <c r="N903" s="17" t="s">
        <v>230</v>
      </c>
      <c r="O903" s="17" t="s">
        <v>230</v>
      </c>
      <c r="P903" s="17" t="s">
        <v>230</v>
      </c>
      <c r="Q903" s="17" t="s">
        <v>230</v>
      </c>
      <c r="R903" s="17" t="s">
        <v>230</v>
      </c>
      <c r="S903" s="17" t="s">
        <v>230</v>
      </c>
      <c r="T903" s="17" t="s">
        <v>230</v>
      </c>
      <c r="U903" s="17" t="s">
        <v>230</v>
      </c>
      <c r="V903" s="17" t="s">
        <v>230</v>
      </c>
      <c r="W903" s="17" t="s">
        <v>230</v>
      </c>
      <c r="X903" s="17" t="s">
        <v>230</v>
      </c>
      <c r="Y903" s="17" t="s">
        <v>230</v>
      </c>
      <c r="Z903" s="152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 t="s">
        <v>231</v>
      </c>
      <c r="C904" s="9" t="s">
        <v>231</v>
      </c>
      <c r="D904" s="150" t="s">
        <v>233</v>
      </c>
      <c r="E904" s="151" t="s">
        <v>234</v>
      </c>
      <c r="F904" s="151" t="s">
        <v>235</v>
      </c>
      <c r="G904" s="151" t="s">
        <v>236</v>
      </c>
      <c r="H904" s="151" t="s">
        <v>238</v>
      </c>
      <c r="I904" s="151" t="s">
        <v>239</v>
      </c>
      <c r="J904" s="151" t="s">
        <v>240</v>
      </c>
      <c r="K904" s="151" t="s">
        <v>241</v>
      </c>
      <c r="L904" s="151" t="s">
        <v>242</v>
      </c>
      <c r="M904" s="151" t="s">
        <v>244</v>
      </c>
      <c r="N904" s="151" t="s">
        <v>245</v>
      </c>
      <c r="O904" s="151" t="s">
        <v>246</v>
      </c>
      <c r="P904" s="151" t="s">
        <v>247</v>
      </c>
      <c r="Q904" s="151" t="s">
        <v>248</v>
      </c>
      <c r="R904" s="151" t="s">
        <v>250</v>
      </c>
      <c r="S904" s="151" t="s">
        <v>251</v>
      </c>
      <c r="T904" s="151" t="s">
        <v>252</v>
      </c>
      <c r="U904" s="151" t="s">
        <v>253</v>
      </c>
      <c r="V904" s="151" t="s">
        <v>260</v>
      </c>
      <c r="W904" s="151" t="s">
        <v>261</v>
      </c>
      <c r="X904" s="151" t="s">
        <v>262</v>
      </c>
      <c r="Y904" s="151" t="s">
        <v>263</v>
      </c>
      <c r="Z904" s="152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 t="s">
        <v>3</v>
      </c>
    </row>
    <row r="905" spans="1:65">
      <c r="A905" s="30"/>
      <c r="B905" s="19"/>
      <c r="C905" s="9"/>
      <c r="D905" s="10" t="s">
        <v>279</v>
      </c>
      <c r="E905" s="11" t="s">
        <v>279</v>
      </c>
      <c r="F905" s="11" t="s">
        <v>281</v>
      </c>
      <c r="G905" s="11" t="s">
        <v>282</v>
      </c>
      <c r="H905" s="11" t="s">
        <v>282</v>
      </c>
      <c r="I905" s="11" t="s">
        <v>279</v>
      </c>
      <c r="J905" s="11" t="s">
        <v>279</v>
      </c>
      <c r="K905" s="11" t="s">
        <v>282</v>
      </c>
      <c r="L905" s="11" t="s">
        <v>279</v>
      </c>
      <c r="M905" s="11" t="s">
        <v>279</v>
      </c>
      <c r="N905" s="11" t="s">
        <v>282</v>
      </c>
      <c r="O905" s="11" t="s">
        <v>279</v>
      </c>
      <c r="P905" s="11" t="s">
        <v>279</v>
      </c>
      <c r="Q905" s="11" t="s">
        <v>282</v>
      </c>
      <c r="R905" s="11" t="s">
        <v>279</v>
      </c>
      <c r="S905" s="11" t="s">
        <v>279</v>
      </c>
      <c r="T905" s="11" t="s">
        <v>279</v>
      </c>
      <c r="U905" s="11" t="s">
        <v>282</v>
      </c>
      <c r="V905" s="11" t="s">
        <v>282</v>
      </c>
      <c r="W905" s="11" t="s">
        <v>279</v>
      </c>
      <c r="X905" s="11" t="s">
        <v>282</v>
      </c>
      <c r="Y905" s="11" t="s">
        <v>279</v>
      </c>
      <c r="Z905" s="152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2</v>
      </c>
    </row>
    <row r="906" spans="1:65">
      <c r="A906" s="30"/>
      <c r="B906" s="19"/>
      <c r="C906" s="9"/>
      <c r="D906" s="26" t="s">
        <v>290</v>
      </c>
      <c r="E906" s="26" t="s">
        <v>291</v>
      </c>
      <c r="F906" s="26" t="s">
        <v>290</v>
      </c>
      <c r="G906" s="26" t="s">
        <v>292</v>
      </c>
      <c r="H906" s="26" t="s">
        <v>292</v>
      </c>
      <c r="I906" s="26" t="s">
        <v>117</v>
      </c>
      <c r="J906" s="26" t="s">
        <v>269</v>
      </c>
      <c r="K906" s="26" t="s">
        <v>292</v>
      </c>
      <c r="L906" s="26" t="s">
        <v>290</v>
      </c>
      <c r="M906" s="26" t="s">
        <v>117</v>
      </c>
      <c r="N906" s="26" t="s">
        <v>293</v>
      </c>
      <c r="O906" s="26" t="s">
        <v>292</v>
      </c>
      <c r="P906" s="26" t="s">
        <v>293</v>
      </c>
      <c r="Q906" s="26" t="s">
        <v>290</v>
      </c>
      <c r="R906" s="26" t="s">
        <v>292</v>
      </c>
      <c r="S906" s="26" t="s">
        <v>294</v>
      </c>
      <c r="T906" s="26" t="s">
        <v>290</v>
      </c>
      <c r="U906" s="26" t="s">
        <v>293</v>
      </c>
      <c r="V906" s="26" t="s">
        <v>295</v>
      </c>
      <c r="W906" s="26" t="s">
        <v>290</v>
      </c>
      <c r="X906" s="26" t="s">
        <v>290</v>
      </c>
      <c r="Y906" s="26" t="s">
        <v>290</v>
      </c>
      <c r="Z906" s="152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</v>
      </c>
    </row>
    <row r="907" spans="1:65">
      <c r="A907" s="30"/>
      <c r="B907" s="18">
        <v>1</v>
      </c>
      <c r="C907" s="14">
        <v>1</v>
      </c>
      <c r="D907" s="22">
        <v>0.7</v>
      </c>
      <c r="E907" s="22">
        <v>0.5</v>
      </c>
      <c r="F907" s="154" t="s">
        <v>96</v>
      </c>
      <c r="G907" s="154" t="s">
        <v>318</v>
      </c>
      <c r="H907" s="154">
        <v>1</v>
      </c>
      <c r="I907" s="154" t="s">
        <v>299</v>
      </c>
      <c r="J907" s="154" t="s">
        <v>103</v>
      </c>
      <c r="K907" s="22">
        <v>0.5</v>
      </c>
      <c r="L907" s="22">
        <v>0.64</v>
      </c>
      <c r="M907" s="22">
        <v>0.7</v>
      </c>
      <c r="N907" s="154" t="s">
        <v>299</v>
      </c>
      <c r="O907" s="22">
        <v>0.80300000000000005</v>
      </c>
      <c r="P907" s="22" t="s">
        <v>296</v>
      </c>
      <c r="Q907" s="22">
        <v>0.8</v>
      </c>
      <c r="R907" s="22">
        <v>0.6</v>
      </c>
      <c r="S907" s="22">
        <v>0.7</v>
      </c>
      <c r="T907" s="22">
        <v>0.6</v>
      </c>
      <c r="U907" s="154">
        <v>1</v>
      </c>
      <c r="V907" s="154" t="s">
        <v>297</v>
      </c>
      <c r="W907" s="22">
        <v>0.6</v>
      </c>
      <c r="X907" s="22">
        <v>0.7</v>
      </c>
      <c r="Y907" s="22">
        <v>0.6</v>
      </c>
      <c r="Z907" s="152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</v>
      </c>
    </row>
    <row r="908" spans="1:65">
      <c r="A908" s="30"/>
      <c r="B908" s="19">
        <v>1</v>
      </c>
      <c r="C908" s="9">
        <v>2</v>
      </c>
      <c r="D908" s="11">
        <v>0.6</v>
      </c>
      <c r="E908" s="11">
        <v>0.5</v>
      </c>
      <c r="F908" s="155" t="s">
        <v>96</v>
      </c>
      <c r="G908" s="155" t="s">
        <v>318</v>
      </c>
      <c r="H908" s="155">
        <v>1.1000000000000001</v>
      </c>
      <c r="I908" s="155" t="s">
        <v>299</v>
      </c>
      <c r="J908" s="155" t="s">
        <v>103</v>
      </c>
      <c r="K908" s="11">
        <v>0.5</v>
      </c>
      <c r="L908" s="11">
        <v>0.65</v>
      </c>
      <c r="M908" s="11">
        <v>0.8</v>
      </c>
      <c r="N908" s="155" t="s">
        <v>299</v>
      </c>
      <c r="O908" s="11">
        <v>0.8</v>
      </c>
      <c r="P908" s="11">
        <v>0.72</v>
      </c>
      <c r="Q908" s="11">
        <v>0.75</v>
      </c>
      <c r="R908" s="11">
        <v>0.6</v>
      </c>
      <c r="S908" s="11">
        <v>0.6</v>
      </c>
      <c r="T908" s="11">
        <v>0.6</v>
      </c>
      <c r="U908" s="155">
        <v>0.9</v>
      </c>
      <c r="V908" s="155" t="s">
        <v>297</v>
      </c>
      <c r="W908" s="11">
        <v>0.6</v>
      </c>
      <c r="X908" s="11">
        <v>0.7</v>
      </c>
      <c r="Y908" s="11">
        <v>0.6</v>
      </c>
      <c r="Z908" s="152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19</v>
      </c>
    </row>
    <row r="909" spans="1:65">
      <c r="A909" s="30"/>
      <c r="B909" s="19">
        <v>1</v>
      </c>
      <c r="C909" s="9">
        <v>3</v>
      </c>
      <c r="D909" s="11">
        <v>0.6</v>
      </c>
      <c r="E909" s="11">
        <v>0.5</v>
      </c>
      <c r="F909" s="155" t="s">
        <v>96</v>
      </c>
      <c r="G909" s="155" t="s">
        <v>318</v>
      </c>
      <c r="H909" s="155">
        <v>1.1000000000000001</v>
      </c>
      <c r="I909" s="155" t="s">
        <v>299</v>
      </c>
      <c r="J909" s="155" t="s">
        <v>103</v>
      </c>
      <c r="K909" s="11">
        <v>0.5</v>
      </c>
      <c r="L909" s="11">
        <v>0.63</v>
      </c>
      <c r="M909" s="11">
        <v>0.8</v>
      </c>
      <c r="N909" s="155" t="s">
        <v>299</v>
      </c>
      <c r="O909" s="11">
        <v>0.80100000000000005</v>
      </c>
      <c r="P909" s="11">
        <v>0.69</v>
      </c>
      <c r="Q909" s="11">
        <v>0.75</v>
      </c>
      <c r="R909" s="11">
        <v>0.6</v>
      </c>
      <c r="S909" s="11">
        <v>0.6</v>
      </c>
      <c r="T909" s="11">
        <v>0.7</v>
      </c>
      <c r="U909" s="155">
        <v>1.1000000000000001</v>
      </c>
      <c r="V909" s="155" t="s">
        <v>297</v>
      </c>
      <c r="W909" s="11">
        <v>0.6</v>
      </c>
      <c r="X909" s="11">
        <v>0.7</v>
      </c>
      <c r="Y909" s="11">
        <v>0.6</v>
      </c>
      <c r="Z909" s="152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16</v>
      </c>
    </row>
    <row r="910" spans="1:65">
      <c r="A910" s="30"/>
      <c r="B910" s="19">
        <v>1</v>
      </c>
      <c r="C910" s="9">
        <v>4</v>
      </c>
      <c r="D910" s="11">
        <v>0.6</v>
      </c>
      <c r="E910" s="11">
        <v>0.5</v>
      </c>
      <c r="F910" s="155" t="s">
        <v>96</v>
      </c>
      <c r="G910" s="155" t="s">
        <v>318</v>
      </c>
      <c r="H910" s="155">
        <v>1.1000000000000001</v>
      </c>
      <c r="I910" s="155" t="s">
        <v>299</v>
      </c>
      <c r="J910" s="155" t="s">
        <v>103</v>
      </c>
      <c r="K910" s="11">
        <v>0.6</v>
      </c>
      <c r="L910" s="11">
        <v>0.65</v>
      </c>
      <c r="M910" s="11">
        <v>0.7</v>
      </c>
      <c r="N910" s="155" t="s">
        <v>299</v>
      </c>
      <c r="O910" s="11">
        <v>0.79300000000000004</v>
      </c>
      <c r="P910" s="11">
        <v>0.73</v>
      </c>
      <c r="Q910" s="11">
        <v>0.77</v>
      </c>
      <c r="R910" s="11">
        <v>0.6</v>
      </c>
      <c r="S910" s="11">
        <v>0.7</v>
      </c>
      <c r="T910" s="11">
        <v>0.6</v>
      </c>
      <c r="U910" s="155">
        <v>1</v>
      </c>
      <c r="V910" s="155" t="s">
        <v>297</v>
      </c>
      <c r="W910" s="11">
        <v>0.6</v>
      </c>
      <c r="X910" s="11">
        <v>0.7</v>
      </c>
      <c r="Y910" s="11">
        <v>0.6</v>
      </c>
      <c r="Z910" s="152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0.65090476190476187</v>
      </c>
    </row>
    <row r="911" spans="1:65">
      <c r="A911" s="30"/>
      <c r="B911" s="19">
        <v>1</v>
      </c>
      <c r="C911" s="9">
        <v>5</v>
      </c>
      <c r="D911" s="11">
        <v>0.7</v>
      </c>
      <c r="E911" s="11">
        <v>0.5</v>
      </c>
      <c r="F911" s="155" t="s">
        <v>96</v>
      </c>
      <c r="G911" s="155" t="s">
        <v>318</v>
      </c>
      <c r="H911" s="155">
        <v>1.1000000000000001</v>
      </c>
      <c r="I911" s="155" t="s">
        <v>299</v>
      </c>
      <c r="J911" s="155" t="s">
        <v>103</v>
      </c>
      <c r="K911" s="11">
        <v>0.6</v>
      </c>
      <c r="L911" s="11">
        <v>0.62</v>
      </c>
      <c r="M911" s="11">
        <v>0.6</v>
      </c>
      <c r="N911" s="155" t="s">
        <v>299</v>
      </c>
      <c r="O911" s="11">
        <v>0.79200000000000004</v>
      </c>
      <c r="P911" s="11">
        <v>0.76</v>
      </c>
      <c r="Q911" s="11">
        <v>0.76</v>
      </c>
      <c r="R911" s="11">
        <v>0.6</v>
      </c>
      <c r="S911" s="11">
        <v>0.6</v>
      </c>
      <c r="T911" s="11">
        <v>0.6</v>
      </c>
      <c r="U911" s="155">
        <v>0.9</v>
      </c>
      <c r="V911" s="155" t="s">
        <v>297</v>
      </c>
      <c r="W911" s="11">
        <v>0.6</v>
      </c>
      <c r="X911" s="11">
        <v>0.7</v>
      </c>
      <c r="Y911" s="11">
        <v>0.6</v>
      </c>
      <c r="Z911" s="152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59</v>
      </c>
    </row>
    <row r="912" spans="1:65">
      <c r="A912" s="30"/>
      <c r="B912" s="19">
        <v>1</v>
      </c>
      <c r="C912" s="9">
        <v>6</v>
      </c>
      <c r="D912" s="11">
        <v>0.7</v>
      </c>
      <c r="E912" s="11">
        <v>0.5</v>
      </c>
      <c r="F912" s="155" t="s">
        <v>96</v>
      </c>
      <c r="G912" s="155" t="s">
        <v>318</v>
      </c>
      <c r="H912" s="155">
        <v>1</v>
      </c>
      <c r="I912" s="155" t="s">
        <v>299</v>
      </c>
      <c r="J912" s="155" t="s">
        <v>103</v>
      </c>
      <c r="K912" s="11">
        <v>0.6</v>
      </c>
      <c r="L912" s="11">
        <v>0.67</v>
      </c>
      <c r="M912" s="11">
        <v>0.7</v>
      </c>
      <c r="N912" s="155" t="s">
        <v>299</v>
      </c>
      <c r="O912" s="11">
        <v>0.79900000000000004</v>
      </c>
      <c r="P912" s="11">
        <v>0.69</v>
      </c>
      <c r="Q912" s="11">
        <v>0.79</v>
      </c>
      <c r="R912" s="11">
        <v>0.6</v>
      </c>
      <c r="S912" s="11">
        <v>0.6</v>
      </c>
      <c r="T912" s="11">
        <v>0.7</v>
      </c>
      <c r="U912" s="155">
        <v>0.9</v>
      </c>
      <c r="V912" s="155" t="s">
        <v>297</v>
      </c>
      <c r="W912" s="11">
        <v>0.6</v>
      </c>
      <c r="X912" s="11">
        <v>0.7</v>
      </c>
      <c r="Y912" s="11">
        <v>0.6</v>
      </c>
      <c r="Z912" s="152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20" t="s">
        <v>272</v>
      </c>
      <c r="C913" s="12"/>
      <c r="D913" s="23">
        <v>0.65</v>
      </c>
      <c r="E913" s="23">
        <v>0.5</v>
      </c>
      <c r="F913" s="23" t="s">
        <v>680</v>
      </c>
      <c r="G913" s="23" t="s">
        <v>680</v>
      </c>
      <c r="H913" s="23">
        <v>1.0666666666666667</v>
      </c>
      <c r="I913" s="23" t="s">
        <v>680</v>
      </c>
      <c r="J913" s="23" t="s">
        <v>680</v>
      </c>
      <c r="K913" s="23">
        <v>0.55000000000000004</v>
      </c>
      <c r="L913" s="23">
        <v>0.64333333333333331</v>
      </c>
      <c r="M913" s="23">
        <v>0.71666666666666667</v>
      </c>
      <c r="N913" s="23" t="s">
        <v>680</v>
      </c>
      <c r="O913" s="23">
        <v>0.79800000000000015</v>
      </c>
      <c r="P913" s="23">
        <v>0.71799999999999986</v>
      </c>
      <c r="Q913" s="23">
        <v>0.77</v>
      </c>
      <c r="R913" s="23">
        <v>0.6</v>
      </c>
      <c r="S913" s="23">
        <v>0.6333333333333333</v>
      </c>
      <c r="T913" s="23">
        <v>0.6333333333333333</v>
      </c>
      <c r="U913" s="23">
        <v>0.96666666666666679</v>
      </c>
      <c r="V913" s="23" t="s">
        <v>680</v>
      </c>
      <c r="W913" s="23">
        <v>0.6</v>
      </c>
      <c r="X913" s="23">
        <v>0.70000000000000007</v>
      </c>
      <c r="Y913" s="23">
        <v>0.6</v>
      </c>
      <c r="Z913" s="152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3" t="s">
        <v>273</v>
      </c>
      <c r="C914" s="29"/>
      <c r="D914" s="11">
        <v>0.64999999999999991</v>
      </c>
      <c r="E914" s="11">
        <v>0.5</v>
      </c>
      <c r="F914" s="11" t="s">
        <v>680</v>
      </c>
      <c r="G914" s="11" t="s">
        <v>680</v>
      </c>
      <c r="H914" s="11">
        <v>1.1000000000000001</v>
      </c>
      <c r="I914" s="11" t="s">
        <v>680</v>
      </c>
      <c r="J914" s="11" t="s">
        <v>680</v>
      </c>
      <c r="K914" s="11">
        <v>0.55000000000000004</v>
      </c>
      <c r="L914" s="11">
        <v>0.64500000000000002</v>
      </c>
      <c r="M914" s="11">
        <v>0.7</v>
      </c>
      <c r="N914" s="11" t="s">
        <v>680</v>
      </c>
      <c r="O914" s="11">
        <v>0.7995000000000001</v>
      </c>
      <c r="P914" s="11">
        <v>0.72</v>
      </c>
      <c r="Q914" s="11">
        <v>0.76500000000000001</v>
      </c>
      <c r="R914" s="11">
        <v>0.6</v>
      </c>
      <c r="S914" s="11">
        <v>0.6</v>
      </c>
      <c r="T914" s="11">
        <v>0.6</v>
      </c>
      <c r="U914" s="11">
        <v>0.95</v>
      </c>
      <c r="V914" s="11" t="s">
        <v>680</v>
      </c>
      <c r="W914" s="11">
        <v>0.6</v>
      </c>
      <c r="X914" s="11">
        <v>0.7</v>
      </c>
      <c r="Y914" s="11">
        <v>0.6</v>
      </c>
      <c r="Z914" s="152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274</v>
      </c>
      <c r="C915" s="29"/>
      <c r="D915" s="24">
        <v>5.4772255750516599E-2</v>
      </c>
      <c r="E915" s="24">
        <v>0</v>
      </c>
      <c r="F915" s="24" t="s">
        <v>680</v>
      </c>
      <c r="G915" s="24" t="s">
        <v>680</v>
      </c>
      <c r="H915" s="24">
        <v>5.1639777949432274E-2</v>
      </c>
      <c r="I915" s="24" t="s">
        <v>680</v>
      </c>
      <c r="J915" s="24" t="s">
        <v>680</v>
      </c>
      <c r="K915" s="24">
        <v>5.4772255750516599E-2</v>
      </c>
      <c r="L915" s="24">
        <v>1.7511900715418277E-2</v>
      </c>
      <c r="M915" s="24">
        <v>7.5277265270908125E-2</v>
      </c>
      <c r="N915" s="24" t="s">
        <v>680</v>
      </c>
      <c r="O915" s="24">
        <v>4.4721359549995832E-3</v>
      </c>
      <c r="P915" s="24">
        <v>2.9495762407505278E-2</v>
      </c>
      <c r="Q915" s="24">
        <v>2.0976176963403051E-2</v>
      </c>
      <c r="R915" s="24">
        <v>0</v>
      </c>
      <c r="S915" s="24">
        <v>5.1639777949432218E-2</v>
      </c>
      <c r="T915" s="24">
        <v>5.1639777949432218E-2</v>
      </c>
      <c r="U915" s="24">
        <v>8.1649658092772623E-2</v>
      </c>
      <c r="V915" s="24" t="s">
        <v>680</v>
      </c>
      <c r="W915" s="24">
        <v>0</v>
      </c>
      <c r="X915" s="24">
        <v>1.2161883888976234E-16</v>
      </c>
      <c r="Y915" s="24">
        <v>0</v>
      </c>
      <c r="Z915" s="152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87</v>
      </c>
      <c r="C916" s="29"/>
      <c r="D916" s="13">
        <v>8.4265008846948611E-2</v>
      </c>
      <c r="E916" s="13">
        <v>0</v>
      </c>
      <c r="F916" s="13" t="s">
        <v>680</v>
      </c>
      <c r="G916" s="13" t="s">
        <v>680</v>
      </c>
      <c r="H916" s="13">
        <v>4.8412291827592754E-2</v>
      </c>
      <c r="I916" s="13" t="s">
        <v>680</v>
      </c>
      <c r="J916" s="13" t="s">
        <v>680</v>
      </c>
      <c r="K916" s="13">
        <v>9.9585919546393814E-2</v>
      </c>
      <c r="L916" s="13">
        <v>2.7220571060235666E-2</v>
      </c>
      <c r="M916" s="13">
        <v>0.10503804456405785</v>
      </c>
      <c r="N916" s="13" t="s">
        <v>680</v>
      </c>
      <c r="O916" s="13">
        <v>5.6041803947363186E-3</v>
      </c>
      <c r="P916" s="13">
        <v>4.108044903552268E-2</v>
      </c>
      <c r="Q916" s="13">
        <v>2.7241788264159805E-2</v>
      </c>
      <c r="R916" s="13">
        <v>0</v>
      </c>
      <c r="S916" s="13">
        <v>8.1536491499103511E-2</v>
      </c>
      <c r="T916" s="13">
        <v>8.1536491499103511E-2</v>
      </c>
      <c r="U916" s="13">
        <v>8.4465163544247532E-2</v>
      </c>
      <c r="V916" s="13" t="s">
        <v>680</v>
      </c>
      <c r="W916" s="13">
        <v>0</v>
      </c>
      <c r="X916" s="13">
        <v>1.7374119841394619E-16</v>
      </c>
      <c r="Y916" s="13">
        <v>0</v>
      </c>
      <c r="Z916" s="152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3" t="s">
        <v>275</v>
      </c>
      <c r="C917" s="29"/>
      <c r="D917" s="13">
        <v>-1.3900065842415987E-3</v>
      </c>
      <c r="E917" s="13">
        <v>-0.23183846660326279</v>
      </c>
      <c r="F917" s="13" t="s">
        <v>680</v>
      </c>
      <c r="G917" s="13" t="s">
        <v>680</v>
      </c>
      <c r="H917" s="13">
        <v>0.63874460457970605</v>
      </c>
      <c r="I917" s="13" t="s">
        <v>680</v>
      </c>
      <c r="J917" s="13" t="s">
        <v>680</v>
      </c>
      <c r="K917" s="13">
        <v>-0.15502231326358906</v>
      </c>
      <c r="L917" s="13">
        <v>-1.1632160362864852E-2</v>
      </c>
      <c r="M917" s="13">
        <v>0.10103153120199004</v>
      </c>
      <c r="N917" s="13" t="s">
        <v>680</v>
      </c>
      <c r="O917" s="13">
        <v>0.22598580730119266</v>
      </c>
      <c r="P917" s="13">
        <v>0.10307996195771429</v>
      </c>
      <c r="Q917" s="13">
        <v>0.18296876143097518</v>
      </c>
      <c r="R917" s="13">
        <v>-7.8206159923915441E-2</v>
      </c>
      <c r="S917" s="13">
        <v>-2.699539103079962E-2</v>
      </c>
      <c r="T917" s="13">
        <v>-2.699539103079962E-2</v>
      </c>
      <c r="U917" s="13">
        <v>0.48511229790035881</v>
      </c>
      <c r="V917" s="13" t="s">
        <v>680</v>
      </c>
      <c r="W917" s="13">
        <v>-7.8206159923915441E-2</v>
      </c>
      <c r="X917" s="13">
        <v>7.5426146755432244E-2</v>
      </c>
      <c r="Y917" s="13">
        <v>-7.8206159923915441E-2</v>
      </c>
      <c r="Z917" s="152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46" t="s">
        <v>276</v>
      </c>
      <c r="C918" s="47"/>
      <c r="D918" s="45">
        <v>7.0000000000000007E-2</v>
      </c>
      <c r="E918" s="45">
        <v>0.85</v>
      </c>
      <c r="F918" s="45">
        <v>26.74</v>
      </c>
      <c r="G918" s="45">
        <v>2.99</v>
      </c>
      <c r="H918" s="45">
        <v>2.63</v>
      </c>
      <c r="I918" s="45">
        <v>2.38</v>
      </c>
      <c r="J918" s="45">
        <v>0.85</v>
      </c>
      <c r="K918" s="45">
        <v>0.54</v>
      </c>
      <c r="L918" s="45">
        <v>0.03</v>
      </c>
      <c r="M918" s="45">
        <v>0.48</v>
      </c>
      <c r="N918" s="45">
        <v>2.38</v>
      </c>
      <c r="O918" s="45">
        <v>0.98</v>
      </c>
      <c r="P918" s="45">
        <v>0.49</v>
      </c>
      <c r="Q918" s="45">
        <v>0.81</v>
      </c>
      <c r="R918" s="45">
        <v>0.23</v>
      </c>
      <c r="S918" s="45">
        <v>0.03</v>
      </c>
      <c r="T918" s="45">
        <v>0.03</v>
      </c>
      <c r="U918" s="45">
        <v>2.0099999999999998</v>
      </c>
      <c r="V918" s="45">
        <v>57.39</v>
      </c>
      <c r="W918" s="45">
        <v>0.23</v>
      </c>
      <c r="X918" s="45">
        <v>0.38</v>
      </c>
      <c r="Y918" s="45">
        <v>0.23</v>
      </c>
      <c r="Z918" s="152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B919" s="31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BM919" s="55"/>
    </row>
    <row r="920" spans="1:65" ht="15">
      <c r="B920" s="8" t="s">
        <v>539</v>
      </c>
      <c r="BM920" s="28" t="s">
        <v>67</v>
      </c>
    </row>
    <row r="921" spans="1:65" ht="15">
      <c r="A921" s="25" t="s">
        <v>18</v>
      </c>
      <c r="B921" s="18" t="s">
        <v>111</v>
      </c>
      <c r="C921" s="15" t="s">
        <v>112</v>
      </c>
      <c r="D921" s="16" t="s">
        <v>230</v>
      </c>
      <c r="E921" s="17" t="s">
        <v>230</v>
      </c>
      <c r="F921" s="17" t="s">
        <v>230</v>
      </c>
      <c r="G921" s="17" t="s">
        <v>230</v>
      </c>
      <c r="H921" s="17" t="s">
        <v>230</v>
      </c>
      <c r="I921" s="17" t="s">
        <v>230</v>
      </c>
      <c r="J921" s="17" t="s">
        <v>230</v>
      </c>
      <c r="K921" s="17" t="s">
        <v>230</v>
      </c>
      <c r="L921" s="17" t="s">
        <v>230</v>
      </c>
      <c r="M921" s="17" t="s">
        <v>230</v>
      </c>
      <c r="N921" s="17" t="s">
        <v>230</v>
      </c>
      <c r="O921" s="17" t="s">
        <v>230</v>
      </c>
      <c r="P921" s="17" t="s">
        <v>230</v>
      </c>
      <c r="Q921" s="17" t="s">
        <v>230</v>
      </c>
      <c r="R921" s="17" t="s">
        <v>230</v>
      </c>
      <c r="S921" s="17" t="s">
        <v>230</v>
      </c>
      <c r="T921" s="17" t="s">
        <v>230</v>
      </c>
      <c r="U921" s="17" t="s">
        <v>230</v>
      </c>
      <c r="V921" s="17" t="s">
        <v>230</v>
      </c>
      <c r="W921" s="17" t="s">
        <v>230</v>
      </c>
      <c r="X921" s="17" t="s">
        <v>230</v>
      </c>
      <c r="Y921" s="17" t="s">
        <v>230</v>
      </c>
      <c r="Z921" s="17" t="s">
        <v>230</v>
      </c>
      <c r="AA921" s="17" t="s">
        <v>230</v>
      </c>
      <c r="AB921" s="152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</v>
      </c>
    </row>
    <row r="922" spans="1:65">
      <c r="A922" s="30"/>
      <c r="B922" s="19" t="s">
        <v>231</v>
      </c>
      <c r="C922" s="9" t="s">
        <v>231</v>
      </c>
      <c r="D922" s="150" t="s">
        <v>233</v>
      </c>
      <c r="E922" s="151" t="s">
        <v>234</v>
      </c>
      <c r="F922" s="151" t="s">
        <v>235</v>
      </c>
      <c r="G922" s="151" t="s">
        <v>236</v>
      </c>
      <c r="H922" s="151" t="s">
        <v>238</v>
      </c>
      <c r="I922" s="151" t="s">
        <v>239</v>
      </c>
      <c r="J922" s="151" t="s">
        <v>240</v>
      </c>
      <c r="K922" s="151" t="s">
        <v>241</v>
      </c>
      <c r="L922" s="151" t="s">
        <v>242</v>
      </c>
      <c r="M922" s="151" t="s">
        <v>244</v>
      </c>
      <c r="N922" s="151" t="s">
        <v>245</v>
      </c>
      <c r="O922" s="151" t="s">
        <v>246</v>
      </c>
      <c r="P922" s="151" t="s">
        <v>247</v>
      </c>
      <c r="Q922" s="151" t="s">
        <v>248</v>
      </c>
      <c r="R922" s="151" t="s">
        <v>250</v>
      </c>
      <c r="S922" s="151" t="s">
        <v>251</v>
      </c>
      <c r="T922" s="151" t="s">
        <v>252</v>
      </c>
      <c r="U922" s="151" t="s">
        <v>253</v>
      </c>
      <c r="V922" s="151" t="s">
        <v>255</v>
      </c>
      <c r="W922" s="151" t="s">
        <v>259</v>
      </c>
      <c r="X922" s="151" t="s">
        <v>260</v>
      </c>
      <c r="Y922" s="151" t="s">
        <v>261</v>
      </c>
      <c r="Z922" s="151" t="s">
        <v>262</v>
      </c>
      <c r="AA922" s="151" t="s">
        <v>263</v>
      </c>
      <c r="AB922" s="152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 t="s">
        <v>3</v>
      </c>
    </row>
    <row r="923" spans="1:65">
      <c r="A923" s="30"/>
      <c r="B923" s="19"/>
      <c r="C923" s="9"/>
      <c r="D923" s="10" t="s">
        <v>279</v>
      </c>
      <c r="E923" s="11" t="s">
        <v>279</v>
      </c>
      <c r="F923" s="11" t="s">
        <v>281</v>
      </c>
      <c r="G923" s="11" t="s">
        <v>281</v>
      </c>
      <c r="H923" s="11" t="s">
        <v>282</v>
      </c>
      <c r="I923" s="11" t="s">
        <v>279</v>
      </c>
      <c r="J923" s="11" t="s">
        <v>279</v>
      </c>
      <c r="K923" s="11" t="s">
        <v>282</v>
      </c>
      <c r="L923" s="11" t="s">
        <v>279</v>
      </c>
      <c r="M923" s="11" t="s">
        <v>279</v>
      </c>
      <c r="N923" s="11" t="s">
        <v>282</v>
      </c>
      <c r="O923" s="11" t="s">
        <v>279</v>
      </c>
      <c r="P923" s="11" t="s">
        <v>279</v>
      </c>
      <c r="Q923" s="11" t="s">
        <v>282</v>
      </c>
      <c r="R923" s="11" t="s">
        <v>281</v>
      </c>
      <c r="S923" s="11" t="s">
        <v>281</v>
      </c>
      <c r="T923" s="11" t="s">
        <v>279</v>
      </c>
      <c r="U923" s="11" t="s">
        <v>282</v>
      </c>
      <c r="V923" s="11" t="s">
        <v>279</v>
      </c>
      <c r="W923" s="11" t="s">
        <v>279</v>
      </c>
      <c r="X923" s="11" t="s">
        <v>282</v>
      </c>
      <c r="Y923" s="11" t="s">
        <v>279</v>
      </c>
      <c r="Z923" s="11" t="s">
        <v>282</v>
      </c>
      <c r="AA923" s="11" t="s">
        <v>279</v>
      </c>
      <c r="AB923" s="152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9"/>
      <c r="C924" s="9"/>
      <c r="D924" s="26" t="s">
        <v>290</v>
      </c>
      <c r="E924" s="26" t="s">
        <v>291</v>
      </c>
      <c r="F924" s="26" t="s">
        <v>290</v>
      </c>
      <c r="G924" s="26" t="s">
        <v>292</v>
      </c>
      <c r="H924" s="26" t="s">
        <v>292</v>
      </c>
      <c r="I924" s="26" t="s">
        <v>117</v>
      </c>
      <c r="J924" s="26" t="s">
        <v>269</v>
      </c>
      <c r="K924" s="26" t="s">
        <v>292</v>
      </c>
      <c r="L924" s="26" t="s">
        <v>290</v>
      </c>
      <c r="M924" s="26" t="s">
        <v>117</v>
      </c>
      <c r="N924" s="26" t="s">
        <v>293</v>
      </c>
      <c r="O924" s="26" t="s">
        <v>292</v>
      </c>
      <c r="P924" s="26" t="s">
        <v>293</v>
      </c>
      <c r="Q924" s="26" t="s">
        <v>290</v>
      </c>
      <c r="R924" s="26" t="s">
        <v>292</v>
      </c>
      <c r="S924" s="26" t="s">
        <v>294</v>
      </c>
      <c r="T924" s="26" t="s">
        <v>290</v>
      </c>
      <c r="U924" s="26" t="s">
        <v>293</v>
      </c>
      <c r="V924" s="26" t="s">
        <v>116</v>
      </c>
      <c r="W924" s="26" t="s">
        <v>290</v>
      </c>
      <c r="X924" s="26" t="s">
        <v>295</v>
      </c>
      <c r="Y924" s="26" t="s">
        <v>290</v>
      </c>
      <c r="Z924" s="26" t="s">
        <v>290</v>
      </c>
      <c r="AA924" s="26" t="s">
        <v>290</v>
      </c>
      <c r="AB924" s="152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8">
        <v>1</v>
      </c>
      <c r="C925" s="14">
        <v>1</v>
      </c>
      <c r="D925" s="207">
        <v>52.4</v>
      </c>
      <c r="E925" s="207">
        <v>39.9</v>
      </c>
      <c r="F925" s="207">
        <v>47</v>
      </c>
      <c r="G925" s="207">
        <v>39.1</v>
      </c>
      <c r="H925" s="207">
        <v>33.6</v>
      </c>
      <c r="I925" s="225">
        <v>26</v>
      </c>
      <c r="J925" s="207">
        <v>38</v>
      </c>
      <c r="K925" s="207">
        <v>42</v>
      </c>
      <c r="L925" s="207">
        <v>46.4</v>
      </c>
      <c r="M925" s="207">
        <v>59.2</v>
      </c>
      <c r="N925" s="207">
        <v>60.7</v>
      </c>
      <c r="O925" s="207">
        <v>50.33</v>
      </c>
      <c r="P925" s="207" t="s">
        <v>296</v>
      </c>
      <c r="Q925" s="225">
        <v>76</v>
      </c>
      <c r="R925" s="207">
        <v>49.5</v>
      </c>
      <c r="S925" s="207">
        <v>46.5</v>
      </c>
      <c r="T925" s="207">
        <v>45.3</v>
      </c>
      <c r="U925" s="225">
        <v>66.099999999999994</v>
      </c>
      <c r="V925" s="207">
        <v>42.2</v>
      </c>
      <c r="W925" s="207">
        <v>47.6</v>
      </c>
      <c r="X925" s="207">
        <v>53</v>
      </c>
      <c r="Y925" s="207">
        <v>45.4</v>
      </c>
      <c r="Z925" s="207">
        <v>49.4</v>
      </c>
      <c r="AA925" s="207">
        <v>45.7</v>
      </c>
      <c r="AB925" s="208"/>
      <c r="AC925" s="209"/>
      <c r="AD925" s="209"/>
      <c r="AE925" s="209"/>
      <c r="AF925" s="209"/>
      <c r="AG925" s="209"/>
      <c r="AH925" s="209"/>
      <c r="AI925" s="209"/>
      <c r="AJ925" s="209"/>
      <c r="AK925" s="209"/>
      <c r="AL925" s="209"/>
      <c r="AM925" s="209"/>
      <c r="AN925" s="209"/>
      <c r="AO925" s="209"/>
      <c r="AP925" s="209"/>
      <c r="AQ925" s="209"/>
      <c r="AR925" s="209"/>
      <c r="AS925" s="209"/>
      <c r="AT925" s="209"/>
      <c r="AU925" s="209"/>
      <c r="AV925" s="209"/>
      <c r="AW925" s="209"/>
      <c r="AX925" s="209"/>
      <c r="AY925" s="209"/>
      <c r="AZ925" s="209"/>
      <c r="BA925" s="209"/>
      <c r="BB925" s="209"/>
      <c r="BC925" s="209"/>
      <c r="BD925" s="209"/>
      <c r="BE925" s="209"/>
      <c r="BF925" s="209"/>
      <c r="BG925" s="209"/>
      <c r="BH925" s="209"/>
      <c r="BI925" s="209"/>
      <c r="BJ925" s="209"/>
      <c r="BK925" s="209"/>
      <c r="BL925" s="209"/>
      <c r="BM925" s="210">
        <v>1</v>
      </c>
    </row>
    <row r="926" spans="1:65">
      <c r="A926" s="30"/>
      <c r="B926" s="19">
        <v>1</v>
      </c>
      <c r="C926" s="9">
        <v>2</v>
      </c>
      <c r="D926" s="211">
        <v>52</v>
      </c>
      <c r="E926" s="211">
        <v>37.799999999999997</v>
      </c>
      <c r="F926" s="211">
        <v>49</v>
      </c>
      <c r="G926" s="211">
        <v>38.299999999999997</v>
      </c>
      <c r="H926" s="211">
        <v>35.200000000000003</v>
      </c>
      <c r="I926" s="226">
        <v>27</v>
      </c>
      <c r="J926" s="211">
        <v>38</v>
      </c>
      <c r="K926" s="211">
        <v>41</v>
      </c>
      <c r="L926" s="211">
        <v>46.53</v>
      </c>
      <c r="M926" s="211">
        <v>57.6</v>
      </c>
      <c r="N926" s="211">
        <v>63.7</v>
      </c>
      <c r="O926" s="211">
        <v>50.7</v>
      </c>
      <c r="P926" s="211">
        <v>53.07</v>
      </c>
      <c r="Q926" s="226">
        <v>71.599999999999994</v>
      </c>
      <c r="R926" s="211">
        <v>49.7</v>
      </c>
      <c r="S926" s="211">
        <v>44.9</v>
      </c>
      <c r="T926" s="211">
        <v>45.8</v>
      </c>
      <c r="U926" s="226">
        <v>66.8</v>
      </c>
      <c r="V926" s="211">
        <v>42.9</v>
      </c>
      <c r="W926" s="211">
        <v>47.5</v>
      </c>
      <c r="X926" s="211">
        <v>52</v>
      </c>
      <c r="Y926" s="211">
        <v>44.3</v>
      </c>
      <c r="Z926" s="211">
        <v>48</v>
      </c>
      <c r="AA926" s="211">
        <v>43.2</v>
      </c>
      <c r="AB926" s="208"/>
      <c r="AC926" s="209"/>
      <c r="AD926" s="209"/>
      <c r="AE926" s="209"/>
      <c r="AF926" s="209"/>
      <c r="AG926" s="209"/>
      <c r="AH926" s="209"/>
      <c r="AI926" s="209"/>
      <c r="AJ926" s="209"/>
      <c r="AK926" s="209"/>
      <c r="AL926" s="209"/>
      <c r="AM926" s="209"/>
      <c r="AN926" s="209"/>
      <c r="AO926" s="209"/>
      <c r="AP926" s="209"/>
      <c r="AQ926" s="209"/>
      <c r="AR926" s="209"/>
      <c r="AS926" s="209"/>
      <c r="AT926" s="209"/>
      <c r="AU926" s="209"/>
      <c r="AV926" s="209"/>
      <c r="AW926" s="209"/>
      <c r="AX926" s="209"/>
      <c r="AY926" s="209"/>
      <c r="AZ926" s="209"/>
      <c r="BA926" s="209"/>
      <c r="BB926" s="209"/>
      <c r="BC926" s="209"/>
      <c r="BD926" s="209"/>
      <c r="BE926" s="209"/>
      <c r="BF926" s="209"/>
      <c r="BG926" s="209"/>
      <c r="BH926" s="209"/>
      <c r="BI926" s="209"/>
      <c r="BJ926" s="209"/>
      <c r="BK926" s="209"/>
      <c r="BL926" s="209"/>
      <c r="BM926" s="210">
        <v>20</v>
      </c>
    </row>
    <row r="927" spans="1:65">
      <c r="A927" s="30"/>
      <c r="B927" s="19">
        <v>1</v>
      </c>
      <c r="C927" s="9">
        <v>3</v>
      </c>
      <c r="D927" s="211">
        <v>51.9</v>
      </c>
      <c r="E927" s="211">
        <v>39.299999999999997</v>
      </c>
      <c r="F927" s="211">
        <v>48</v>
      </c>
      <c r="G927" s="211">
        <v>38.6</v>
      </c>
      <c r="H927" s="211">
        <v>34.200000000000003</v>
      </c>
      <c r="I927" s="226">
        <v>27</v>
      </c>
      <c r="J927" s="211">
        <v>38</v>
      </c>
      <c r="K927" s="211">
        <v>41</v>
      </c>
      <c r="L927" s="211">
        <v>47.02</v>
      </c>
      <c r="M927" s="211">
        <v>58.5</v>
      </c>
      <c r="N927" s="211">
        <v>66</v>
      </c>
      <c r="O927" s="211">
        <v>50.19</v>
      </c>
      <c r="P927" s="211">
        <v>54.35</v>
      </c>
      <c r="Q927" s="226">
        <v>73.5</v>
      </c>
      <c r="R927" s="211">
        <v>50.4</v>
      </c>
      <c r="S927" s="211">
        <v>45.3</v>
      </c>
      <c r="T927" s="211">
        <v>46.6</v>
      </c>
      <c r="U927" s="226">
        <v>67.900000000000006</v>
      </c>
      <c r="V927" s="211">
        <v>44.1</v>
      </c>
      <c r="W927" s="235">
        <v>43.5</v>
      </c>
      <c r="X927" s="211">
        <v>53</v>
      </c>
      <c r="Y927" s="211">
        <v>45</v>
      </c>
      <c r="Z927" s="211">
        <v>47.6</v>
      </c>
      <c r="AA927" s="211">
        <v>43.8</v>
      </c>
      <c r="AB927" s="208"/>
      <c r="AC927" s="209"/>
      <c r="AD927" s="209"/>
      <c r="AE927" s="209"/>
      <c r="AF927" s="209"/>
      <c r="AG927" s="209"/>
      <c r="AH927" s="209"/>
      <c r="AI927" s="209"/>
      <c r="AJ927" s="209"/>
      <c r="AK927" s="209"/>
      <c r="AL927" s="209"/>
      <c r="AM927" s="209"/>
      <c r="AN927" s="209"/>
      <c r="AO927" s="209"/>
      <c r="AP927" s="209"/>
      <c r="AQ927" s="209"/>
      <c r="AR927" s="209"/>
      <c r="AS927" s="209"/>
      <c r="AT927" s="209"/>
      <c r="AU927" s="209"/>
      <c r="AV927" s="209"/>
      <c r="AW927" s="209"/>
      <c r="AX927" s="209"/>
      <c r="AY927" s="209"/>
      <c r="AZ927" s="209"/>
      <c r="BA927" s="209"/>
      <c r="BB927" s="209"/>
      <c r="BC927" s="209"/>
      <c r="BD927" s="209"/>
      <c r="BE927" s="209"/>
      <c r="BF927" s="209"/>
      <c r="BG927" s="209"/>
      <c r="BH927" s="209"/>
      <c r="BI927" s="209"/>
      <c r="BJ927" s="209"/>
      <c r="BK927" s="209"/>
      <c r="BL927" s="209"/>
      <c r="BM927" s="210">
        <v>16</v>
      </c>
    </row>
    <row r="928" spans="1:65">
      <c r="A928" s="30"/>
      <c r="B928" s="19">
        <v>1</v>
      </c>
      <c r="C928" s="9">
        <v>4</v>
      </c>
      <c r="D928" s="211">
        <v>52.9</v>
      </c>
      <c r="E928" s="211">
        <v>40</v>
      </c>
      <c r="F928" s="211">
        <v>46</v>
      </c>
      <c r="G928" s="211">
        <v>37.700000000000003</v>
      </c>
      <c r="H928" s="211">
        <v>33.9</v>
      </c>
      <c r="I928" s="226">
        <v>28</v>
      </c>
      <c r="J928" s="211">
        <v>39</v>
      </c>
      <c r="K928" s="211">
        <v>42</v>
      </c>
      <c r="L928" s="211">
        <v>46.94</v>
      </c>
      <c r="M928" s="211">
        <v>55.7</v>
      </c>
      <c r="N928" s="211">
        <v>59.2</v>
      </c>
      <c r="O928" s="211">
        <v>50.25</v>
      </c>
      <c r="P928" s="211">
        <v>57.89</v>
      </c>
      <c r="Q928" s="226">
        <v>74.7</v>
      </c>
      <c r="R928" s="211">
        <v>48.5</v>
      </c>
      <c r="S928" s="211">
        <v>43.7</v>
      </c>
      <c r="T928" s="211">
        <v>46.2</v>
      </c>
      <c r="U928" s="226">
        <v>66.3</v>
      </c>
      <c r="V928" s="211">
        <v>40.9</v>
      </c>
      <c r="W928" s="211">
        <v>46.4</v>
      </c>
      <c r="X928" s="211">
        <v>50</v>
      </c>
      <c r="Y928" s="211">
        <v>46.4</v>
      </c>
      <c r="Z928" s="211">
        <v>46.8</v>
      </c>
      <c r="AA928" s="211">
        <v>46.9</v>
      </c>
      <c r="AB928" s="208"/>
      <c r="AC928" s="209"/>
      <c r="AD928" s="209"/>
      <c r="AE928" s="209"/>
      <c r="AF928" s="209"/>
      <c r="AG928" s="209"/>
      <c r="AH928" s="209"/>
      <c r="AI928" s="209"/>
      <c r="AJ928" s="209"/>
      <c r="AK928" s="209"/>
      <c r="AL928" s="209"/>
      <c r="AM928" s="209"/>
      <c r="AN928" s="209"/>
      <c r="AO928" s="209"/>
      <c r="AP928" s="209"/>
      <c r="AQ928" s="209"/>
      <c r="AR928" s="209"/>
      <c r="AS928" s="209"/>
      <c r="AT928" s="209"/>
      <c r="AU928" s="209"/>
      <c r="AV928" s="209"/>
      <c r="AW928" s="209"/>
      <c r="AX928" s="209"/>
      <c r="AY928" s="209"/>
      <c r="AZ928" s="209"/>
      <c r="BA928" s="209"/>
      <c r="BB928" s="209"/>
      <c r="BC928" s="209"/>
      <c r="BD928" s="209"/>
      <c r="BE928" s="209"/>
      <c r="BF928" s="209"/>
      <c r="BG928" s="209"/>
      <c r="BH928" s="209"/>
      <c r="BI928" s="209"/>
      <c r="BJ928" s="209"/>
      <c r="BK928" s="209"/>
      <c r="BL928" s="209"/>
      <c r="BM928" s="210">
        <v>46.804031746031754</v>
      </c>
    </row>
    <row r="929" spans="1:65">
      <c r="A929" s="30"/>
      <c r="B929" s="19">
        <v>1</v>
      </c>
      <c r="C929" s="9">
        <v>5</v>
      </c>
      <c r="D929" s="211">
        <v>53.9</v>
      </c>
      <c r="E929" s="211">
        <v>40.9</v>
      </c>
      <c r="F929" s="211">
        <v>46</v>
      </c>
      <c r="G929" s="211">
        <v>38.299999999999997</v>
      </c>
      <c r="H929" s="211">
        <v>34.4</v>
      </c>
      <c r="I929" s="226">
        <v>27</v>
      </c>
      <c r="J929" s="211">
        <v>41</v>
      </c>
      <c r="K929" s="211">
        <v>42</v>
      </c>
      <c r="L929" s="211">
        <v>46.89</v>
      </c>
      <c r="M929" s="211">
        <v>52.7</v>
      </c>
      <c r="N929" s="211">
        <v>59.9</v>
      </c>
      <c r="O929" s="211">
        <v>50.46</v>
      </c>
      <c r="P929" s="211">
        <v>57.04</v>
      </c>
      <c r="Q929" s="226">
        <v>74.8</v>
      </c>
      <c r="R929" s="211">
        <v>46.9</v>
      </c>
      <c r="S929" s="211">
        <v>41.7</v>
      </c>
      <c r="T929" s="211">
        <v>46.7</v>
      </c>
      <c r="U929" s="226">
        <v>66.7</v>
      </c>
      <c r="V929" s="211">
        <v>42.6</v>
      </c>
      <c r="W929" s="211">
        <v>46.6</v>
      </c>
      <c r="X929" s="211">
        <v>51</v>
      </c>
      <c r="Y929" s="211">
        <v>45</v>
      </c>
      <c r="Z929" s="211">
        <v>48.2</v>
      </c>
      <c r="AA929" s="211">
        <v>45.4</v>
      </c>
      <c r="AB929" s="208"/>
      <c r="AC929" s="209"/>
      <c r="AD929" s="209"/>
      <c r="AE929" s="209"/>
      <c r="AF929" s="209"/>
      <c r="AG929" s="209"/>
      <c r="AH929" s="209"/>
      <c r="AI929" s="209"/>
      <c r="AJ929" s="209"/>
      <c r="AK929" s="209"/>
      <c r="AL929" s="209"/>
      <c r="AM929" s="209"/>
      <c r="AN929" s="209"/>
      <c r="AO929" s="209"/>
      <c r="AP929" s="209"/>
      <c r="AQ929" s="209"/>
      <c r="AR929" s="209"/>
      <c r="AS929" s="209"/>
      <c r="AT929" s="209"/>
      <c r="AU929" s="209"/>
      <c r="AV929" s="209"/>
      <c r="AW929" s="209"/>
      <c r="AX929" s="209"/>
      <c r="AY929" s="209"/>
      <c r="AZ929" s="209"/>
      <c r="BA929" s="209"/>
      <c r="BB929" s="209"/>
      <c r="BC929" s="209"/>
      <c r="BD929" s="209"/>
      <c r="BE929" s="209"/>
      <c r="BF929" s="209"/>
      <c r="BG929" s="209"/>
      <c r="BH929" s="209"/>
      <c r="BI929" s="209"/>
      <c r="BJ929" s="209"/>
      <c r="BK929" s="209"/>
      <c r="BL929" s="209"/>
      <c r="BM929" s="210">
        <v>60</v>
      </c>
    </row>
    <row r="930" spans="1:65">
      <c r="A930" s="30"/>
      <c r="B930" s="19">
        <v>1</v>
      </c>
      <c r="C930" s="9">
        <v>6</v>
      </c>
      <c r="D930" s="211">
        <v>53.5</v>
      </c>
      <c r="E930" s="211">
        <v>40.6</v>
      </c>
      <c r="F930" s="211">
        <v>49</v>
      </c>
      <c r="G930" s="211">
        <v>37.9</v>
      </c>
      <c r="H930" s="211">
        <v>34.200000000000003</v>
      </c>
      <c r="I930" s="226">
        <v>27</v>
      </c>
      <c r="J930" s="211">
        <v>41</v>
      </c>
      <c r="K930" s="211">
        <v>42</v>
      </c>
      <c r="L930" s="211">
        <v>46.67</v>
      </c>
      <c r="M930" s="211">
        <v>51.3</v>
      </c>
      <c r="N930" s="211">
        <v>64.900000000000006</v>
      </c>
      <c r="O930" s="211">
        <v>50.22</v>
      </c>
      <c r="P930" s="211">
        <v>50.84</v>
      </c>
      <c r="Q930" s="226">
        <v>76.7</v>
      </c>
      <c r="R930" s="211">
        <v>48.5</v>
      </c>
      <c r="S930" s="211">
        <v>44.6</v>
      </c>
      <c r="T930" s="211">
        <v>47.2</v>
      </c>
      <c r="U930" s="226">
        <v>65.3</v>
      </c>
      <c r="V930" s="211">
        <v>41.4</v>
      </c>
      <c r="W930" s="211">
        <v>48.3</v>
      </c>
      <c r="X930" s="211">
        <v>51</v>
      </c>
      <c r="Y930" s="211">
        <v>47.1</v>
      </c>
      <c r="Z930" s="211">
        <v>47.2</v>
      </c>
      <c r="AA930" s="211">
        <v>45.8</v>
      </c>
      <c r="AB930" s="208"/>
      <c r="AC930" s="209"/>
      <c r="AD930" s="209"/>
      <c r="AE930" s="209"/>
      <c r="AF930" s="209"/>
      <c r="AG930" s="209"/>
      <c r="AH930" s="209"/>
      <c r="AI930" s="209"/>
      <c r="AJ930" s="209"/>
      <c r="AK930" s="209"/>
      <c r="AL930" s="209"/>
      <c r="AM930" s="209"/>
      <c r="AN930" s="209"/>
      <c r="AO930" s="209"/>
      <c r="AP930" s="209"/>
      <c r="AQ930" s="209"/>
      <c r="AR930" s="209"/>
      <c r="AS930" s="209"/>
      <c r="AT930" s="209"/>
      <c r="AU930" s="209"/>
      <c r="AV930" s="209"/>
      <c r="AW930" s="209"/>
      <c r="AX930" s="209"/>
      <c r="AY930" s="209"/>
      <c r="AZ930" s="209"/>
      <c r="BA930" s="209"/>
      <c r="BB930" s="209"/>
      <c r="BC930" s="209"/>
      <c r="BD930" s="209"/>
      <c r="BE930" s="209"/>
      <c r="BF930" s="209"/>
      <c r="BG930" s="209"/>
      <c r="BH930" s="209"/>
      <c r="BI930" s="209"/>
      <c r="BJ930" s="209"/>
      <c r="BK930" s="209"/>
      <c r="BL930" s="209"/>
      <c r="BM930" s="212"/>
    </row>
    <row r="931" spans="1:65">
      <c r="A931" s="30"/>
      <c r="B931" s="20" t="s">
        <v>272</v>
      </c>
      <c r="C931" s="12"/>
      <c r="D931" s="213">
        <v>52.766666666666673</v>
      </c>
      <c r="E931" s="213">
        <v>39.75</v>
      </c>
      <c r="F931" s="213">
        <v>47.5</v>
      </c>
      <c r="G931" s="213">
        <v>38.31666666666667</v>
      </c>
      <c r="H931" s="213">
        <v>34.25</v>
      </c>
      <c r="I931" s="213">
        <v>27</v>
      </c>
      <c r="J931" s="213">
        <v>39.166666666666664</v>
      </c>
      <c r="K931" s="213">
        <v>41.666666666666664</v>
      </c>
      <c r="L931" s="213">
        <v>46.741666666666674</v>
      </c>
      <c r="M931" s="213">
        <v>55.833333333333336</v>
      </c>
      <c r="N931" s="213">
        <v>62.4</v>
      </c>
      <c r="O931" s="213">
        <v>50.358333333333327</v>
      </c>
      <c r="P931" s="213">
        <v>54.637999999999998</v>
      </c>
      <c r="Q931" s="213">
        <v>74.55</v>
      </c>
      <c r="R931" s="213">
        <v>48.916666666666664</v>
      </c>
      <c r="S931" s="213">
        <v>44.449999999999996</v>
      </c>
      <c r="T931" s="213">
        <v>46.29999999999999</v>
      </c>
      <c r="U931" s="213">
        <v>66.516666666666666</v>
      </c>
      <c r="V931" s="213">
        <v>42.35</v>
      </c>
      <c r="W931" s="213">
        <v>46.65</v>
      </c>
      <c r="X931" s="213">
        <v>51.666666666666664</v>
      </c>
      <c r="Y931" s="213">
        <v>45.533333333333331</v>
      </c>
      <c r="Z931" s="213">
        <v>47.866666666666667</v>
      </c>
      <c r="AA931" s="213">
        <v>45.133333333333333</v>
      </c>
      <c r="AB931" s="208"/>
      <c r="AC931" s="209"/>
      <c r="AD931" s="209"/>
      <c r="AE931" s="209"/>
      <c r="AF931" s="209"/>
      <c r="AG931" s="209"/>
      <c r="AH931" s="209"/>
      <c r="AI931" s="209"/>
      <c r="AJ931" s="209"/>
      <c r="AK931" s="209"/>
      <c r="AL931" s="209"/>
      <c r="AM931" s="209"/>
      <c r="AN931" s="209"/>
      <c r="AO931" s="209"/>
      <c r="AP931" s="209"/>
      <c r="AQ931" s="209"/>
      <c r="AR931" s="209"/>
      <c r="AS931" s="209"/>
      <c r="AT931" s="209"/>
      <c r="AU931" s="209"/>
      <c r="AV931" s="209"/>
      <c r="AW931" s="209"/>
      <c r="AX931" s="209"/>
      <c r="AY931" s="209"/>
      <c r="AZ931" s="209"/>
      <c r="BA931" s="209"/>
      <c r="BB931" s="209"/>
      <c r="BC931" s="209"/>
      <c r="BD931" s="209"/>
      <c r="BE931" s="209"/>
      <c r="BF931" s="209"/>
      <c r="BG931" s="209"/>
      <c r="BH931" s="209"/>
      <c r="BI931" s="209"/>
      <c r="BJ931" s="209"/>
      <c r="BK931" s="209"/>
      <c r="BL931" s="209"/>
      <c r="BM931" s="212"/>
    </row>
    <row r="932" spans="1:65">
      <c r="A932" s="30"/>
      <c r="B932" s="3" t="s">
        <v>273</v>
      </c>
      <c r="C932" s="29"/>
      <c r="D932" s="211">
        <v>52.65</v>
      </c>
      <c r="E932" s="211">
        <v>39.950000000000003</v>
      </c>
      <c r="F932" s="211">
        <v>47.5</v>
      </c>
      <c r="G932" s="211">
        <v>38.299999999999997</v>
      </c>
      <c r="H932" s="211">
        <v>34.200000000000003</v>
      </c>
      <c r="I932" s="211">
        <v>27</v>
      </c>
      <c r="J932" s="211">
        <v>38.5</v>
      </c>
      <c r="K932" s="211">
        <v>42</v>
      </c>
      <c r="L932" s="211">
        <v>46.78</v>
      </c>
      <c r="M932" s="211">
        <v>56.650000000000006</v>
      </c>
      <c r="N932" s="211">
        <v>62.2</v>
      </c>
      <c r="O932" s="211">
        <v>50.29</v>
      </c>
      <c r="P932" s="211">
        <v>54.35</v>
      </c>
      <c r="Q932" s="211">
        <v>74.75</v>
      </c>
      <c r="R932" s="211">
        <v>49</v>
      </c>
      <c r="S932" s="211">
        <v>44.75</v>
      </c>
      <c r="T932" s="211">
        <v>46.400000000000006</v>
      </c>
      <c r="U932" s="211">
        <v>66.5</v>
      </c>
      <c r="V932" s="211">
        <v>42.400000000000006</v>
      </c>
      <c r="W932" s="211">
        <v>47.05</v>
      </c>
      <c r="X932" s="211">
        <v>51.5</v>
      </c>
      <c r="Y932" s="211">
        <v>45.2</v>
      </c>
      <c r="Z932" s="211">
        <v>47.8</v>
      </c>
      <c r="AA932" s="211">
        <v>45.55</v>
      </c>
      <c r="AB932" s="208"/>
      <c r="AC932" s="209"/>
      <c r="AD932" s="209"/>
      <c r="AE932" s="209"/>
      <c r="AF932" s="209"/>
      <c r="AG932" s="209"/>
      <c r="AH932" s="209"/>
      <c r="AI932" s="209"/>
      <c r="AJ932" s="209"/>
      <c r="AK932" s="209"/>
      <c r="AL932" s="209"/>
      <c r="AM932" s="209"/>
      <c r="AN932" s="209"/>
      <c r="AO932" s="209"/>
      <c r="AP932" s="209"/>
      <c r="AQ932" s="209"/>
      <c r="AR932" s="209"/>
      <c r="AS932" s="209"/>
      <c r="AT932" s="209"/>
      <c r="AU932" s="209"/>
      <c r="AV932" s="209"/>
      <c r="AW932" s="209"/>
      <c r="AX932" s="209"/>
      <c r="AY932" s="209"/>
      <c r="AZ932" s="209"/>
      <c r="BA932" s="209"/>
      <c r="BB932" s="209"/>
      <c r="BC932" s="209"/>
      <c r="BD932" s="209"/>
      <c r="BE932" s="209"/>
      <c r="BF932" s="209"/>
      <c r="BG932" s="209"/>
      <c r="BH932" s="209"/>
      <c r="BI932" s="209"/>
      <c r="BJ932" s="209"/>
      <c r="BK932" s="209"/>
      <c r="BL932" s="209"/>
      <c r="BM932" s="212"/>
    </row>
    <row r="933" spans="1:65">
      <c r="A933" s="30"/>
      <c r="B933" s="3" t="s">
        <v>274</v>
      </c>
      <c r="C933" s="29"/>
      <c r="D933" s="211">
        <v>0.81404340588611523</v>
      </c>
      <c r="E933" s="211">
        <v>1.1077003204838403</v>
      </c>
      <c r="F933" s="211">
        <v>1.3784048752090221</v>
      </c>
      <c r="G933" s="211">
        <v>0.49966655548141981</v>
      </c>
      <c r="H933" s="211">
        <v>0.5431390245600114</v>
      </c>
      <c r="I933" s="211">
        <v>0.63245553203367588</v>
      </c>
      <c r="J933" s="211">
        <v>1.4719601443879744</v>
      </c>
      <c r="K933" s="211">
        <v>0.51639777949432231</v>
      </c>
      <c r="L933" s="211">
        <v>0.24717739918258488</v>
      </c>
      <c r="M933" s="211">
        <v>3.2234557026065476</v>
      </c>
      <c r="N933" s="211">
        <v>2.8383093559370871</v>
      </c>
      <c r="O933" s="211">
        <v>0.19343388189939043</v>
      </c>
      <c r="P933" s="211">
        <v>2.8858049137112496</v>
      </c>
      <c r="Q933" s="211">
        <v>1.8229097618916874</v>
      </c>
      <c r="R933" s="211">
        <v>1.2303116136437418</v>
      </c>
      <c r="S933" s="211">
        <v>1.6294170736800309</v>
      </c>
      <c r="T933" s="211">
        <v>0.68117545463705842</v>
      </c>
      <c r="U933" s="211">
        <v>0.86351992835525937</v>
      </c>
      <c r="V933" s="211">
        <v>1.1362218093312599</v>
      </c>
      <c r="W933" s="211">
        <v>1.6932217811025223</v>
      </c>
      <c r="X933" s="211">
        <v>1.2110601416389966</v>
      </c>
      <c r="Y933" s="211">
        <v>1.0308572484426097</v>
      </c>
      <c r="Z933" s="211">
        <v>0.90921211313239025</v>
      </c>
      <c r="AA933" s="211">
        <v>1.3764689123502443</v>
      </c>
      <c r="AB933" s="208"/>
      <c r="AC933" s="209"/>
      <c r="AD933" s="209"/>
      <c r="AE933" s="209"/>
      <c r="AF933" s="209"/>
      <c r="AG933" s="209"/>
      <c r="AH933" s="209"/>
      <c r="AI933" s="209"/>
      <c r="AJ933" s="209"/>
      <c r="AK933" s="209"/>
      <c r="AL933" s="209"/>
      <c r="AM933" s="209"/>
      <c r="AN933" s="209"/>
      <c r="AO933" s="209"/>
      <c r="AP933" s="209"/>
      <c r="AQ933" s="209"/>
      <c r="AR933" s="209"/>
      <c r="AS933" s="209"/>
      <c r="AT933" s="209"/>
      <c r="AU933" s="209"/>
      <c r="AV933" s="209"/>
      <c r="AW933" s="209"/>
      <c r="AX933" s="209"/>
      <c r="AY933" s="209"/>
      <c r="AZ933" s="209"/>
      <c r="BA933" s="209"/>
      <c r="BB933" s="209"/>
      <c r="BC933" s="209"/>
      <c r="BD933" s="209"/>
      <c r="BE933" s="209"/>
      <c r="BF933" s="209"/>
      <c r="BG933" s="209"/>
      <c r="BH933" s="209"/>
      <c r="BI933" s="209"/>
      <c r="BJ933" s="209"/>
      <c r="BK933" s="209"/>
      <c r="BL933" s="209"/>
      <c r="BM933" s="212"/>
    </row>
    <row r="934" spans="1:65">
      <c r="A934" s="30"/>
      <c r="B934" s="3" t="s">
        <v>87</v>
      </c>
      <c r="C934" s="29"/>
      <c r="D934" s="13">
        <v>1.5427228159559984E-2</v>
      </c>
      <c r="E934" s="13">
        <v>2.7866674729153215E-2</v>
      </c>
      <c r="F934" s="13">
        <v>2.9019050004400464E-2</v>
      </c>
      <c r="G934" s="13">
        <v>1.304044946884958E-2</v>
      </c>
      <c r="H934" s="13">
        <v>1.5858073709781356E-2</v>
      </c>
      <c r="I934" s="13">
        <v>2.3424278964210218E-2</v>
      </c>
      <c r="J934" s="13">
        <v>3.7581961133309985E-2</v>
      </c>
      <c r="K934" s="13">
        <v>1.2393546707863736E-2</v>
      </c>
      <c r="L934" s="13">
        <v>5.288159725781812E-3</v>
      </c>
      <c r="M934" s="13">
        <v>5.7733534972057569E-2</v>
      </c>
      <c r="N934" s="13">
        <v>4.548572685796614E-2</v>
      </c>
      <c r="O934" s="13">
        <v>3.8411494006167224E-3</v>
      </c>
      <c r="P934" s="13">
        <v>5.2816810895553457E-2</v>
      </c>
      <c r="Q934" s="13">
        <v>2.4452176551196345E-2</v>
      </c>
      <c r="R934" s="13">
        <v>2.5151174384539867E-2</v>
      </c>
      <c r="S934" s="13">
        <v>3.6657301995051315E-2</v>
      </c>
      <c r="T934" s="13">
        <v>1.4712212843133014E-2</v>
      </c>
      <c r="U934" s="13">
        <v>1.2982008444328631E-2</v>
      </c>
      <c r="V934" s="13">
        <v>2.6829322534386302E-2</v>
      </c>
      <c r="W934" s="13">
        <v>3.6296286840354179E-2</v>
      </c>
      <c r="X934" s="13">
        <v>2.343987370914187E-2</v>
      </c>
      <c r="Y934" s="13">
        <v>2.2639617462136379E-2</v>
      </c>
      <c r="Z934" s="13">
        <v>1.8994682029228209E-2</v>
      </c>
      <c r="AA934" s="13">
        <v>3.0497834099340714E-2</v>
      </c>
      <c r="AB934" s="152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3" t="s">
        <v>275</v>
      </c>
      <c r="C935" s="29"/>
      <c r="D935" s="13">
        <v>0.12739575413052862</v>
      </c>
      <c r="E935" s="13">
        <v>-0.15071419027122224</v>
      </c>
      <c r="F935" s="13">
        <v>1.4869835524954578E-2</v>
      </c>
      <c r="G935" s="13">
        <v>-0.18133833267653654</v>
      </c>
      <c r="H935" s="13">
        <v>-0.26822543438463797</v>
      </c>
      <c r="I935" s="13">
        <v>-0.42312661980686794</v>
      </c>
      <c r="J935" s="13">
        <v>-0.16317750404082698</v>
      </c>
      <c r="K935" s="13">
        <v>-0.10976330217109254</v>
      </c>
      <c r="L935" s="13">
        <v>-1.3324723755313572E-3</v>
      </c>
      <c r="M935" s="13">
        <v>0.19291717509073614</v>
      </c>
      <c r="N935" s="13">
        <v>0.3332184786685719</v>
      </c>
      <c r="O935" s="13">
        <v>7.5940072996017571E-2</v>
      </c>
      <c r="P935" s="13">
        <v>0.16737806470342043</v>
      </c>
      <c r="Q935" s="13">
        <v>0.59281149975548142</v>
      </c>
      <c r="R935" s="13">
        <v>4.5137883251137323E-2</v>
      </c>
      <c r="S935" s="13">
        <v>-5.0295490756121497E-2</v>
      </c>
      <c r="T935" s="13">
        <v>-1.0768981372518138E-2</v>
      </c>
      <c r="U935" s="13">
        <v>0.4211738644140679</v>
      </c>
      <c r="V935" s="13">
        <v>-9.5163420326698334E-2</v>
      </c>
      <c r="W935" s="13">
        <v>-3.2909931107550916E-3</v>
      </c>
      <c r="X935" s="13">
        <v>0.10389350530784536</v>
      </c>
      <c r="Y935" s="13">
        <v>-2.7149336612569908E-2</v>
      </c>
      <c r="Z935" s="13">
        <v>2.2703918465849071E-2</v>
      </c>
      <c r="AA935" s="13">
        <v>-3.5695608911727406E-2</v>
      </c>
      <c r="AB935" s="152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46" t="s">
        <v>276</v>
      </c>
      <c r="C936" s="47"/>
      <c r="D936" s="45">
        <v>0.82</v>
      </c>
      <c r="E936" s="45">
        <v>0.94</v>
      </c>
      <c r="F936" s="45">
        <v>0.11</v>
      </c>
      <c r="G936" s="45">
        <v>1.1299999999999999</v>
      </c>
      <c r="H936" s="45">
        <v>1.68</v>
      </c>
      <c r="I936" s="45">
        <v>2.66</v>
      </c>
      <c r="J936" s="45">
        <v>1.02</v>
      </c>
      <c r="K936" s="45">
        <v>0.68</v>
      </c>
      <c r="L936" s="45">
        <v>0.01</v>
      </c>
      <c r="M936" s="45">
        <v>1.23</v>
      </c>
      <c r="N936" s="45">
        <v>2.12</v>
      </c>
      <c r="O936" s="45">
        <v>0.49</v>
      </c>
      <c r="P936" s="45">
        <v>1.07</v>
      </c>
      <c r="Q936" s="45">
        <v>3.76</v>
      </c>
      <c r="R936" s="45">
        <v>0.3</v>
      </c>
      <c r="S936" s="45">
        <v>0.3</v>
      </c>
      <c r="T936" s="45">
        <v>0.05</v>
      </c>
      <c r="U936" s="45">
        <v>2.67</v>
      </c>
      <c r="V936" s="45">
        <v>0.59</v>
      </c>
      <c r="W936" s="45">
        <v>0.01</v>
      </c>
      <c r="X936" s="45">
        <v>0.67</v>
      </c>
      <c r="Y936" s="45">
        <v>0.16</v>
      </c>
      <c r="Z936" s="45">
        <v>0.16</v>
      </c>
      <c r="AA936" s="45">
        <v>0.21</v>
      </c>
      <c r="AB936" s="152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B937" s="31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BM937" s="55"/>
    </row>
    <row r="938" spans="1:65" ht="15">
      <c r="B938" s="8" t="s">
        <v>540</v>
      </c>
      <c r="BM938" s="28" t="s">
        <v>67</v>
      </c>
    </row>
    <row r="939" spans="1:65" ht="15">
      <c r="A939" s="25" t="s">
        <v>21</v>
      </c>
      <c r="B939" s="18" t="s">
        <v>111</v>
      </c>
      <c r="C939" s="15" t="s">
        <v>112</v>
      </c>
      <c r="D939" s="16" t="s">
        <v>230</v>
      </c>
      <c r="E939" s="17" t="s">
        <v>230</v>
      </c>
      <c r="F939" s="17" t="s">
        <v>230</v>
      </c>
      <c r="G939" s="17" t="s">
        <v>230</v>
      </c>
      <c r="H939" s="17" t="s">
        <v>230</v>
      </c>
      <c r="I939" s="17" t="s">
        <v>230</v>
      </c>
      <c r="J939" s="17" t="s">
        <v>230</v>
      </c>
      <c r="K939" s="17" t="s">
        <v>230</v>
      </c>
      <c r="L939" s="17" t="s">
        <v>230</v>
      </c>
      <c r="M939" s="17" t="s">
        <v>230</v>
      </c>
      <c r="N939" s="17" t="s">
        <v>230</v>
      </c>
      <c r="O939" s="17" t="s">
        <v>230</v>
      </c>
      <c r="P939" s="17" t="s">
        <v>230</v>
      </c>
      <c r="Q939" s="17" t="s">
        <v>230</v>
      </c>
      <c r="R939" s="17" t="s">
        <v>230</v>
      </c>
      <c r="S939" s="17" t="s">
        <v>230</v>
      </c>
      <c r="T939" s="17" t="s">
        <v>230</v>
      </c>
      <c r="U939" s="17" t="s">
        <v>230</v>
      </c>
      <c r="V939" s="17" t="s">
        <v>230</v>
      </c>
      <c r="W939" s="17" t="s">
        <v>230</v>
      </c>
      <c r="X939" s="17" t="s">
        <v>230</v>
      </c>
      <c r="Y939" s="152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 t="s">
        <v>231</v>
      </c>
      <c r="C940" s="9" t="s">
        <v>231</v>
      </c>
      <c r="D940" s="150" t="s">
        <v>233</v>
      </c>
      <c r="E940" s="151" t="s">
        <v>234</v>
      </c>
      <c r="F940" s="151" t="s">
        <v>235</v>
      </c>
      <c r="G940" s="151" t="s">
        <v>236</v>
      </c>
      <c r="H940" s="151" t="s">
        <v>238</v>
      </c>
      <c r="I940" s="151" t="s">
        <v>239</v>
      </c>
      <c r="J940" s="151" t="s">
        <v>241</v>
      </c>
      <c r="K940" s="151" t="s">
        <v>242</v>
      </c>
      <c r="L940" s="151" t="s">
        <v>244</v>
      </c>
      <c r="M940" s="151" t="s">
        <v>245</v>
      </c>
      <c r="N940" s="151" t="s">
        <v>246</v>
      </c>
      <c r="O940" s="151" t="s">
        <v>247</v>
      </c>
      <c r="P940" s="151" t="s">
        <v>248</v>
      </c>
      <c r="Q940" s="151" t="s">
        <v>250</v>
      </c>
      <c r="R940" s="151" t="s">
        <v>251</v>
      </c>
      <c r="S940" s="151" t="s">
        <v>252</v>
      </c>
      <c r="T940" s="151" t="s">
        <v>253</v>
      </c>
      <c r="U940" s="151" t="s">
        <v>260</v>
      </c>
      <c r="V940" s="151" t="s">
        <v>261</v>
      </c>
      <c r="W940" s="151" t="s">
        <v>262</v>
      </c>
      <c r="X940" s="151" t="s">
        <v>263</v>
      </c>
      <c r="Y940" s="152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 t="s">
        <v>3</v>
      </c>
    </row>
    <row r="941" spans="1:65">
      <c r="A941" s="30"/>
      <c r="B941" s="19"/>
      <c r="C941" s="9"/>
      <c r="D941" s="10" t="s">
        <v>279</v>
      </c>
      <c r="E941" s="11" t="s">
        <v>279</v>
      </c>
      <c r="F941" s="11" t="s">
        <v>281</v>
      </c>
      <c r="G941" s="11" t="s">
        <v>282</v>
      </c>
      <c r="H941" s="11" t="s">
        <v>282</v>
      </c>
      <c r="I941" s="11" t="s">
        <v>279</v>
      </c>
      <c r="J941" s="11" t="s">
        <v>282</v>
      </c>
      <c r="K941" s="11" t="s">
        <v>279</v>
      </c>
      <c r="L941" s="11" t="s">
        <v>279</v>
      </c>
      <c r="M941" s="11" t="s">
        <v>282</v>
      </c>
      <c r="N941" s="11" t="s">
        <v>279</v>
      </c>
      <c r="O941" s="11" t="s">
        <v>279</v>
      </c>
      <c r="P941" s="11" t="s">
        <v>282</v>
      </c>
      <c r="Q941" s="11" t="s">
        <v>279</v>
      </c>
      <c r="R941" s="11" t="s">
        <v>279</v>
      </c>
      <c r="S941" s="11" t="s">
        <v>279</v>
      </c>
      <c r="T941" s="11" t="s">
        <v>282</v>
      </c>
      <c r="U941" s="11" t="s">
        <v>282</v>
      </c>
      <c r="V941" s="11" t="s">
        <v>279</v>
      </c>
      <c r="W941" s="11" t="s">
        <v>282</v>
      </c>
      <c r="X941" s="11" t="s">
        <v>279</v>
      </c>
      <c r="Y941" s="152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3</v>
      </c>
    </row>
    <row r="942" spans="1:65">
      <c r="A942" s="30"/>
      <c r="B942" s="19"/>
      <c r="C942" s="9"/>
      <c r="D942" s="26" t="s">
        <v>290</v>
      </c>
      <c r="E942" s="26" t="s">
        <v>291</v>
      </c>
      <c r="F942" s="26" t="s">
        <v>290</v>
      </c>
      <c r="G942" s="26" t="s">
        <v>292</v>
      </c>
      <c r="H942" s="26" t="s">
        <v>292</v>
      </c>
      <c r="I942" s="26" t="s">
        <v>117</v>
      </c>
      <c r="J942" s="26" t="s">
        <v>292</v>
      </c>
      <c r="K942" s="26" t="s">
        <v>290</v>
      </c>
      <c r="L942" s="26" t="s">
        <v>117</v>
      </c>
      <c r="M942" s="26" t="s">
        <v>293</v>
      </c>
      <c r="N942" s="26" t="s">
        <v>292</v>
      </c>
      <c r="O942" s="26" t="s">
        <v>293</v>
      </c>
      <c r="P942" s="26" t="s">
        <v>290</v>
      </c>
      <c r="Q942" s="26" t="s">
        <v>292</v>
      </c>
      <c r="R942" s="26" t="s">
        <v>294</v>
      </c>
      <c r="S942" s="26" t="s">
        <v>290</v>
      </c>
      <c r="T942" s="26" t="s">
        <v>293</v>
      </c>
      <c r="U942" s="26" t="s">
        <v>295</v>
      </c>
      <c r="V942" s="26" t="s">
        <v>290</v>
      </c>
      <c r="W942" s="26" t="s">
        <v>290</v>
      </c>
      <c r="X942" s="26" t="s">
        <v>290</v>
      </c>
      <c r="Y942" s="152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8">
        <v>1</v>
      </c>
      <c r="C943" s="14">
        <v>1</v>
      </c>
      <c r="D943" s="229">
        <v>0.01</v>
      </c>
      <c r="E943" s="229" t="s">
        <v>315</v>
      </c>
      <c r="F943" s="228">
        <v>5</v>
      </c>
      <c r="G943" s="229" t="s">
        <v>214</v>
      </c>
      <c r="H943" s="227">
        <v>0.12</v>
      </c>
      <c r="I943" s="228" t="s">
        <v>299</v>
      </c>
      <c r="J943" s="229" t="s">
        <v>106</v>
      </c>
      <c r="K943" s="229" t="s">
        <v>107</v>
      </c>
      <c r="L943" s="229" t="s">
        <v>107</v>
      </c>
      <c r="M943" s="229" t="s">
        <v>214</v>
      </c>
      <c r="N943" s="229">
        <v>4.0000000000000001E-3</v>
      </c>
      <c r="O943" s="229" t="s">
        <v>296</v>
      </c>
      <c r="P943" s="229" t="s">
        <v>214</v>
      </c>
      <c r="Q943" s="229" t="s">
        <v>214</v>
      </c>
      <c r="R943" s="229" t="s">
        <v>214</v>
      </c>
      <c r="S943" s="229" t="s">
        <v>107</v>
      </c>
      <c r="T943" s="229" t="s">
        <v>214</v>
      </c>
      <c r="U943" s="228" t="s">
        <v>96</v>
      </c>
      <c r="V943" s="229">
        <v>0.01</v>
      </c>
      <c r="W943" s="229" t="s">
        <v>107</v>
      </c>
      <c r="X943" s="229" t="s">
        <v>107</v>
      </c>
      <c r="Y943" s="205"/>
      <c r="Z943" s="206"/>
      <c r="AA943" s="206"/>
      <c r="AB943" s="206"/>
      <c r="AC943" s="206"/>
      <c r="AD943" s="206"/>
      <c r="AE943" s="206"/>
      <c r="AF943" s="206"/>
      <c r="AG943" s="206"/>
      <c r="AH943" s="206"/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6"/>
      <c r="AT943" s="206"/>
      <c r="AU943" s="206"/>
      <c r="AV943" s="206"/>
      <c r="AW943" s="206"/>
      <c r="AX943" s="206"/>
      <c r="AY943" s="206"/>
      <c r="AZ943" s="206"/>
      <c r="BA943" s="206"/>
      <c r="BB943" s="206"/>
      <c r="BC943" s="206"/>
      <c r="BD943" s="206"/>
      <c r="BE943" s="206"/>
      <c r="BF943" s="206"/>
      <c r="BG943" s="206"/>
      <c r="BH943" s="206"/>
      <c r="BI943" s="206"/>
      <c r="BJ943" s="206"/>
      <c r="BK943" s="206"/>
      <c r="BL943" s="206"/>
      <c r="BM943" s="230">
        <v>1</v>
      </c>
    </row>
    <row r="944" spans="1:65">
      <c r="A944" s="30"/>
      <c r="B944" s="19">
        <v>1</v>
      </c>
      <c r="C944" s="9">
        <v>2</v>
      </c>
      <c r="D944" s="24" t="s">
        <v>107</v>
      </c>
      <c r="E944" s="24" t="s">
        <v>315</v>
      </c>
      <c r="F944" s="231">
        <v>5</v>
      </c>
      <c r="G944" s="24" t="s">
        <v>214</v>
      </c>
      <c r="H944" s="232">
        <v>0.1</v>
      </c>
      <c r="I944" s="231" t="s">
        <v>299</v>
      </c>
      <c r="J944" s="24" t="s">
        <v>106</v>
      </c>
      <c r="K944" s="24" t="s">
        <v>107</v>
      </c>
      <c r="L944" s="24" t="s">
        <v>107</v>
      </c>
      <c r="M944" s="24" t="s">
        <v>214</v>
      </c>
      <c r="N944" s="24">
        <v>4.1999999999999997E-3</v>
      </c>
      <c r="O944" s="24" t="s">
        <v>107</v>
      </c>
      <c r="P944" s="24" t="s">
        <v>214</v>
      </c>
      <c r="Q944" s="24" t="s">
        <v>214</v>
      </c>
      <c r="R944" s="24" t="s">
        <v>214</v>
      </c>
      <c r="S944" s="24" t="s">
        <v>107</v>
      </c>
      <c r="T944" s="24" t="s">
        <v>214</v>
      </c>
      <c r="U944" s="231" t="s">
        <v>96</v>
      </c>
      <c r="V944" s="24">
        <v>0.01</v>
      </c>
      <c r="W944" s="24" t="s">
        <v>107</v>
      </c>
      <c r="X944" s="24" t="s">
        <v>107</v>
      </c>
      <c r="Y944" s="205"/>
      <c r="Z944" s="206"/>
      <c r="AA944" s="206"/>
      <c r="AB944" s="206"/>
      <c r="AC944" s="206"/>
      <c r="AD944" s="206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06"/>
      <c r="AT944" s="206"/>
      <c r="AU944" s="206"/>
      <c r="AV944" s="206"/>
      <c r="AW944" s="206"/>
      <c r="AX944" s="206"/>
      <c r="AY944" s="206"/>
      <c r="AZ944" s="206"/>
      <c r="BA944" s="206"/>
      <c r="BB944" s="206"/>
      <c r="BC944" s="206"/>
      <c r="BD944" s="206"/>
      <c r="BE944" s="206"/>
      <c r="BF944" s="206"/>
      <c r="BG944" s="206"/>
      <c r="BH944" s="206"/>
      <c r="BI944" s="206"/>
      <c r="BJ944" s="206"/>
      <c r="BK944" s="206"/>
      <c r="BL944" s="206"/>
      <c r="BM944" s="230">
        <v>21</v>
      </c>
    </row>
    <row r="945" spans="1:65">
      <c r="A945" s="30"/>
      <c r="B945" s="19">
        <v>1</v>
      </c>
      <c r="C945" s="9">
        <v>3</v>
      </c>
      <c r="D945" s="24" t="s">
        <v>107</v>
      </c>
      <c r="E945" s="24" t="s">
        <v>315</v>
      </c>
      <c r="F945" s="231">
        <v>5</v>
      </c>
      <c r="G945" s="24" t="s">
        <v>214</v>
      </c>
      <c r="H945" s="232">
        <v>0.1</v>
      </c>
      <c r="I945" s="231" t="s">
        <v>299</v>
      </c>
      <c r="J945" s="24" t="s">
        <v>106</v>
      </c>
      <c r="K945" s="24" t="s">
        <v>107</v>
      </c>
      <c r="L945" s="24" t="s">
        <v>107</v>
      </c>
      <c r="M945" s="24" t="s">
        <v>214</v>
      </c>
      <c r="N945" s="24">
        <v>4.3E-3</v>
      </c>
      <c r="O945" s="24" t="s">
        <v>107</v>
      </c>
      <c r="P945" s="24" t="s">
        <v>214</v>
      </c>
      <c r="Q945" s="24" t="s">
        <v>214</v>
      </c>
      <c r="R945" s="24" t="s">
        <v>214</v>
      </c>
      <c r="S945" s="24" t="s">
        <v>107</v>
      </c>
      <c r="T945" s="24" t="s">
        <v>214</v>
      </c>
      <c r="U945" s="231" t="s">
        <v>96</v>
      </c>
      <c r="V945" s="24">
        <v>0.01</v>
      </c>
      <c r="W945" s="24" t="s">
        <v>107</v>
      </c>
      <c r="X945" s="24" t="s">
        <v>107</v>
      </c>
      <c r="Y945" s="205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230">
        <v>16</v>
      </c>
    </row>
    <row r="946" spans="1:65">
      <c r="A946" s="30"/>
      <c r="B946" s="19">
        <v>1</v>
      </c>
      <c r="C946" s="9">
        <v>4</v>
      </c>
      <c r="D946" s="24" t="s">
        <v>107</v>
      </c>
      <c r="E946" s="24" t="s">
        <v>315</v>
      </c>
      <c r="F946" s="231">
        <v>5</v>
      </c>
      <c r="G946" s="24" t="s">
        <v>214</v>
      </c>
      <c r="H946" s="24">
        <v>0.08</v>
      </c>
      <c r="I946" s="231" t="s">
        <v>299</v>
      </c>
      <c r="J946" s="24" t="s">
        <v>106</v>
      </c>
      <c r="K946" s="24" t="s">
        <v>107</v>
      </c>
      <c r="L946" s="24" t="s">
        <v>107</v>
      </c>
      <c r="M946" s="24" t="s">
        <v>214</v>
      </c>
      <c r="N946" s="24">
        <v>4.1000000000000003E-3</v>
      </c>
      <c r="O946" s="24" t="s">
        <v>107</v>
      </c>
      <c r="P946" s="24" t="s">
        <v>214</v>
      </c>
      <c r="Q946" s="24" t="s">
        <v>214</v>
      </c>
      <c r="R946" s="24" t="s">
        <v>214</v>
      </c>
      <c r="S946" s="24" t="s">
        <v>107</v>
      </c>
      <c r="T946" s="24" t="s">
        <v>214</v>
      </c>
      <c r="U946" s="231" t="s">
        <v>96</v>
      </c>
      <c r="V946" s="24">
        <v>0.01</v>
      </c>
      <c r="W946" s="24" t="s">
        <v>107</v>
      </c>
      <c r="X946" s="24">
        <v>0.01</v>
      </c>
      <c r="Y946" s="205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230" t="s">
        <v>214</v>
      </c>
    </row>
    <row r="947" spans="1:65">
      <c r="A947" s="30"/>
      <c r="B947" s="19">
        <v>1</v>
      </c>
      <c r="C947" s="9">
        <v>5</v>
      </c>
      <c r="D947" s="24" t="s">
        <v>107</v>
      </c>
      <c r="E947" s="24" t="s">
        <v>315</v>
      </c>
      <c r="F947" s="231">
        <v>6</v>
      </c>
      <c r="G947" s="24" t="s">
        <v>214</v>
      </c>
      <c r="H947" s="232">
        <v>0.1</v>
      </c>
      <c r="I947" s="231" t="s">
        <v>299</v>
      </c>
      <c r="J947" s="24" t="s">
        <v>106</v>
      </c>
      <c r="K947" s="24" t="s">
        <v>107</v>
      </c>
      <c r="L947" s="24" t="s">
        <v>107</v>
      </c>
      <c r="M947" s="24" t="s">
        <v>214</v>
      </c>
      <c r="N947" s="24">
        <v>4.0000000000000001E-3</v>
      </c>
      <c r="O947" s="24" t="s">
        <v>107</v>
      </c>
      <c r="P947" s="24" t="s">
        <v>214</v>
      </c>
      <c r="Q947" s="24" t="s">
        <v>214</v>
      </c>
      <c r="R947" s="24" t="s">
        <v>214</v>
      </c>
      <c r="S947" s="24" t="s">
        <v>107</v>
      </c>
      <c r="T947" s="24" t="s">
        <v>214</v>
      </c>
      <c r="U947" s="231" t="s">
        <v>96</v>
      </c>
      <c r="V947" s="24">
        <v>0.01</v>
      </c>
      <c r="W947" s="24">
        <v>0.02</v>
      </c>
      <c r="X947" s="24">
        <v>0.01</v>
      </c>
      <c r="Y947" s="205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30">
        <v>61</v>
      </c>
    </row>
    <row r="948" spans="1:65">
      <c r="A948" s="30"/>
      <c r="B948" s="19">
        <v>1</v>
      </c>
      <c r="C948" s="9">
        <v>6</v>
      </c>
      <c r="D948" s="24">
        <v>0.01</v>
      </c>
      <c r="E948" s="24" t="s">
        <v>315</v>
      </c>
      <c r="F948" s="231">
        <v>5</v>
      </c>
      <c r="G948" s="24" t="s">
        <v>214</v>
      </c>
      <c r="H948" s="232">
        <v>0.09</v>
      </c>
      <c r="I948" s="231" t="s">
        <v>299</v>
      </c>
      <c r="J948" s="24" t="s">
        <v>106</v>
      </c>
      <c r="K948" s="24" t="s">
        <v>107</v>
      </c>
      <c r="L948" s="24" t="s">
        <v>107</v>
      </c>
      <c r="M948" s="24" t="s">
        <v>214</v>
      </c>
      <c r="N948" s="24">
        <v>4.0000000000000001E-3</v>
      </c>
      <c r="O948" s="24" t="s">
        <v>107</v>
      </c>
      <c r="P948" s="24" t="s">
        <v>214</v>
      </c>
      <c r="Q948" s="24" t="s">
        <v>214</v>
      </c>
      <c r="R948" s="24" t="s">
        <v>214</v>
      </c>
      <c r="S948" s="24" t="s">
        <v>107</v>
      </c>
      <c r="T948" s="24" t="s">
        <v>214</v>
      </c>
      <c r="U948" s="231" t="s">
        <v>96</v>
      </c>
      <c r="V948" s="24">
        <v>0.01</v>
      </c>
      <c r="W948" s="24" t="s">
        <v>107</v>
      </c>
      <c r="X948" s="24">
        <v>0.01</v>
      </c>
      <c r="Y948" s="205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56"/>
    </row>
    <row r="949" spans="1:65">
      <c r="A949" s="30"/>
      <c r="B949" s="20" t="s">
        <v>272</v>
      </c>
      <c r="C949" s="12"/>
      <c r="D949" s="233">
        <v>0.01</v>
      </c>
      <c r="E949" s="233" t="s">
        <v>680</v>
      </c>
      <c r="F949" s="233">
        <v>5.166666666666667</v>
      </c>
      <c r="G949" s="233" t="s">
        <v>680</v>
      </c>
      <c r="H949" s="233">
        <v>9.8333333333333328E-2</v>
      </c>
      <c r="I949" s="233" t="s">
        <v>680</v>
      </c>
      <c r="J949" s="233" t="s">
        <v>680</v>
      </c>
      <c r="K949" s="233" t="s">
        <v>680</v>
      </c>
      <c r="L949" s="233" t="s">
        <v>680</v>
      </c>
      <c r="M949" s="233" t="s">
        <v>680</v>
      </c>
      <c r="N949" s="233">
        <v>4.1000000000000003E-3</v>
      </c>
      <c r="O949" s="233" t="s">
        <v>680</v>
      </c>
      <c r="P949" s="233" t="s">
        <v>680</v>
      </c>
      <c r="Q949" s="233" t="s">
        <v>680</v>
      </c>
      <c r="R949" s="233" t="s">
        <v>680</v>
      </c>
      <c r="S949" s="233" t="s">
        <v>680</v>
      </c>
      <c r="T949" s="233" t="s">
        <v>680</v>
      </c>
      <c r="U949" s="233" t="s">
        <v>680</v>
      </c>
      <c r="V949" s="233">
        <v>0.01</v>
      </c>
      <c r="W949" s="233">
        <v>0.02</v>
      </c>
      <c r="X949" s="233">
        <v>0.01</v>
      </c>
      <c r="Y949" s="205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56"/>
    </row>
    <row r="950" spans="1:65">
      <c r="A950" s="30"/>
      <c r="B950" s="3" t="s">
        <v>273</v>
      </c>
      <c r="C950" s="29"/>
      <c r="D950" s="24">
        <v>0.01</v>
      </c>
      <c r="E950" s="24" t="s">
        <v>680</v>
      </c>
      <c r="F950" s="24">
        <v>5</v>
      </c>
      <c r="G950" s="24" t="s">
        <v>680</v>
      </c>
      <c r="H950" s="24">
        <v>0.1</v>
      </c>
      <c r="I950" s="24" t="s">
        <v>680</v>
      </c>
      <c r="J950" s="24" t="s">
        <v>680</v>
      </c>
      <c r="K950" s="24" t="s">
        <v>680</v>
      </c>
      <c r="L950" s="24" t="s">
        <v>680</v>
      </c>
      <c r="M950" s="24" t="s">
        <v>680</v>
      </c>
      <c r="N950" s="24">
        <v>4.0499999999999998E-3</v>
      </c>
      <c r="O950" s="24" t="s">
        <v>680</v>
      </c>
      <c r="P950" s="24" t="s">
        <v>680</v>
      </c>
      <c r="Q950" s="24" t="s">
        <v>680</v>
      </c>
      <c r="R950" s="24" t="s">
        <v>680</v>
      </c>
      <c r="S950" s="24" t="s">
        <v>680</v>
      </c>
      <c r="T950" s="24" t="s">
        <v>680</v>
      </c>
      <c r="U950" s="24" t="s">
        <v>680</v>
      </c>
      <c r="V950" s="24">
        <v>0.01</v>
      </c>
      <c r="W950" s="24">
        <v>0.02</v>
      </c>
      <c r="X950" s="24">
        <v>0.01</v>
      </c>
      <c r="Y950" s="205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56"/>
    </row>
    <row r="951" spans="1:65">
      <c r="A951" s="30"/>
      <c r="B951" s="3" t="s">
        <v>274</v>
      </c>
      <c r="C951" s="29"/>
      <c r="D951" s="24">
        <v>0</v>
      </c>
      <c r="E951" s="24" t="s">
        <v>680</v>
      </c>
      <c r="F951" s="24">
        <v>0.40824829046386302</v>
      </c>
      <c r="G951" s="24" t="s">
        <v>680</v>
      </c>
      <c r="H951" s="24">
        <v>1.3291601358251361E-2</v>
      </c>
      <c r="I951" s="24" t="s">
        <v>680</v>
      </c>
      <c r="J951" s="24" t="s">
        <v>680</v>
      </c>
      <c r="K951" s="24" t="s">
        <v>680</v>
      </c>
      <c r="L951" s="24" t="s">
        <v>680</v>
      </c>
      <c r="M951" s="24" t="s">
        <v>680</v>
      </c>
      <c r="N951" s="24">
        <v>1.2649110640673507E-4</v>
      </c>
      <c r="O951" s="24" t="s">
        <v>680</v>
      </c>
      <c r="P951" s="24" t="s">
        <v>680</v>
      </c>
      <c r="Q951" s="24" t="s">
        <v>680</v>
      </c>
      <c r="R951" s="24" t="s">
        <v>680</v>
      </c>
      <c r="S951" s="24" t="s">
        <v>680</v>
      </c>
      <c r="T951" s="24" t="s">
        <v>680</v>
      </c>
      <c r="U951" s="24" t="s">
        <v>680</v>
      </c>
      <c r="V951" s="24">
        <v>0</v>
      </c>
      <c r="W951" s="24" t="s">
        <v>680</v>
      </c>
      <c r="X951" s="24">
        <v>0</v>
      </c>
      <c r="Y951" s="205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87</v>
      </c>
      <c r="C952" s="29"/>
      <c r="D952" s="13">
        <v>0</v>
      </c>
      <c r="E952" s="13" t="s">
        <v>680</v>
      </c>
      <c r="F952" s="13">
        <v>7.901579815429606E-2</v>
      </c>
      <c r="G952" s="13" t="s">
        <v>680</v>
      </c>
      <c r="H952" s="13">
        <v>0.13516882737204775</v>
      </c>
      <c r="I952" s="13" t="s">
        <v>680</v>
      </c>
      <c r="J952" s="13" t="s">
        <v>680</v>
      </c>
      <c r="K952" s="13" t="s">
        <v>680</v>
      </c>
      <c r="L952" s="13" t="s">
        <v>680</v>
      </c>
      <c r="M952" s="13" t="s">
        <v>680</v>
      </c>
      <c r="N952" s="13">
        <v>3.0851489367496356E-2</v>
      </c>
      <c r="O952" s="13" t="s">
        <v>680</v>
      </c>
      <c r="P952" s="13" t="s">
        <v>680</v>
      </c>
      <c r="Q952" s="13" t="s">
        <v>680</v>
      </c>
      <c r="R952" s="13" t="s">
        <v>680</v>
      </c>
      <c r="S952" s="13" t="s">
        <v>680</v>
      </c>
      <c r="T952" s="13" t="s">
        <v>680</v>
      </c>
      <c r="U952" s="13" t="s">
        <v>680</v>
      </c>
      <c r="V952" s="13">
        <v>0</v>
      </c>
      <c r="W952" s="13" t="s">
        <v>680</v>
      </c>
      <c r="X952" s="13">
        <v>0</v>
      </c>
      <c r="Y952" s="152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3" t="s">
        <v>275</v>
      </c>
      <c r="C953" s="29"/>
      <c r="D953" s="13" t="s">
        <v>680</v>
      </c>
      <c r="E953" s="13" t="s">
        <v>680</v>
      </c>
      <c r="F953" s="13" t="s">
        <v>680</v>
      </c>
      <c r="G953" s="13" t="s">
        <v>680</v>
      </c>
      <c r="H953" s="13" t="s">
        <v>680</v>
      </c>
      <c r="I953" s="13" t="s">
        <v>680</v>
      </c>
      <c r="J953" s="13" t="s">
        <v>680</v>
      </c>
      <c r="K953" s="13" t="s">
        <v>680</v>
      </c>
      <c r="L953" s="13" t="s">
        <v>680</v>
      </c>
      <c r="M953" s="13" t="s">
        <v>680</v>
      </c>
      <c r="N953" s="13" t="s">
        <v>680</v>
      </c>
      <c r="O953" s="13" t="s">
        <v>680</v>
      </c>
      <c r="P953" s="13" t="s">
        <v>680</v>
      </c>
      <c r="Q953" s="13" t="s">
        <v>680</v>
      </c>
      <c r="R953" s="13" t="s">
        <v>680</v>
      </c>
      <c r="S953" s="13" t="s">
        <v>680</v>
      </c>
      <c r="T953" s="13" t="s">
        <v>680</v>
      </c>
      <c r="U953" s="13" t="s">
        <v>680</v>
      </c>
      <c r="V953" s="13" t="s">
        <v>680</v>
      </c>
      <c r="W953" s="13" t="s">
        <v>680</v>
      </c>
      <c r="X953" s="13" t="s">
        <v>680</v>
      </c>
      <c r="Y953" s="152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46" t="s">
        <v>276</v>
      </c>
      <c r="C954" s="47"/>
      <c r="D954" s="45">
        <v>0.62</v>
      </c>
      <c r="E954" s="45">
        <v>0.76</v>
      </c>
      <c r="F954" s="45">
        <v>173.35</v>
      </c>
      <c r="G954" s="45">
        <v>0</v>
      </c>
      <c r="H954" s="45">
        <v>2.4700000000000002</v>
      </c>
      <c r="I954" s="45">
        <v>7.59</v>
      </c>
      <c r="J954" s="45">
        <v>0.84</v>
      </c>
      <c r="K954" s="45">
        <v>0.67</v>
      </c>
      <c r="L954" s="45">
        <v>0.67</v>
      </c>
      <c r="M954" s="45">
        <v>0</v>
      </c>
      <c r="N954" s="45">
        <v>0.7</v>
      </c>
      <c r="O954" s="45">
        <v>0.67</v>
      </c>
      <c r="P954" s="45">
        <v>0</v>
      </c>
      <c r="Q954" s="45">
        <v>0</v>
      </c>
      <c r="R954" s="45">
        <v>0</v>
      </c>
      <c r="S954" s="45">
        <v>0.67</v>
      </c>
      <c r="T954" s="45">
        <v>0</v>
      </c>
      <c r="U954" s="45">
        <v>167.73</v>
      </c>
      <c r="V954" s="45">
        <v>0.51</v>
      </c>
      <c r="W954" s="45">
        <v>0.59</v>
      </c>
      <c r="X954" s="45">
        <v>0.59</v>
      </c>
      <c r="Y954" s="152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BM955" s="55"/>
    </row>
    <row r="956" spans="1:65" ht="15">
      <c r="B956" s="8" t="s">
        <v>541</v>
      </c>
      <c r="BM956" s="28" t="s">
        <v>67</v>
      </c>
    </row>
    <row r="957" spans="1:65" ht="15">
      <c r="A957" s="25" t="s">
        <v>24</v>
      </c>
      <c r="B957" s="18" t="s">
        <v>111</v>
      </c>
      <c r="C957" s="15" t="s">
        <v>112</v>
      </c>
      <c r="D957" s="16" t="s">
        <v>230</v>
      </c>
      <c r="E957" s="17" t="s">
        <v>230</v>
      </c>
      <c r="F957" s="17" t="s">
        <v>230</v>
      </c>
      <c r="G957" s="17" t="s">
        <v>230</v>
      </c>
      <c r="H957" s="17" t="s">
        <v>230</v>
      </c>
      <c r="I957" s="17" t="s">
        <v>230</v>
      </c>
      <c r="J957" s="17" t="s">
        <v>230</v>
      </c>
      <c r="K957" s="17" t="s">
        <v>230</v>
      </c>
      <c r="L957" s="17" t="s">
        <v>230</v>
      </c>
      <c r="M957" s="17" t="s">
        <v>230</v>
      </c>
      <c r="N957" s="17" t="s">
        <v>230</v>
      </c>
      <c r="O957" s="152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231</v>
      </c>
      <c r="C958" s="9" t="s">
        <v>231</v>
      </c>
      <c r="D958" s="150" t="s">
        <v>234</v>
      </c>
      <c r="E958" s="151" t="s">
        <v>236</v>
      </c>
      <c r="F958" s="151" t="s">
        <v>238</v>
      </c>
      <c r="G958" s="151" t="s">
        <v>239</v>
      </c>
      <c r="H958" s="151" t="s">
        <v>240</v>
      </c>
      <c r="I958" s="151" t="s">
        <v>242</v>
      </c>
      <c r="J958" s="151" t="s">
        <v>244</v>
      </c>
      <c r="K958" s="151" t="s">
        <v>246</v>
      </c>
      <c r="L958" s="151" t="s">
        <v>248</v>
      </c>
      <c r="M958" s="151" t="s">
        <v>250</v>
      </c>
      <c r="N958" s="151" t="s">
        <v>251</v>
      </c>
      <c r="O958" s="152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3</v>
      </c>
    </row>
    <row r="959" spans="1:65">
      <c r="A959" s="30"/>
      <c r="B959" s="19"/>
      <c r="C959" s="9"/>
      <c r="D959" s="10" t="s">
        <v>279</v>
      </c>
      <c r="E959" s="11" t="s">
        <v>282</v>
      </c>
      <c r="F959" s="11" t="s">
        <v>282</v>
      </c>
      <c r="G959" s="11" t="s">
        <v>279</v>
      </c>
      <c r="H959" s="11" t="s">
        <v>279</v>
      </c>
      <c r="I959" s="11" t="s">
        <v>279</v>
      </c>
      <c r="J959" s="11" t="s">
        <v>279</v>
      </c>
      <c r="K959" s="11" t="s">
        <v>279</v>
      </c>
      <c r="L959" s="11" t="s">
        <v>282</v>
      </c>
      <c r="M959" s="11" t="s">
        <v>279</v>
      </c>
      <c r="N959" s="11" t="s">
        <v>279</v>
      </c>
      <c r="O959" s="152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</v>
      </c>
    </row>
    <row r="960" spans="1:65">
      <c r="A960" s="30"/>
      <c r="B960" s="19"/>
      <c r="C960" s="9"/>
      <c r="D960" s="26" t="s">
        <v>291</v>
      </c>
      <c r="E960" s="26" t="s">
        <v>292</v>
      </c>
      <c r="F960" s="26" t="s">
        <v>292</v>
      </c>
      <c r="G960" s="26" t="s">
        <v>117</v>
      </c>
      <c r="H960" s="26" t="s">
        <v>269</v>
      </c>
      <c r="I960" s="26" t="s">
        <v>290</v>
      </c>
      <c r="J960" s="26" t="s">
        <v>117</v>
      </c>
      <c r="K960" s="26" t="s">
        <v>292</v>
      </c>
      <c r="L960" s="26" t="s">
        <v>290</v>
      </c>
      <c r="M960" s="26" t="s">
        <v>292</v>
      </c>
      <c r="N960" s="26" t="s">
        <v>294</v>
      </c>
      <c r="O960" s="152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2</v>
      </c>
    </row>
    <row r="961" spans="1:65">
      <c r="A961" s="30"/>
      <c r="B961" s="18">
        <v>1</v>
      </c>
      <c r="C961" s="14">
        <v>1</v>
      </c>
      <c r="D961" s="22">
        <v>0.32500000000000001</v>
      </c>
      <c r="E961" s="22">
        <v>0.36</v>
      </c>
      <c r="F961" s="154">
        <v>0.4</v>
      </c>
      <c r="G961" s="22">
        <v>0.25</v>
      </c>
      <c r="H961" s="22">
        <v>0.26</v>
      </c>
      <c r="I961" s="22">
        <v>0.32500000000000001</v>
      </c>
      <c r="J961" s="22">
        <v>0.34</v>
      </c>
      <c r="K961" s="22">
        <v>0.318</v>
      </c>
      <c r="L961" s="154">
        <v>0.4</v>
      </c>
      <c r="M961" s="22">
        <v>0.32</v>
      </c>
      <c r="N961" s="22">
        <v>0.3</v>
      </c>
      <c r="O961" s="152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1</v>
      </c>
    </row>
    <row r="962" spans="1:65">
      <c r="A962" s="30"/>
      <c r="B962" s="19">
        <v>1</v>
      </c>
      <c r="C962" s="9">
        <v>2</v>
      </c>
      <c r="D962" s="11">
        <v>0.32500000000000001</v>
      </c>
      <c r="E962" s="11">
        <v>0.36</v>
      </c>
      <c r="F962" s="155">
        <v>0.45</v>
      </c>
      <c r="G962" s="11">
        <v>0.3</v>
      </c>
      <c r="H962" s="11">
        <v>0.27500000000000002</v>
      </c>
      <c r="I962" s="11">
        <v>0.33100000000000002</v>
      </c>
      <c r="J962" s="11">
        <v>0.34</v>
      </c>
      <c r="K962" s="11">
        <v>0.317</v>
      </c>
      <c r="L962" s="155">
        <v>0.4</v>
      </c>
      <c r="M962" s="11">
        <v>0.32</v>
      </c>
      <c r="N962" s="11">
        <v>0.28000000000000003</v>
      </c>
      <c r="O962" s="152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22</v>
      </c>
    </row>
    <row r="963" spans="1:65">
      <c r="A963" s="30"/>
      <c r="B963" s="19">
        <v>1</v>
      </c>
      <c r="C963" s="9">
        <v>3</v>
      </c>
      <c r="D963" s="11">
        <v>0.32500000000000001</v>
      </c>
      <c r="E963" s="11">
        <v>0.35</v>
      </c>
      <c r="F963" s="155">
        <v>0.45</v>
      </c>
      <c r="G963" s="11">
        <v>0.3</v>
      </c>
      <c r="H963" s="11">
        <v>0.26500000000000001</v>
      </c>
      <c r="I963" s="11">
        <v>0.33200000000000002</v>
      </c>
      <c r="J963" s="11">
        <v>0.34</v>
      </c>
      <c r="K963" s="11">
        <v>0.314</v>
      </c>
      <c r="L963" s="155">
        <v>0.4</v>
      </c>
      <c r="M963" s="11">
        <v>0.32</v>
      </c>
      <c r="N963" s="11">
        <v>0.28999999999999998</v>
      </c>
      <c r="O963" s="152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16</v>
      </c>
    </row>
    <row r="964" spans="1:65">
      <c r="A964" s="30"/>
      <c r="B964" s="19">
        <v>1</v>
      </c>
      <c r="C964" s="9">
        <v>4</v>
      </c>
      <c r="D964" s="11">
        <v>0.33500000000000002</v>
      </c>
      <c r="E964" s="11">
        <v>0.37</v>
      </c>
      <c r="F964" s="155">
        <v>0.44</v>
      </c>
      <c r="G964" s="11">
        <v>0.25</v>
      </c>
      <c r="H964" s="11">
        <v>0.27500000000000002</v>
      </c>
      <c r="I964" s="11">
        <v>0.33</v>
      </c>
      <c r="J964" s="11">
        <v>0.32</v>
      </c>
      <c r="K964" s="11">
        <v>0.315</v>
      </c>
      <c r="L964" s="155">
        <v>0.4</v>
      </c>
      <c r="M964" s="11">
        <v>0.32</v>
      </c>
      <c r="N964" s="11">
        <v>0.28999999999999998</v>
      </c>
      <c r="O964" s="152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0.31244444444444447</v>
      </c>
    </row>
    <row r="965" spans="1:65">
      <c r="A965" s="30"/>
      <c r="B965" s="19">
        <v>1</v>
      </c>
      <c r="C965" s="9">
        <v>5</v>
      </c>
      <c r="D965" s="11">
        <v>0.33500000000000002</v>
      </c>
      <c r="E965" s="11">
        <v>0.37</v>
      </c>
      <c r="F965" s="155">
        <v>0.45</v>
      </c>
      <c r="G965" s="11">
        <v>0.25</v>
      </c>
      <c r="H965" s="11">
        <v>0.28500000000000003</v>
      </c>
      <c r="I965" s="11">
        <v>0.32800000000000001</v>
      </c>
      <c r="J965" s="11">
        <v>0.32</v>
      </c>
      <c r="K965" s="11">
        <v>0.311</v>
      </c>
      <c r="L965" s="155">
        <v>0.4</v>
      </c>
      <c r="M965" s="11">
        <v>0.31</v>
      </c>
      <c r="N965" s="11">
        <v>0.26</v>
      </c>
      <c r="O965" s="152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62</v>
      </c>
    </row>
    <row r="966" spans="1:65">
      <c r="A966" s="30"/>
      <c r="B966" s="19">
        <v>1</v>
      </c>
      <c r="C966" s="9">
        <v>6</v>
      </c>
      <c r="D966" s="11">
        <v>0.32500000000000001</v>
      </c>
      <c r="E966" s="11">
        <v>0.37</v>
      </c>
      <c r="F966" s="155">
        <v>0.42</v>
      </c>
      <c r="G966" s="11">
        <v>0.25</v>
      </c>
      <c r="H966" s="11">
        <v>0.28500000000000003</v>
      </c>
      <c r="I966" s="11">
        <v>0.32200000000000001</v>
      </c>
      <c r="J966" s="11">
        <v>0.33</v>
      </c>
      <c r="K966" s="11">
        <v>0.314</v>
      </c>
      <c r="L966" s="155">
        <v>0.4</v>
      </c>
      <c r="M966" s="11">
        <v>0.32</v>
      </c>
      <c r="N966" s="11">
        <v>0.3</v>
      </c>
      <c r="O966" s="152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20" t="s">
        <v>272</v>
      </c>
      <c r="C967" s="12"/>
      <c r="D967" s="23">
        <v>0.32833333333333331</v>
      </c>
      <c r="E967" s="23">
        <v>0.36333333333333334</v>
      </c>
      <c r="F967" s="23">
        <v>0.435</v>
      </c>
      <c r="G967" s="23">
        <v>0.26666666666666666</v>
      </c>
      <c r="H967" s="23">
        <v>0.27416666666666673</v>
      </c>
      <c r="I967" s="23">
        <v>0.32800000000000001</v>
      </c>
      <c r="J967" s="23">
        <v>0.33166666666666672</v>
      </c>
      <c r="K967" s="23">
        <v>0.31483333333333335</v>
      </c>
      <c r="L967" s="23">
        <v>0.39999999999999997</v>
      </c>
      <c r="M967" s="23">
        <v>0.31833333333333336</v>
      </c>
      <c r="N967" s="23">
        <v>0.28666666666666668</v>
      </c>
      <c r="O967" s="152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273</v>
      </c>
      <c r="C968" s="29"/>
      <c r="D968" s="11">
        <v>0.32500000000000001</v>
      </c>
      <c r="E968" s="11">
        <v>0.36499999999999999</v>
      </c>
      <c r="F968" s="11">
        <v>0.44500000000000001</v>
      </c>
      <c r="G968" s="11">
        <v>0.25</v>
      </c>
      <c r="H968" s="11">
        <v>0.27500000000000002</v>
      </c>
      <c r="I968" s="11">
        <v>0.32900000000000001</v>
      </c>
      <c r="J968" s="11">
        <v>0.33500000000000002</v>
      </c>
      <c r="K968" s="11">
        <v>0.3145</v>
      </c>
      <c r="L968" s="11">
        <v>0.4</v>
      </c>
      <c r="M968" s="11">
        <v>0.32</v>
      </c>
      <c r="N968" s="11">
        <v>0.28999999999999998</v>
      </c>
      <c r="O968" s="152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274</v>
      </c>
      <c r="C969" s="29"/>
      <c r="D969" s="24">
        <v>5.1639777949432268E-3</v>
      </c>
      <c r="E969" s="24">
        <v>8.1649658092772682E-3</v>
      </c>
      <c r="F969" s="24">
        <v>2.0736441353327719E-2</v>
      </c>
      <c r="G969" s="24">
        <v>2.5819888974716109E-2</v>
      </c>
      <c r="H969" s="24">
        <v>1.0206207261596585E-2</v>
      </c>
      <c r="I969" s="24">
        <v>3.8470768123342724E-3</v>
      </c>
      <c r="J969" s="24">
        <v>9.8319208025017604E-3</v>
      </c>
      <c r="K969" s="24">
        <v>2.4832774042918924E-3</v>
      </c>
      <c r="L969" s="24">
        <v>6.0809419444881171E-17</v>
      </c>
      <c r="M969" s="24">
        <v>4.0824829046386332E-3</v>
      </c>
      <c r="N969" s="24">
        <v>1.5055453054181609E-2</v>
      </c>
      <c r="O969" s="152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87</v>
      </c>
      <c r="C970" s="29"/>
      <c r="D970" s="13">
        <v>1.5727851152111352E-2</v>
      </c>
      <c r="E970" s="13">
        <v>2.2472382961313583E-2</v>
      </c>
      <c r="F970" s="13">
        <v>4.7669980122592458E-2</v>
      </c>
      <c r="G970" s="13">
        <v>9.6824583655185412E-2</v>
      </c>
      <c r="H970" s="13">
        <v>3.7226287884242856E-2</v>
      </c>
      <c r="I970" s="13">
        <v>1.1728892720531318E-2</v>
      </c>
      <c r="J970" s="13">
        <v>2.964398231910078E-2</v>
      </c>
      <c r="K970" s="13">
        <v>7.8875936610647707E-3</v>
      </c>
      <c r="L970" s="13">
        <v>1.5202354861220294E-16</v>
      </c>
      <c r="M970" s="13">
        <v>1.2824553627137067E-2</v>
      </c>
      <c r="N970" s="13">
        <v>5.2519022282028864E-2</v>
      </c>
      <c r="O970" s="152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275</v>
      </c>
      <c r="C971" s="29"/>
      <c r="D971" s="13">
        <v>5.0853485064011217E-2</v>
      </c>
      <c r="E971" s="13">
        <v>0.16287339971550496</v>
      </c>
      <c r="F971" s="13">
        <v>0.39224751066856323</v>
      </c>
      <c r="G971" s="13">
        <v>-0.14651493598862031</v>
      </c>
      <c r="H971" s="13">
        <v>-0.12251066856330006</v>
      </c>
      <c r="I971" s="13">
        <v>4.9786628733997196E-2</v>
      </c>
      <c r="J971" s="13">
        <v>6.1522048364153648E-2</v>
      </c>
      <c r="K971" s="13">
        <v>7.6458036984352606E-3</v>
      </c>
      <c r="L971" s="13">
        <v>0.28022759601706948</v>
      </c>
      <c r="M971" s="13">
        <v>1.8847795163584591E-2</v>
      </c>
      <c r="N971" s="13">
        <v>-8.2503556187766725E-2</v>
      </c>
      <c r="O971" s="152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276</v>
      </c>
      <c r="C972" s="47"/>
      <c r="D972" s="45">
        <v>0.15</v>
      </c>
      <c r="E972" s="45">
        <v>1.2</v>
      </c>
      <c r="F972" s="45">
        <v>3.35</v>
      </c>
      <c r="G972" s="45">
        <v>1.69</v>
      </c>
      <c r="H972" s="45">
        <v>1.47</v>
      </c>
      <c r="I972" s="45">
        <v>0.14000000000000001</v>
      </c>
      <c r="J972" s="45">
        <v>0.25</v>
      </c>
      <c r="K972" s="45">
        <v>0.25</v>
      </c>
      <c r="L972" s="45" t="s">
        <v>277</v>
      </c>
      <c r="M972" s="45">
        <v>0.14000000000000001</v>
      </c>
      <c r="N972" s="45">
        <v>1.0900000000000001</v>
      </c>
      <c r="O972" s="152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1" t="s">
        <v>305</v>
      </c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BM973" s="55"/>
    </row>
    <row r="974" spans="1:65">
      <c r="BM974" s="55"/>
    </row>
    <row r="975" spans="1:65" ht="15">
      <c r="B975" s="8" t="s">
        <v>542</v>
      </c>
      <c r="BM975" s="28" t="s">
        <v>67</v>
      </c>
    </row>
    <row r="976" spans="1:65" ht="15">
      <c r="A976" s="25" t="s">
        <v>27</v>
      </c>
      <c r="B976" s="18" t="s">
        <v>111</v>
      </c>
      <c r="C976" s="15" t="s">
        <v>112</v>
      </c>
      <c r="D976" s="16" t="s">
        <v>230</v>
      </c>
      <c r="E976" s="17" t="s">
        <v>230</v>
      </c>
      <c r="F976" s="17" t="s">
        <v>230</v>
      </c>
      <c r="G976" s="17" t="s">
        <v>230</v>
      </c>
      <c r="H976" s="17" t="s">
        <v>230</v>
      </c>
      <c r="I976" s="17" t="s">
        <v>230</v>
      </c>
      <c r="J976" s="17" t="s">
        <v>230</v>
      </c>
      <c r="K976" s="17" t="s">
        <v>230</v>
      </c>
      <c r="L976" s="17" t="s">
        <v>230</v>
      </c>
      <c r="M976" s="17" t="s">
        <v>230</v>
      </c>
      <c r="N976" s="17" t="s">
        <v>230</v>
      </c>
      <c r="O976" s="17" t="s">
        <v>230</v>
      </c>
      <c r="P976" s="17" t="s">
        <v>230</v>
      </c>
      <c r="Q976" s="17" t="s">
        <v>230</v>
      </c>
      <c r="R976" s="17" t="s">
        <v>230</v>
      </c>
      <c r="S976" s="17" t="s">
        <v>230</v>
      </c>
      <c r="T976" s="17" t="s">
        <v>230</v>
      </c>
      <c r="U976" s="17" t="s">
        <v>230</v>
      </c>
      <c r="V976" s="17" t="s">
        <v>230</v>
      </c>
      <c r="W976" s="17" t="s">
        <v>230</v>
      </c>
      <c r="X976" s="17" t="s">
        <v>230</v>
      </c>
      <c r="Y976" s="17" t="s">
        <v>230</v>
      </c>
      <c r="Z976" s="17" t="s">
        <v>230</v>
      </c>
      <c r="AA976" s="152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 t="s">
        <v>231</v>
      </c>
      <c r="C977" s="9" t="s">
        <v>231</v>
      </c>
      <c r="D977" s="150" t="s">
        <v>233</v>
      </c>
      <c r="E977" s="151" t="s">
        <v>234</v>
      </c>
      <c r="F977" s="151" t="s">
        <v>235</v>
      </c>
      <c r="G977" s="151" t="s">
        <v>236</v>
      </c>
      <c r="H977" s="151" t="s">
        <v>239</v>
      </c>
      <c r="I977" s="151" t="s">
        <v>240</v>
      </c>
      <c r="J977" s="151" t="s">
        <v>241</v>
      </c>
      <c r="K977" s="151" t="s">
        <v>242</v>
      </c>
      <c r="L977" s="151" t="s">
        <v>244</v>
      </c>
      <c r="M977" s="151" t="s">
        <v>245</v>
      </c>
      <c r="N977" s="151" t="s">
        <v>246</v>
      </c>
      <c r="O977" s="151" t="s">
        <v>247</v>
      </c>
      <c r="P977" s="151" t="s">
        <v>248</v>
      </c>
      <c r="Q977" s="151" t="s">
        <v>250</v>
      </c>
      <c r="R977" s="151" t="s">
        <v>251</v>
      </c>
      <c r="S977" s="151" t="s">
        <v>252</v>
      </c>
      <c r="T977" s="151" t="s">
        <v>253</v>
      </c>
      <c r="U977" s="151" t="s">
        <v>255</v>
      </c>
      <c r="V977" s="151" t="s">
        <v>259</v>
      </c>
      <c r="W977" s="151" t="s">
        <v>260</v>
      </c>
      <c r="X977" s="151" t="s">
        <v>261</v>
      </c>
      <c r="Y977" s="151" t="s">
        <v>262</v>
      </c>
      <c r="Z977" s="151" t="s">
        <v>263</v>
      </c>
      <c r="AA977" s="152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 t="s">
        <v>3</v>
      </c>
    </row>
    <row r="978" spans="1:65">
      <c r="A978" s="30"/>
      <c r="B978" s="19"/>
      <c r="C978" s="9"/>
      <c r="D978" s="10" t="s">
        <v>279</v>
      </c>
      <c r="E978" s="11" t="s">
        <v>279</v>
      </c>
      <c r="F978" s="11" t="s">
        <v>281</v>
      </c>
      <c r="G978" s="11" t="s">
        <v>282</v>
      </c>
      <c r="H978" s="11" t="s">
        <v>279</v>
      </c>
      <c r="I978" s="11" t="s">
        <v>279</v>
      </c>
      <c r="J978" s="11" t="s">
        <v>282</v>
      </c>
      <c r="K978" s="11" t="s">
        <v>279</v>
      </c>
      <c r="L978" s="11" t="s">
        <v>279</v>
      </c>
      <c r="M978" s="11" t="s">
        <v>282</v>
      </c>
      <c r="N978" s="11" t="s">
        <v>279</v>
      </c>
      <c r="O978" s="11" t="s">
        <v>279</v>
      </c>
      <c r="P978" s="11" t="s">
        <v>282</v>
      </c>
      <c r="Q978" s="11" t="s">
        <v>279</v>
      </c>
      <c r="R978" s="11" t="s">
        <v>279</v>
      </c>
      <c r="S978" s="11" t="s">
        <v>279</v>
      </c>
      <c r="T978" s="11" t="s">
        <v>282</v>
      </c>
      <c r="U978" s="11" t="s">
        <v>279</v>
      </c>
      <c r="V978" s="11" t="s">
        <v>279</v>
      </c>
      <c r="W978" s="11" t="s">
        <v>282</v>
      </c>
      <c r="X978" s="11" t="s">
        <v>279</v>
      </c>
      <c r="Y978" s="11" t="s">
        <v>282</v>
      </c>
      <c r="Z978" s="11" t="s">
        <v>279</v>
      </c>
      <c r="AA978" s="152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</v>
      </c>
    </row>
    <row r="979" spans="1:65">
      <c r="A979" s="30"/>
      <c r="B979" s="19"/>
      <c r="C979" s="9"/>
      <c r="D979" s="26" t="s">
        <v>290</v>
      </c>
      <c r="E979" s="26" t="s">
        <v>291</v>
      </c>
      <c r="F979" s="26" t="s">
        <v>290</v>
      </c>
      <c r="G979" s="26" t="s">
        <v>292</v>
      </c>
      <c r="H979" s="26" t="s">
        <v>117</v>
      </c>
      <c r="I979" s="26" t="s">
        <v>269</v>
      </c>
      <c r="J979" s="26" t="s">
        <v>292</v>
      </c>
      <c r="K979" s="26" t="s">
        <v>290</v>
      </c>
      <c r="L979" s="26" t="s">
        <v>117</v>
      </c>
      <c r="M979" s="26" t="s">
        <v>293</v>
      </c>
      <c r="N979" s="26" t="s">
        <v>292</v>
      </c>
      <c r="O979" s="26" t="s">
        <v>293</v>
      </c>
      <c r="P979" s="26" t="s">
        <v>290</v>
      </c>
      <c r="Q979" s="26" t="s">
        <v>292</v>
      </c>
      <c r="R979" s="26" t="s">
        <v>294</v>
      </c>
      <c r="S979" s="26" t="s">
        <v>290</v>
      </c>
      <c r="T979" s="26" t="s">
        <v>293</v>
      </c>
      <c r="U979" s="26" t="s">
        <v>116</v>
      </c>
      <c r="V979" s="26" t="s">
        <v>290</v>
      </c>
      <c r="W979" s="26" t="s">
        <v>295</v>
      </c>
      <c r="X979" s="26" t="s">
        <v>290</v>
      </c>
      <c r="Y979" s="26" t="s">
        <v>290</v>
      </c>
      <c r="Z979" s="26" t="s">
        <v>290</v>
      </c>
      <c r="AA979" s="152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2</v>
      </c>
    </row>
    <row r="980" spans="1:65">
      <c r="A980" s="30"/>
      <c r="B980" s="18">
        <v>1</v>
      </c>
      <c r="C980" s="14">
        <v>1</v>
      </c>
      <c r="D980" s="22">
        <v>0.11</v>
      </c>
      <c r="E980" s="22">
        <v>0.12</v>
      </c>
      <c r="F980" s="154">
        <v>9</v>
      </c>
      <c r="G980" s="154" t="s">
        <v>214</v>
      </c>
      <c r="H980" s="154" t="s">
        <v>106</v>
      </c>
      <c r="I980" s="154" t="s">
        <v>97</v>
      </c>
      <c r="J980" s="154" t="s">
        <v>106</v>
      </c>
      <c r="K980" s="22">
        <v>0.11</v>
      </c>
      <c r="L980" s="154">
        <v>0.1</v>
      </c>
      <c r="M980" s="22">
        <v>0.09</v>
      </c>
      <c r="N980" s="22">
        <v>9.7000000000000003E-2</v>
      </c>
      <c r="O980" s="22" t="s">
        <v>296</v>
      </c>
      <c r="P980" s="22">
        <v>0.13</v>
      </c>
      <c r="Q980" s="154">
        <v>0.09</v>
      </c>
      <c r="R980" s="154">
        <v>0.1</v>
      </c>
      <c r="S980" s="22">
        <v>0.11</v>
      </c>
      <c r="T980" s="154" t="s">
        <v>214</v>
      </c>
      <c r="U980" s="22">
        <v>0.11</v>
      </c>
      <c r="V980" s="22">
        <v>0.1</v>
      </c>
      <c r="W980" s="154" t="s">
        <v>96</v>
      </c>
      <c r="X980" s="22">
        <v>0.11</v>
      </c>
      <c r="Y980" s="22">
        <v>0.14000000000000001</v>
      </c>
      <c r="Z980" s="22">
        <v>0.11</v>
      </c>
      <c r="AA980" s="152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>
        <v>1</v>
      </c>
      <c r="C981" s="9">
        <v>2</v>
      </c>
      <c r="D981" s="11">
        <v>0.1</v>
      </c>
      <c r="E981" s="11">
        <v>0.12</v>
      </c>
      <c r="F981" s="155">
        <v>10</v>
      </c>
      <c r="G981" s="155" t="s">
        <v>214</v>
      </c>
      <c r="H981" s="155">
        <v>0.1</v>
      </c>
      <c r="I981" s="155" t="s">
        <v>97</v>
      </c>
      <c r="J981" s="155" t="s">
        <v>106</v>
      </c>
      <c r="K981" s="11">
        <v>0.11</v>
      </c>
      <c r="L981" s="155">
        <v>0.21</v>
      </c>
      <c r="M981" s="11">
        <v>0.1</v>
      </c>
      <c r="N981" s="11">
        <v>0.104</v>
      </c>
      <c r="O981" s="11">
        <v>0.1</v>
      </c>
      <c r="P981" s="11">
        <v>0.11</v>
      </c>
      <c r="Q981" s="155">
        <v>0.08</v>
      </c>
      <c r="R981" s="155">
        <v>0.1</v>
      </c>
      <c r="S981" s="11">
        <v>0.09</v>
      </c>
      <c r="T981" s="155" t="s">
        <v>214</v>
      </c>
      <c r="U981" s="11">
        <v>0.09</v>
      </c>
      <c r="V981" s="11">
        <v>0.1</v>
      </c>
      <c r="W981" s="155" t="s">
        <v>96</v>
      </c>
      <c r="X981" s="11">
        <v>0.11</v>
      </c>
      <c r="Y981" s="148">
        <v>0.03</v>
      </c>
      <c r="Z981" s="11">
        <v>0.09</v>
      </c>
      <c r="AA981" s="152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23</v>
      </c>
    </row>
    <row r="982" spans="1:65">
      <c r="A982" s="30"/>
      <c r="B982" s="19">
        <v>1</v>
      </c>
      <c r="C982" s="9">
        <v>3</v>
      </c>
      <c r="D982" s="11">
        <v>0.1</v>
      </c>
      <c r="E982" s="11">
        <v>0.14000000000000001</v>
      </c>
      <c r="F982" s="155">
        <v>8</v>
      </c>
      <c r="G982" s="155" t="s">
        <v>214</v>
      </c>
      <c r="H982" s="155">
        <v>0.1</v>
      </c>
      <c r="I982" s="155" t="s">
        <v>97</v>
      </c>
      <c r="J982" s="155">
        <v>0.2</v>
      </c>
      <c r="K982" s="11">
        <v>0.1</v>
      </c>
      <c r="L982" s="155">
        <v>0.13</v>
      </c>
      <c r="M982" s="11">
        <v>0.11</v>
      </c>
      <c r="N982" s="11">
        <v>9.4E-2</v>
      </c>
      <c r="O982" s="11">
        <v>0.11</v>
      </c>
      <c r="P982" s="11">
        <v>0.11</v>
      </c>
      <c r="Q982" s="155">
        <v>0.06</v>
      </c>
      <c r="R982" s="155" t="s">
        <v>106</v>
      </c>
      <c r="S982" s="11">
        <v>0.1</v>
      </c>
      <c r="T982" s="155" t="s">
        <v>214</v>
      </c>
      <c r="U982" s="11">
        <v>0.09</v>
      </c>
      <c r="V982" s="11">
        <v>0.11</v>
      </c>
      <c r="W982" s="155" t="s">
        <v>96</v>
      </c>
      <c r="X982" s="11">
        <v>0.12</v>
      </c>
      <c r="Y982" s="11">
        <v>0.13</v>
      </c>
      <c r="Z982" s="11">
        <v>0.09</v>
      </c>
      <c r="AA982" s="152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16</v>
      </c>
    </row>
    <row r="983" spans="1:65">
      <c r="A983" s="30"/>
      <c r="B983" s="19">
        <v>1</v>
      </c>
      <c r="C983" s="9">
        <v>4</v>
      </c>
      <c r="D983" s="11">
        <v>0.11</v>
      </c>
      <c r="E983" s="11">
        <v>0.12</v>
      </c>
      <c r="F983" s="155">
        <v>8</v>
      </c>
      <c r="G983" s="155" t="s">
        <v>214</v>
      </c>
      <c r="H983" s="155">
        <v>0.1</v>
      </c>
      <c r="I983" s="155" t="s">
        <v>97</v>
      </c>
      <c r="J983" s="155">
        <v>0.2</v>
      </c>
      <c r="K983" s="11">
        <v>0.11</v>
      </c>
      <c r="L983" s="155">
        <v>0.16</v>
      </c>
      <c r="M983" s="11">
        <v>0.11</v>
      </c>
      <c r="N983" s="11">
        <v>9.8000000000000004E-2</v>
      </c>
      <c r="O983" s="11">
        <v>0.1</v>
      </c>
      <c r="P983" s="11">
        <v>0.11</v>
      </c>
      <c r="Q983" s="155">
        <v>7.0000000000000007E-2</v>
      </c>
      <c r="R983" s="155">
        <v>0.1</v>
      </c>
      <c r="S983" s="11">
        <v>0.1</v>
      </c>
      <c r="T983" s="155" t="s">
        <v>214</v>
      </c>
      <c r="U983" s="11">
        <v>0.1</v>
      </c>
      <c r="V983" s="11">
        <v>0.12</v>
      </c>
      <c r="W983" s="155" t="s">
        <v>96</v>
      </c>
      <c r="X983" s="11">
        <v>0.12</v>
      </c>
      <c r="Y983" s="11">
        <v>0.1</v>
      </c>
      <c r="Z983" s="11">
        <v>0.09</v>
      </c>
      <c r="AA983" s="152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0.10575641025641026</v>
      </c>
    </row>
    <row r="984" spans="1:65">
      <c r="A984" s="30"/>
      <c r="B984" s="19">
        <v>1</v>
      </c>
      <c r="C984" s="9">
        <v>5</v>
      </c>
      <c r="D984" s="11">
        <v>0.11</v>
      </c>
      <c r="E984" s="11">
        <v>0.12</v>
      </c>
      <c r="F984" s="155">
        <v>9</v>
      </c>
      <c r="G984" s="155" t="s">
        <v>214</v>
      </c>
      <c r="H984" s="155" t="s">
        <v>106</v>
      </c>
      <c r="I984" s="155" t="s">
        <v>97</v>
      </c>
      <c r="J984" s="155" t="s">
        <v>106</v>
      </c>
      <c r="K984" s="11">
        <v>0.1</v>
      </c>
      <c r="L984" s="155">
        <v>0.18</v>
      </c>
      <c r="M984" s="11">
        <v>0.09</v>
      </c>
      <c r="N984" s="11">
        <v>0.10199999999999999</v>
      </c>
      <c r="O984" s="11">
        <v>0.1</v>
      </c>
      <c r="P984" s="11">
        <v>0.09</v>
      </c>
      <c r="Q984" s="155">
        <v>7.0000000000000007E-2</v>
      </c>
      <c r="R984" s="155" t="s">
        <v>106</v>
      </c>
      <c r="S984" s="11">
        <v>0.1</v>
      </c>
      <c r="T984" s="155" t="s">
        <v>214</v>
      </c>
      <c r="U984" s="11">
        <v>0.1</v>
      </c>
      <c r="V984" s="11">
        <v>0.09</v>
      </c>
      <c r="W984" s="155" t="s">
        <v>96</v>
      </c>
      <c r="X984" s="11">
        <v>0.11</v>
      </c>
      <c r="Y984" s="148">
        <v>0.18</v>
      </c>
      <c r="Z984" s="11">
        <v>0.1</v>
      </c>
      <c r="AA984" s="152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63</v>
      </c>
    </row>
    <row r="985" spans="1:65">
      <c r="A985" s="30"/>
      <c r="B985" s="19">
        <v>1</v>
      </c>
      <c r="C985" s="9">
        <v>6</v>
      </c>
      <c r="D985" s="11">
        <v>0.11</v>
      </c>
      <c r="E985" s="11">
        <v>0.12</v>
      </c>
      <c r="F985" s="155">
        <v>9</v>
      </c>
      <c r="G985" s="155" t="s">
        <v>214</v>
      </c>
      <c r="H985" s="155" t="s">
        <v>106</v>
      </c>
      <c r="I985" s="155" t="s">
        <v>97</v>
      </c>
      <c r="J985" s="155" t="s">
        <v>106</v>
      </c>
      <c r="K985" s="11">
        <v>0.11</v>
      </c>
      <c r="L985" s="155">
        <v>0.16</v>
      </c>
      <c r="M985" s="11">
        <v>0.11</v>
      </c>
      <c r="N985" s="11">
        <v>0.1</v>
      </c>
      <c r="O985" s="11">
        <v>0.11</v>
      </c>
      <c r="P985" s="11">
        <v>0.12</v>
      </c>
      <c r="Q985" s="155">
        <v>0.08</v>
      </c>
      <c r="R985" s="155">
        <v>0.1</v>
      </c>
      <c r="S985" s="11">
        <v>0.1</v>
      </c>
      <c r="T985" s="155" t="s">
        <v>214</v>
      </c>
      <c r="U985" s="11">
        <v>0.1</v>
      </c>
      <c r="V985" s="11">
        <v>0.09</v>
      </c>
      <c r="W985" s="155" t="s">
        <v>96</v>
      </c>
      <c r="X985" s="11">
        <v>0.1</v>
      </c>
      <c r="Y985" s="11">
        <v>7.0000000000000007E-2</v>
      </c>
      <c r="Z985" s="11">
        <v>0.12</v>
      </c>
      <c r="AA985" s="152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20" t="s">
        <v>272</v>
      </c>
      <c r="C986" s="12"/>
      <c r="D986" s="23">
        <v>0.10666666666666667</v>
      </c>
      <c r="E986" s="23">
        <v>0.12333333333333334</v>
      </c>
      <c r="F986" s="23">
        <v>8.8333333333333339</v>
      </c>
      <c r="G986" s="23" t="s">
        <v>680</v>
      </c>
      <c r="H986" s="23">
        <v>0.10000000000000002</v>
      </c>
      <c r="I986" s="23" t="s">
        <v>680</v>
      </c>
      <c r="J986" s="23">
        <v>0.2</v>
      </c>
      <c r="K986" s="23">
        <v>0.10666666666666667</v>
      </c>
      <c r="L986" s="23">
        <v>0.15666666666666668</v>
      </c>
      <c r="M986" s="23">
        <v>0.10166666666666667</v>
      </c>
      <c r="N986" s="23">
        <v>9.9166666666666667E-2</v>
      </c>
      <c r="O986" s="23">
        <v>0.10400000000000001</v>
      </c>
      <c r="P986" s="23">
        <v>0.11166666666666665</v>
      </c>
      <c r="Q986" s="23">
        <v>7.4999999999999997E-2</v>
      </c>
      <c r="R986" s="23">
        <v>0.1</v>
      </c>
      <c r="S986" s="23">
        <v>9.9999999999999992E-2</v>
      </c>
      <c r="T986" s="23" t="s">
        <v>680</v>
      </c>
      <c r="U986" s="23">
        <v>9.8333333333333328E-2</v>
      </c>
      <c r="V986" s="23">
        <v>0.10166666666666667</v>
      </c>
      <c r="W986" s="23" t="s">
        <v>680</v>
      </c>
      <c r="X986" s="23">
        <v>0.11166666666666665</v>
      </c>
      <c r="Y986" s="23">
        <v>0.10833333333333335</v>
      </c>
      <c r="Z986" s="23">
        <v>9.9999999999999992E-2</v>
      </c>
      <c r="AA986" s="152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273</v>
      </c>
      <c r="C987" s="29"/>
      <c r="D987" s="11">
        <v>0.11</v>
      </c>
      <c r="E987" s="11">
        <v>0.12</v>
      </c>
      <c r="F987" s="11">
        <v>9</v>
      </c>
      <c r="G987" s="11" t="s">
        <v>680</v>
      </c>
      <c r="H987" s="11">
        <v>0.1</v>
      </c>
      <c r="I987" s="11" t="s">
        <v>680</v>
      </c>
      <c r="J987" s="11">
        <v>0.2</v>
      </c>
      <c r="K987" s="11">
        <v>0.11</v>
      </c>
      <c r="L987" s="11">
        <v>0.16</v>
      </c>
      <c r="M987" s="11">
        <v>0.10500000000000001</v>
      </c>
      <c r="N987" s="11">
        <v>9.9000000000000005E-2</v>
      </c>
      <c r="O987" s="11">
        <v>0.1</v>
      </c>
      <c r="P987" s="11">
        <v>0.11</v>
      </c>
      <c r="Q987" s="11">
        <v>7.5000000000000011E-2</v>
      </c>
      <c r="R987" s="11">
        <v>0.1</v>
      </c>
      <c r="S987" s="11">
        <v>0.1</v>
      </c>
      <c r="T987" s="11" t="s">
        <v>680</v>
      </c>
      <c r="U987" s="11">
        <v>0.1</v>
      </c>
      <c r="V987" s="11">
        <v>0.1</v>
      </c>
      <c r="W987" s="11" t="s">
        <v>680</v>
      </c>
      <c r="X987" s="11">
        <v>0.11</v>
      </c>
      <c r="Y987" s="11">
        <v>0.115</v>
      </c>
      <c r="Z987" s="11">
        <v>9.5000000000000001E-2</v>
      </c>
      <c r="AA987" s="152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274</v>
      </c>
      <c r="C988" s="29"/>
      <c r="D988" s="24">
        <v>5.1639777949432199E-3</v>
      </c>
      <c r="E988" s="24">
        <v>8.1649658092772665E-3</v>
      </c>
      <c r="F988" s="24">
        <v>0.75277265270908111</v>
      </c>
      <c r="G988" s="24" t="s">
        <v>680</v>
      </c>
      <c r="H988" s="24">
        <v>1.6996749443881478E-17</v>
      </c>
      <c r="I988" s="24" t="s">
        <v>680</v>
      </c>
      <c r="J988" s="24">
        <v>0</v>
      </c>
      <c r="K988" s="24">
        <v>5.1639777949432199E-3</v>
      </c>
      <c r="L988" s="24">
        <v>3.8297084310253519E-2</v>
      </c>
      <c r="M988" s="24">
        <v>9.8319208025017518E-3</v>
      </c>
      <c r="N988" s="24">
        <v>3.6009258068817034E-3</v>
      </c>
      <c r="O988" s="24">
        <v>5.4772255750516587E-3</v>
      </c>
      <c r="P988" s="24">
        <v>1.3291601358251255E-2</v>
      </c>
      <c r="Q988" s="24">
        <v>1.0488088481701532E-2</v>
      </c>
      <c r="R988" s="24">
        <v>0</v>
      </c>
      <c r="S988" s="24">
        <v>6.3245553203367597E-3</v>
      </c>
      <c r="T988" s="24" t="s">
        <v>680</v>
      </c>
      <c r="U988" s="24">
        <v>7.5277265270908122E-3</v>
      </c>
      <c r="V988" s="24">
        <v>1.1690451944500071E-2</v>
      </c>
      <c r="W988" s="24" t="s">
        <v>680</v>
      </c>
      <c r="X988" s="24">
        <v>7.5277265270908061E-3</v>
      </c>
      <c r="Y988" s="24">
        <v>5.3447793842839417E-2</v>
      </c>
      <c r="Z988" s="24">
        <v>1.2649110640673589E-2</v>
      </c>
      <c r="AA988" s="152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87</v>
      </c>
      <c r="C989" s="29"/>
      <c r="D989" s="13">
        <v>4.8412291827592685E-2</v>
      </c>
      <c r="E989" s="13">
        <v>6.6202425480626478E-2</v>
      </c>
      <c r="F989" s="13">
        <v>8.5219545589707291E-2</v>
      </c>
      <c r="G989" s="13" t="s">
        <v>680</v>
      </c>
      <c r="H989" s="13">
        <v>1.6996749443881474E-16</v>
      </c>
      <c r="I989" s="13" t="s">
        <v>680</v>
      </c>
      <c r="J989" s="13">
        <v>0</v>
      </c>
      <c r="K989" s="13">
        <v>4.8412291827592685E-2</v>
      </c>
      <c r="L989" s="13">
        <v>0.24444947432076714</v>
      </c>
      <c r="M989" s="13">
        <v>9.670741772952543E-2</v>
      </c>
      <c r="N989" s="13">
        <v>3.6311856876118015E-2</v>
      </c>
      <c r="O989" s="13">
        <v>5.2665630529342866E-2</v>
      </c>
      <c r="P989" s="13">
        <v>0.11902926589478738</v>
      </c>
      <c r="Q989" s="13">
        <v>0.13984117975602045</v>
      </c>
      <c r="R989" s="13">
        <v>0</v>
      </c>
      <c r="S989" s="13">
        <v>6.3245553203367597E-2</v>
      </c>
      <c r="T989" s="13" t="s">
        <v>680</v>
      </c>
      <c r="U989" s="13">
        <v>7.6553151122957422E-2</v>
      </c>
      <c r="V989" s="13">
        <v>0.11498805191311545</v>
      </c>
      <c r="W989" s="13" t="s">
        <v>680</v>
      </c>
      <c r="X989" s="13">
        <v>6.7412476362007229E-2</v>
      </c>
      <c r="Y989" s="13">
        <v>0.49336425085697916</v>
      </c>
      <c r="Z989" s="13">
        <v>0.12649110640673589</v>
      </c>
      <c r="AA989" s="152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275</v>
      </c>
      <c r="C990" s="29"/>
      <c r="D990" s="13">
        <v>8.6071038913808628E-3</v>
      </c>
      <c r="E990" s="13">
        <v>0.166201963874409</v>
      </c>
      <c r="F990" s="13">
        <v>82.525275791004972</v>
      </c>
      <c r="G990" s="13" t="s">
        <v>680</v>
      </c>
      <c r="H990" s="13">
        <v>-5.4430840101830413E-2</v>
      </c>
      <c r="I990" s="13" t="s">
        <v>680</v>
      </c>
      <c r="J990" s="13">
        <v>0.89113831979633895</v>
      </c>
      <c r="K990" s="13">
        <v>8.6071038913808628E-3</v>
      </c>
      <c r="L990" s="13">
        <v>0.48139168384046549</v>
      </c>
      <c r="M990" s="13">
        <v>-3.8671354103527733E-2</v>
      </c>
      <c r="N990" s="13">
        <v>-6.2310583100982031E-2</v>
      </c>
      <c r="O990" s="13">
        <v>-1.660807370590367E-2</v>
      </c>
      <c r="P990" s="13">
        <v>5.5885561886289015E-2</v>
      </c>
      <c r="Q990" s="13">
        <v>-0.29082313007637295</v>
      </c>
      <c r="R990" s="13">
        <v>-5.4430840101830524E-2</v>
      </c>
      <c r="S990" s="13">
        <v>-5.4430840101830635E-2</v>
      </c>
      <c r="T990" s="13" t="s">
        <v>680</v>
      </c>
      <c r="U990" s="13">
        <v>-7.0190326100133427E-2</v>
      </c>
      <c r="V990" s="13">
        <v>-3.8671354103527733E-2</v>
      </c>
      <c r="W990" s="13" t="s">
        <v>680</v>
      </c>
      <c r="X990" s="13">
        <v>5.5885561886289015E-2</v>
      </c>
      <c r="Y990" s="13">
        <v>2.4366589889683654E-2</v>
      </c>
      <c r="Z990" s="13">
        <v>-5.4430840101830635E-2</v>
      </c>
      <c r="AA990" s="152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46" t="s">
        <v>276</v>
      </c>
      <c r="C991" s="47"/>
      <c r="D991" s="45">
        <v>0.67</v>
      </c>
      <c r="E991" s="45">
        <v>2.92</v>
      </c>
      <c r="F991" s="45" t="s">
        <v>277</v>
      </c>
      <c r="G991" s="45">
        <v>10.34</v>
      </c>
      <c r="H991" s="45" t="s">
        <v>277</v>
      </c>
      <c r="I991" s="45">
        <v>0.22</v>
      </c>
      <c r="J991" s="45">
        <v>0.22</v>
      </c>
      <c r="K991" s="45">
        <v>0.67</v>
      </c>
      <c r="L991" s="45">
        <v>7.42</v>
      </c>
      <c r="M991" s="45">
        <v>0</v>
      </c>
      <c r="N991" s="45">
        <v>0.34</v>
      </c>
      <c r="O991" s="45">
        <v>0.31</v>
      </c>
      <c r="P991" s="45">
        <v>1.35</v>
      </c>
      <c r="Q991" s="45">
        <v>3.6</v>
      </c>
      <c r="R991" s="45" t="s">
        <v>277</v>
      </c>
      <c r="S991" s="45">
        <v>0.22</v>
      </c>
      <c r="T991" s="45">
        <v>10.34</v>
      </c>
      <c r="U991" s="45">
        <v>0.45</v>
      </c>
      <c r="V991" s="45">
        <v>0</v>
      </c>
      <c r="W991" s="45">
        <v>660.6</v>
      </c>
      <c r="X991" s="45">
        <v>1.35</v>
      </c>
      <c r="Y991" s="45">
        <v>0.9</v>
      </c>
      <c r="Z991" s="45">
        <v>0.22</v>
      </c>
      <c r="AA991" s="152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B992" s="31" t="s">
        <v>319</v>
      </c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BM992" s="55"/>
    </row>
    <row r="993" spans="1:65">
      <c r="BM993" s="55"/>
    </row>
    <row r="994" spans="1:65" ht="15">
      <c r="B994" s="8" t="s">
        <v>543</v>
      </c>
      <c r="BM994" s="28" t="s">
        <v>67</v>
      </c>
    </row>
    <row r="995" spans="1:65" ht="15">
      <c r="A995" s="25" t="s">
        <v>30</v>
      </c>
      <c r="B995" s="18" t="s">
        <v>111</v>
      </c>
      <c r="C995" s="15" t="s">
        <v>112</v>
      </c>
      <c r="D995" s="16" t="s">
        <v>230</v>
      </c>
      <c r="E995" s="17" t="s">
        <v>230</v>
      </c>
      <c r="F995" s="17" t="s">
        <v>230</v>
      </c>
      <c r="G995" s="17" t="s">
        <v>230</v>
      </c>
      <c r="H995" s="17" t="s">
        <v>230</v>
      </c>
      <c r="I995" s="17" t="s">
        <v>230</v>
      </c>
      <c r="J995" s="17" t="s">
        <v>230</v>
      </c>
      <c r="K995" s="17" t="s">
        <v>230</v>
      </c>
      <c r="L995" s="17" t="s">
        <v>230</v>
      </c>
      <c r="M995" s="17" t="s">
        <v>230</v>
      </c>
      <c r="N995" s="17" t="s">
        <v>230</v>
      </c>
      <c r="O995" s="17" t="s">
        <v>230</v>
      </c>
      <c r="P995" s="17" t="s">
        <v>230</v>
      </c>
      <c r="Q995" s="17" t="s">
        <v>230</v>
      </c>
      <c r="R995" s="17" t="s">
        <v>230</v>
      </c>
      <c r="S995" s="17" t="s">
        <v>230</v>
      </c>
      <c r="T995" s="17" t="s">
        <v>230</v>
      </c>
      <c r="U995" s="17" t="s">
        <v>230</v>
      </c>
      <c r="V995" s="17" t="s">
        <v>230</v>
      </c>
      <c r="W995" s="17" t="s">
        <v>230</v>
      </c>
      <c r="X995" s="17" t="s">
        <v>230</v>
      </c>
      <c r="Y995" s="17" t="s">
        <v>230</v>
      </c>
      <c r="Z995" s="152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</v>
      </c>
    </row>
    <row r="996" spans="1:65">
      <c r="A996" s="30"/>
      <c r="B996" s="19" t="s">
        <v>231</v>
      </c>
      <c r="C996" s="9" t="s">
        <v>231</v>
      </c>
      <c r="D996" s="150" t="s">
        <v>233</v>
      </c>
      <c r="E996" s="151" t="s">
        <v>234</v>
      </c>
      <c r="F996" s="151" t="s">
        <v>236</v>
      </c>
      <c r="G996" s="151" t="s">
        <v>239</v>
      </c>
      <c r="H996" s="151" t="s">
        <v>240</v>
      </c>
      <c r="I996" s="151" t="s">
        <v>241</v>
      </c>
      <c r="J996" s="151" t="s">
        <v>242</v>
      </c>
      <c r="K996" s="151" t="s">
        <v>244</v>
      </c>
      <c r="L996" s="151" t="s">
        <v>245</v>
      </c>
      <c r="M996" s="151" t="s">
        <v>246</v>
      </c>
      <c r="N996" s="151" t="s">
        <v>247</v>
      </c>
      <c r="O996" s="151" t="s">
        <v>248</v>
      </c>
      <c r="P996" s="151" t="s">
        <v>250</v>
      </c>
      <c r="Q996" s="151" t="s">
        <v>251</v>
      </c>
      <c r="R996" s="151" t="s">
        <v>252</v>
      </c>
      <c r="S996" s="151" t="s">
        <v>253</v>
      </c>
      <c r="T996" s="151" t="s">
        <v>255</v>
      </c>
      <c r="U996" s="151" t="s">
        <v>259</v>
      </c>
      <c r="V996" s="151" t="s">
        <v>260</v>
      </c>
      <c r="W996" s="151" t="s">
        <v>261</v>
      </c>
      <c r="X996" s="151" t="s">
        <v>262</v>
      </c>
      <c r="Y996" s="151" t="s">
        <v>263</v>
      </c>
      <c r="Z996" s="152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 t="s">
        <v>3</v>
      </c>
    </row>
    <row r="997" spans="1:65">
      <c r="A997" s="30"/>
      <c r="B997" s="19"/>
      <c r="C997" s="9"/>
      <c r="D997" s="10" t="s">
        <v>279</v>
      </c>
      <c r="E997" s="11" t="s">
        <v>279</v>
      </c>
      <c r="F997" s="11" t="s">
        <v>282</v>
      </c>
      <c r="G997" s="11" t="s">
        <v>279</v>
      </c>
      <c r="H997" s="11" t="s">
        <v>279</v>
      </c>
      <c r="I997" s="11" t="s">
        <v>282</v>
      </c>
      <c r="J997" s="11" t="s">
        <v>279</v>
      </c>
      <c r="K997" s="11" t="s">
        <v>279</v>
      </c>
      <c r="L997" s="11" t="s">
        <v>282</v>
      </c>
      <c r="M997" s="11" t="s">
        <v>279</v>
      </c>
      <c r="N997" s="11" t="s">
        <v>279</v>
      </c>
      <c r="O997" s="11" t="s">
        <v>282</v>
      </c>
      <c r="P997" s="11" t="s">
        <v>279</v>
      </c>
      <c r="Q997" s="11" t="s">
        <v>279</v>
      </c>
      <c r="R997" s="11" t="s">
        <v>279</v>
      </c>
      <c r="S997" s="11" t="s">
        <v>282</v>
      </c>
      <c r="T997" s="11" t="s">
        <v>279</v>
      </c>
      <c r="U997" s="11" t="s">
        <v>279</v>
      </c>
      <c r="V997" s="11" t="s">
        <v>282</v>
      </c>
      <c r="W997" s="11" t="s">
        <v>279</v>
      </c>
      <c r="X997" s="11" t="s">
        <v>282</v>
      </c>
      <c r="Y997" s="11" t="s">
        <v>279</v>
      </c>
      <c r="Z997" s="152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9"/>
      <c r="C998" s="9"/>
      <c r="D998" s="26" t="s">
        <v>290</v>
      </c>
      <c r="E998" s="26" t="s">
        <v>291</v>
      </c>
      <c r="F998" s="26" t="s">
        <v>292</v>
      </c>
      <c r="G998" s="26" t="s">
        <v>117</v>
      </c>
      <c r="H998" s="26" t="s">
        <v>269</v>
      </c>
      <c r="I998" s="26" t="s">
        <v>292</v>
      </c>
      <c r="J998" s="26" t="s">
        <v>290</v>
      </c>
      <c r="K998" s="26" t="s">
        <v>117</v>
      </c>
      <c r="L998" s="26" t="s">
        <v>293</v>
      </c>
      <c r="M998" s="26" t="s">
        <v>292</v>
      </c>
      <c r="N998" s="26" t="s">
        <v>293</v>
      </c>
      <c r="O998" s="26" t="s">
        <v>290</v>
      </c>
      <c r="P998" s="26" t="s">
        <v>292</v>
      </c>
      <c r="Q998" s="26" t="s">
        <v>294</v>
      </c>
      <c r="R998" s="26" t="s">
        <v>290</v>
      </c>
      <c r="S998" s="26" t="s">
        <v>293</v>
      </c>
      <c r="T998" s="26" t="s">
        <v>116</v>
      </c>
      <c r="U998" s="26" t="s">
        <v>290</v>
      </c>
      <c r="V998" s="26" t="s">
        <v>295</v>
      </c>
      <c r="W998" s="26" t="s">
        <v>290</v>
      </c>
      <c r="X998" s="26" t="s">
        <v>290</v>
      </c>
      <c r="Y998" s="26" t="s">
        <v>290</v>
      </c>
      <c r="Z998" s="152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3</v>
      </c>
    </row>
    <row r="999" spans="1:65">
      <c r="A999" s="30"/>
      <c r="B999" s="18">
        <v>1</v>
      </c>
      <c r="C999" s="14">
        <v>1</v>
      </c>
      <c r="D999" s="22">
        <v>0.9</v>
      </c>
      <c r="E999" s="154">
        <v>1.1000000000000001</v>
      </c>
      <c r="F999" s="154" t="s">
        <v>106</v>
      </c>
      <c r="G999" s="153">
        <v>0.7</v>
      </c>
      <c r="H999" s="154">
        <v>0.7</v>
      </c>
      <c r="I999" s="22">
        <v>0.8</v>
      </c>
      <c r="J999" s="22">
        <v>0.91300000000000003</v>
      </c>
      <c r="K999" s="22">
        <v>0.9</v>
      </c>
      <c r="L999" s="22">
        <v>0.94</v>
      </c>
      <c r="M999" s="154">
        <v>0.79600000000000004</v>
      </c>
      <c r="N999" s="22" t="s">
        <v>296</v>
      </c>
      <c r="O999" s="154">
        <v>1.2</v>
      </c>
      <c r="P999" s="22">
        <v>0.9</v>
      </c>
      <c r="Q999" s="22">
        <v>0.89</v>
      </c>
      <c r="R999" s="22">
        <v>0.9</v>
      </c>
      <c r="S999" s="22">
        <v>0.94</v>
      </c>
      <c r="T999" s="154">
        <v>1</v>
      </c>
      <c r="U999" s="22">
        <v>0.9</v>
      </c>
      <c r="V999" s="154" t="s">
        <v>96</v>
      </c>
      <c r="W999" s="22">
        <v>0.9</v>
      </c>
      <c r="X999" s="154">
        <v>1</v>
      </c>
      <c r="Y999" s="22">
        <v>0.9</v>
      </c>
      <c r="Z999" s="152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</v>
      </c>
    </row>
    <row r="1000" spans="1:65">
      <c r="A1000" s="30"/>
      <c r="B1000" s="19">
        <v>1</v>
      </c>
      <c r="C1000" s="9">
        <v>2</v>
      </c>
      <c r="D1000" s="11">
        <v>0.9</v>
      </c>
      <c r="E1000" s="155">
        <v>1.08</v>
      </c>
      <c r="F1000" s="155" t="s">
        <v>106</v>
      </c>
      <c r="G1000" s="11">
        <v>0.9</v>
      </c>
      <c r="H1000" s="155">
        <v>0.7</v>
      </c>
      <c r="I1000" s="11">
        <v>0.9</v>
      </c>
      <c r="J1000" s="11">
        <v>0.92200000000000004</v>
      </c>
      <c r="K1000" s="11">
        <v>0.9</v>
      </c>
      <c r="L1000" s="11">
        <v>0.91</v>
      </c>
      <c r="M1000" s="155">
        <v>0.78800000000000003</v>
      </c>
      <c r="N1000" s="11">
        <v>0.88</v>
      </c>
      <c r="O1000" s="155">
        <v>1.1000000000000001</v>
      </c>
      <c r="P1000" s="11">
        <v>0.9</v>
      </c>
      <c r="Q1000" s="11">
        <v>0.87</v>
      </c>
      <c r="R1000" s="11">
        <v>0.9</v>
      </c>
      <c r="S1000" s="11">
        <v>0.97000000000000008</v>
      </c>
      <c r="T1000" s="155">
        <v>1</v>
      </c>
      <c r="U1000" s="11">
        <v>0.9</v>
      </c>
      <c r="V1000" s="155" t="s">
        <v>96</v>
      </c>
      <c r="W1000" s="11">
        <v>0.8</v>
      </c>
      <c r="X1000" s="155">
        <v>1</v>
      </c>
      <c r="Y1000" s="11">
        <v>0.9</v>
      </c>
      <c r="Z1000" s="152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24</v>
      </c>
    </row>
    <row r="1001" spans="1:65">
      <c r="A1001" s="30"/>
      <c r="B1001" s="19">
        <v>1</v>
      </c>
      <c r="C1001" s="9">
        <v>3</v>
      </c>
      <c r="D1001" s="11">
        <v>0.9</v>
      </c>
      <c r="E1001" s="155">
        <v>1.04</v>
      </c>
      <c r="F1001" s="155" t="s">
        <v>106</v>
      </c>
      <c r="G1001" s="11">
        <v>0.9</v>
      </c>
      <c r="H1001" s="155">
        <v>0.75</v>
      </c>
      <c r="I1001" s="11">
        <v>0.8</v>
      </c>
      <c r="J1001" s="11">
        <v>0.91400000000000003</v>
      </c>
      <c r="K1001" s="11">
        <v>0.9</v>
      </c>
      <c r="L1001" s="11">
        <v>0.91</v>
      </c>
      <c r="M1001" s="155">
        <v>0.78400000000000003</v>
      </c>
      <c r="N1001" s="11">
        <v>0.89</v>
      </c>
      <c r="O1001" s="155">
        <v>1.1000000000000001</v>
      </c>
      <c r="P1001" s="11">
        <v>0.9</v>
      </c>
      <c r="Q1001" s="11">
        <v>0.85</v>
      </c>
      <c r="R1001" s="11">
        <v>0.9</v>
      </c>
      <c r="S1001" s="11">
        <v>0.92</v>
      </c>
      <c r="T1001" s="155">
        <v>1</v>
      </c>
      <c r="U1001" s="11">
        <v>0.8</v>
      </c>
      <c r="V1001" s="155" t="s">
        <v>96</v>
      </c>
      <c r="W1001" s="11">
        <v>0.9</v>
      </c>
      <c r="X1001" s="155">
        <v>1</v>
      </c>
      <c r="Y1001" s="11">
        <v>0.9</v>
      </c>
      <c r="Z1001" s="152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16</v>
      </c>
    </row>
    <row r="1002" spans="1:65">
      <c r="A1002" s="30"/>
      <c r="B1002" s="19">
        <v>1</v>
      </c>
      <c r="C1002" s="9">
        <v>4</v>
      </c>
      <c r="D1002" s="11">
        <v>0.9</v>
      </c>
      <c r="E1002" s="155">
        <v>1.1000000000000001</v>
      </c>
      <c r="F1002" s="155" t="s">
        <v>106</v>
      </c>
      <c r="G1002" s="11">
        <v>0.8</v>
      </c>
      <c r="H1002" s="155">
        <v>0.7</v>
      </c>
      <c r="I1002" s="11">
        <v>0.9</v>
      </c>
      <c r="J1002" s="11">
        <v>0.91200000000000003</v>
      </c>
      <c r="K1002" s="11">
        <v>0.8</v>
      </c>
      <c r="L1002" s="11">
        <v>0.9</v>
      </c>
      <c r="M1002" s="155">
        <v>0.78300000000000003</v>
      </c>
      <c r="N1002" s="11">
        <v>0.89</v>
      </c>
      <c r="O1002" s="155">
        <v>1.1000000000000001</v>
      </c>
      <c r="P1002" s="11">
        <v>0.9</v>
      </c>
      <c r="Q1002" s="11">
        <v>0.86</v>
      </c>
      <c r="R1002" s="11">
        <v>0.9</v>
      </c>
      <c r="S1002" s="11">
        <v>0.92</v>
      </c>
      <c r="T1002" s="155">
        <v>1</v>
      </c>
      <c r="U1002" s="11">
        <v>0.8</v>
      </c>
      <c r="V1002" s="155" t="s">
        <v>96</v>
      </c>
      <c r="W1002" s="11">
        <v>0.9</v>
      </c>
      <c r="X1002" s="155">
        <v>1</v>
      </c>
      <c r="Y1002" s="11">
        <v>0.9</v>
      </c>
      <c r="Z1002" s="152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0.88733333333333342</v>
      </c>
    </row>
    <row r="1003" spans="1:65">
      <c r="A1003" s="30"/>
      <c r="B1003" s="19">
        <v>1</v>
      </c>
      <c r="C1003" s="9">
        <v>5</v>
      </c>
      <c r="D1003" s="11">
        <v>0.9</v>
      </c>
      <c r="E1003" s="155">
        <v>1.08</v>
      </c>
      <c r="F1003" s="155" t="s">
        <v>106</v>
      </c>
      <c r="G1003" s="11">
        <v>0.8</v>
      </c>
      <c r="H1003" s="155">
        <v>0.75</v>
      </c>
      <c r="I1003" s="11">
        <v>0.9</v>
      </c>
      <c r="J1003" s="11">
        <v>0.91400000000000003</v>
      </c>
      <c r="K1003" s="11">
        <v>0.8</v>
      </c>
      <c r="L1003" s="11">
        <v>0.89</v>
      </c>
      <c r="M1003" s="155">
        <v>0.80100000000000005</v>
      </c>
      <c r="N1003" s="11">
        <v>0.86</v>
      </c>
      <c r="O1003" s="155">
        <v>1.1000000000000001</v>
      </c>
      <c r="P1003" s="11">
        <v>0.9</v>
      </c>
      <c r="Q1003" s="11">
        <v>0.85</v>
      </c>
      <c r="R1003" s="11">
        <v>0.9</v>
      </c>
      <c r="S1003" s="11">
        <v>0.96</v>
      </c>
      <c r="T1003" s="155">
        <v>1</v>
      </c>
      <c r="U1003" s="11">
        <v>0.9</v>
      </c>
      <c r="V1003" s="155" t="s">
        <v>96</v>
      </c>
      <c r="W1003" s="11">
        <v>0.9</v>
      </c>
      <c r="X1003" s="155">
        <v>1.1000000000000001</v>
      </c>
      <c r="Y1003" s="11">
        <v>0.8</v>
      </c>
      <c r="Z1003" s="152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64</v>
      </c>
    </row>
    <row r="1004" spans="1:65">
      <c r="A1004" s="30"/>
      <c r="B1004" s="19">
        <v>1</v>
      </c>
      <c r="C1004" s="9">
        <v>6</v>
      </c>
      <c r="D1004" s="11">
        <v>0.9</v>
      </c>
      <c r="E1004" s="155">
        <v>1.08</v>
      </c>
      <c r="F1004" s="155" t="s">
        <v>106</v>
      </c>
      <c r="G1004" s="11">
        <v>0.8</v>
      </c>
      <c r="H1004" s="155">
        <v>0.75</v>
      </c>
      <c r="I1004" s="11">
        <v>0.9</v>
      </c>
      <c r="J1004" s="11">
        <v>0.91500000000000004</v>
      </c>
      <c r="K1004" s="11">
        <v>0.9</v>
      </c>
      <c r="L1004" s="11">
        <v>0.94</v>
      </c>
      <c r="M1004" s="155">
        <v>0.80300000000000005</v>
      </c>
      <c r="N1004" s="11">
        <v>0.86</v>
      </c>
      <c r="O1004" s="155">
        <v>1.1000000000000001</v>
      </c>
      <c r="P1004" s="11">
        <v>0.9</v>
      </c>
      <c r="Q1004" s="11">
        <v>0.85</v>
      </c>
      <c r="R1004" s="11">
        <v>0.9</v>
      </c>
      <c r="S1004" s="11">
        <v>0.98</v>
      </c>
      <c r="T1004" s="155">
        <v>1</v>
      </c>
      <c r="U1004" s="11">
        <v>0.9</v>
      </c>
      <c r="V1004" s="155" t="s">
        <v>96</v>
      </c>
      <c r="W1004" s="11">
        <v>0.9</v>
      </c>
      <c r="X1004" s="155">
        <v>1.1000000000000001</v>
      </c>
      <c r="Y1004" s="11">
        <v>0.9</v>
      </c>
      <c r="Z1004" s="152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20" t="s">
        <v>272</v>
      </c>
      <c r="C1005" s="12"/>
      <c r="D1005" s="23">
        <v>0.9</v>
      </c>
      <c r="E1005" s="23">
        <v>1.08</v>
      </c>
      <c r="F1005" s="23" t="s">
        <v>680</v>
      </c>
      <c r="G1005" s="23">
        <v>0.81666666666666654</v>
      </c>
      <c r="H1005" s="23">
        <v>0.72499999999999998</v>
      </c>
      <c r="I1005" s="23">
        <v>0.8666666666666667</v>
      </c>
      <c r="J1005" s="23">
        <v>0.91500000000000004</v>
      </c>
      <c r="K1005" s="23">
        <v>0.8666666666666667</v>
      </c>
      <c r="L1005" s="23">
        <v>0.91500000000000004</v>
      </c>
      <c r="M1005" s="23">
        <v>0.79250000000000009</v>
      </c>
      <c r="N1005" s="23">
        <v>0.876</v>
      </c>
      <c r="O1005" s="23">
        <v>1.1166666666666665</v>
      </c>
      <c r="P1005" s="23">
        <v>0.9</v>
      </c>
      <c r="Q1005" s="23">
        <v>0.86166666666666647</v>
      </c>
      <c r="R1005" s="23">
        <v>0.9</v>
      </c>
      <c r="S1005" s="23">
        <v>0.94833333333333325</v>
      </c>
      <c r="T1005" s="23">
        <v>1</v>
      </c>
      <c r="U1005" s="23">
        <v>0.86666666666666681</v>
      </c>
      <c r="V1005" s="23" t="s">
        <v>680</v>
      </c>
      <c r="W1005" s="23">
        <v>0.88333333333333341</v>
      </c>
      <c r="X1005" s="23">
        <v>1.0333333333333332</v>
      </c>
      <c r="Y1005" s="23">
        <v>0.88333333333333341</v>
      </c>
      <c r="Z1005" s="152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273</v>
      </c>
      <c r="C1006" s="29"/>
      <c r="D1006" s="11">
        <v>0.9</v>
      </c>
      <c r="E1006" s="11">
        <v>1.08</v>
      </c>
      <c r="F1006" s="11" t="s">
        <v>680</v>
      </c>
      <c r="G1006" s="11">
        <v>0.8</v>
      </c>
      <c r="H1006" s="11">
        <v>0.72499999999999998</v>
      </c>
      <c r="I1006" s="11">
        <v>0.9</v>
      </c>
      <c r="J1006" s="11">
        <v>0.91400000000000003</v>
      </c>
      <c r="K1006" s="11">
        <v>0.9</v>
      </c>
      <c r="L1006" s="11">
        <v>0.91</v>
      </c>
      <c r="M1006" s="11">
        <v>0.79200000000000004</v>
      </c>
      <c r="N1006" s="11">
        <v>0.88</v>
      </c>
      <c r="O1006" s="11">
        <v>1.1000000000000001</v>
      </c>
      <c r="P1006" s="11">
        <v>0.9</v>
      </c>
      <c r="Q1006" s="11">
        <v>0.85499999999999998</v>
      </c>
      <c r="R1006" s="11">
        <v>0.9</v>
      </c>
      <c r="S1006" s="11">
        <v>0.95</v>
      </c>
      <c r="T1006" s="11">
        <v>1</v>
      </c>
      <c r="U1006" s="11">
        <v>0.9</v>
      </c>
      <c r="V1006" s="11" t="s">
        <v>680</v>
      </c>
      <c r="W1006" s="11">
        <v>0.9</v>
      </c>
      <c r="X1006" s="11">
        <v>1</v>
      </c>
      <c r="Y1006" s="11">
        <v>0.9</v>
      </c>
      <c r="Z1006" s="152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274</v>
      </c>
      <c r="C1007" s="29"/>
      <c r="D1007" s="24">
        <v>0</v>
      </c>
      <c r="E1007" s="24">
        <v>2.1908902300206663E-2</v>
      </c>
      <c r="F1007" s="24" t="s">
        <v>680</v>
      </c>
      <c r="G1007" s="24">
        <v>7.5277265270908125E-2</v>
      </c>
      <c r="H1007" s="24">
        <v>2.7386127875258331E-2</v>
      </c>
      <c r="I1007" s="24">
        <v>5.1639777949432218E-2</v>
      </c>
      <c r="J1007" s="24">
        <v>3.5777087639996667E-3</v>
      </c>
      <c r="K1007" s="24">
        <v>5.1639777949432218E-2</v>
      </c>
      <c r="L1007" s="24">
        <v>2.0736441353327688E-2</v>
      </c>
      <c r="M1007" s="24">
        <v>8.6890735984913904E-3</v>
      </c>
      <c r="N1007" s="24">
        <v>1.5165750888103114E-2</v>
      </c>
      <c r="O1007" s="24">
        <v>4.0824829046386249E-2</v>
      </c>
      <c r="P1007" s="24">
        <v>0</v>
      </c>
      <c r="Q1007" s="24">
        <v>1.6020819787597233E-2</v>
      </c>
      <c r="R1007" s="24">
        <v>0</v>
      </c>
      <c r="S1007" s="24">
        <v>2.5625508125043418E-2</v>
      </c>
      <c r="T1007" s="24">
        <v>0</v>
      </c>
      <c r="U1007" s="24">
        <v>5.1639777949432211E-2</v>
      </c>
      <c r="V1007" s="24" t="s">
        <v>680</v>
      </c>
      <c r="W1007" s="24">
        <v>4.0824829046386298E-2</v>
      </c>
      <c r="X1007" s="24">
        <v>5.1639777949432274E-2</v>
      </c>
      <c r="Y1007" s="24">
        <v>4.0824829046386291E-2</v>
      </c>
      <c r="Z1007" s="205"/>
      <c r="AA1007" s="206"/>
      <c r="AB1007" s="206"/>
      <c r="AC1007" s="206"/>
      <c r="AD1007" s="206"/>
      <c r="AE1007" s="206"/>
      <c r="AF1007" s="206"/>
      <c r="AG1007" s="206"/>
      <c r="AH1007" s="206"/>
      <c r="AI1007" s="206"/>
      <c r="AJ1007" s="206"/>
      <c r="AK1007" s="206"/>
      <c r="AL1007" s="206"/>
      <c r="AM1007" s="206"/>
      <c r="AN1007" s="206"/>
      <c r="AO1007" s="206"/>
      <c r="AP1007" s="206"/>
      <c r="AQ1007" s="206"/>
      <c r="AR1007" s="206"/>
      <c r="AS1007" s="206"/>
      <c r="AT1007" s="206"/>
      <c r="AU1007" s="206"/>
      <c r="AV1007" s="206"/>
      <c r="AW1007" s="206"/>
      <c r="AX1007" s="206"/>
      <c r="AY1007" s="206"/>
      <c r="AZ1007" s="206"/>
      <c r="BA1007" s="206"/>
      <c r="BB1007" s="206"/>
      <c r="BC1007" s="206"/>
      <c r="BD1007" s="206"/>
      <c r="BE1007" s="206"/>
      <c r="BF1007" s="206"/>
      <c r="BG1007" s="206"/>
      <c r="BH1007" s="206"/>
      <c r="BI1007" s="206"/>
      <c r="BJ1007" s="206"/>
      <c r="BK1007" s="206"/>
      <c r="BL1007" s="206"/>
      <c r="BM1007" s="56"/>
    </row>
    <row r="1008" spans="1:65">
      <c r="A1008" s="30"/>
      <c r="B1008" s="3" t="s">
        <v>87</v>
      </c>
      <c r="C1008" s="29"/>
      <c r="D1008" s="13">
        <v>0</v>
      </c>
      <c r="E1008" s="13">
        <v>2.0286020648339502E-2</v>
      </c>
      <c r="F1008" s="13" t="s">
        <v>680</v>
      </c>
      <c r="G1008" s="13">
        <v>9.2176243188867107E-2</v>
      </c>
      <c r="H1008" s="13">
        <v>3.7773969483114941E-2</v>
      </c>
      <c r="I1008" s="13">
        <v>5.9584359172421789E-2</v>
      </c>
      <c r="J1008" s="13">
        <v>3.9100642229504554E-3</v>
      </c>
      <c r="K1008" s="13">
        <v>5.9584359172421789E-2</v>
      </c>
      <c r="L1008" s="13">
        <v>2.2662777435330805E-2</v>
      </c>
      <c r="M1008" s="13">
        <v>1.0964130723648441E-2</v>
      </c>
      <c r="N1008" s="13">
        <v>1.7312501013816341E-2</v>
      </c>
      <c r="O1008" s="13">
        <v>3.6559548399748884E-2</v>
      </c>
      <c r="P1008" s="13">
        <v>0</v>
      </c>
      <c r="Q1008" s="13">
        <v>1.8592827606495825E-2</v>
      </c>
      <c r="R1008" s="13">
        <v>0</v>
      </c>
      <c r="S1008" s="13">
        <v>2.7021625439413097E-2</v>
      </c>
      <c r="T1008" s="13">
        <v>0</v>
      </c>
      <c r="U1008" s="13">
        <v>5.9584359172421775E-2</v>
      </c>
      <c r="V1008" s="13" t="s">
        <v>680</v>
      </c>
      <c r="W1008" s="13">
        <v>4.6216787599682597E-2</v>
      </c>
      <c r="X1008" s="13">
        <v>4.9973978660740916E-2</v>
      </c>
      <c r="Y1008" s="13">
        <v>4.6216787599682591E-2</v>
      </c>
      <c r="Z1008" s="152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275</v>
      </c>
      <c r="C1009" s="29"/>
      <c r="D1009" s="13">
        <v>1.427498121712989E-2</v>
      </c>
      <c r="E1009" s="13">
        <v>0.21712997746055596</v>
      </c>
      <c r="F1009" s="13" t="s">
        <v>680</v>
      </c>
      <c r="G1009" s="13">
        <v>-7.9639368895567442E-2</v>
      </c>
      <c r="H1009" s="13">
        <v>-0.18294515401953426</v>
      </c>
      <c r="I1009" s="13">
        <v>-2.3290758827948954E-2</v>
      </c>
      <c r="J1009" s="13">
        <v>3.1179564237415525E-2</v>
      </c>
      <c r="K1009" s="13">
        <v>-2.3290758827948954E-2</v>
      </c>
      <c r="L1009" s="13">
        <v>3.1179564237415525E-2</v>
      </c>
      <c r="M1009" s="13">
        <v>-0.10687453042824946</v>
      </c>
      <c r="N1009" s="13">
        <v>-1.277235161532686E-2</v>
      </c>
      <c r="O1009" s="13">
        <v>0.25845229151014237</v>
      </c>
      <c r="P1009" s="13">
        <v>1.427498121712989E-2</v>
      </c>
      <c r="Q1009" s="13">
        <v>-2.8925619834711092E-2</v>
      </c>
      <c r="R1009" s="13">
        <v>1.427498121712989E-2</v>
      </c>
      <c r="S1009" s="13">
        <v>6.8745304282494146E-2</v>
      </c>
      <c r="T1009" s="13">
        <v>0.12697220135236664</v>
      </c>
      <c r="U1009" s="13">
        <v>-2.3290758827948843E-2</v>
      </c>
      <c r="V1009" s="13" t="s">
        <v>680</v>
      </c>
      <c r="W1009" s="13">
        <v>-4.5078888054094213E-3</v>
      </c>
      <c r="X1009" s="13">
        <v>0.16453794139744526</v>
      </c>
      <c r="Y1009" s="13">
        <v>-4.5078888054094213E-3</v>
      </c>
      <c r="Z1009" s="152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46" t="s">
        <v>276</v>
      </c>
      <c r="C1010" s="47"/>
      <c r="D1010" s="45">
        <v>0.2</v>
      </c>
      <c r="E1010" s="45">
        <v>4.62</v>
      </c>
      <c r="F1010" s="45">
        <v>20.64</v>
      </c>
      <c r="G1010" s="45">
        <v>1.84</v>
      </c>
      <c r="H1010" s="45">
        <v>4.09</v>
      </c>
      <c r="I1010" s="45">
        <v>0.61</v>
      </c>
      <c r="J1010" s="45">
        <v>0.56999999999999995</v>
      </c>
      <c r="K1010" s="45">
        <v>0.61</v>
      </c>
      <c r="L1010" s="45">
        <v>0.56999999999999995</v>
      </c>
      <c r="M1010" s="45">
        <v>2.4300000000000002</v>
      </c>
      <c r="N1010" s="45">
        <v>0.38</v>
      </c>
      <c r="O1010" s="45">
        <v>5.52</v>
      </c>
      <c r="P1010" s="45">
        <v>0.2</v>
      </c>
      <c r="Q1010" s="45">
        <v>0.74</v>
      </c>
      <c r="R1010" s="45">
        <v>0.2</v>
      </c>
      <c r="S1010" s="45">
        <v>1.39</v>
      </c>
      <c r="T1010" s="45">
        <v>2.66</v>
      </c>
      <c r="U1010" s="45">
        <v>0.61</v>
      </c>
      <c r="V1010" s="45">
        <v>100.74</v>
      </c>
      <c r="W1010" s="45">
        <v>0.2</v>
      </c>
      <c r="X1010" s="45">
        <v>3.47</v>
      </c>
      <c r="Y1010" s="45">
        <v>0.2</v>
      </c>
      <c r="Z1010" s="152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B1011" s="31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BM1011" s="55"/>
    </row>
    <row r="1012" spans="1:65" ht="15">
      <c r="B1012" s="8" t="s">
        <v>544</v>
      </c>
      <c r="BM1012" s="28" t="s">
        <v>67</v>
      </c>
    </row>
    <row r="1013" spans="1:65" ht="15">
      <c r="A1013" s="25" t="s">
        <v>63</v>
      </c>
      <c r="B1013" s="18" t="s">
        <v>111</v>
      </c>
      <c r="C1013" s="15" t="s">
        <v>112</v>
      </c>
      <c r="D1013" s="16" t="s">
        <v>230</v>
      </c>
      <c r="E1013" s="17" t="s">
        <v>230</v>
      </c>
      <c r="F1013" s="17" t="s">
        <v>230</v>
      </c>
      <c r="G1013" s="17" t="s">
        <v>230</v>
      </c>
      <c r="H1013" s="17" t="s">
        <v>230</v>
      </c>
      <c r="I1013" s="17" t="s">
        <v>230</v>
      </c>
      <c r="J1013" s="17" t="s">
        <v>230</v>
      </c>
      <c r="K1013" s="17" t="s">
        <v>230</v>
      </c>
      <c r="L1013" s="17" t="s">
        <v>230</v>
      </c>
      <c r="M1013" s="17" t="s">
        <v>230</v>
      </c>
      <c r="N1013" s="17" t="s">
        <v>230</v>
      </c>
      <c r="O1013" s="17" t="s">
        <v>230</v>
      </c>
      <c r="P1013" s="17" t="s">
        <v>230</v>
      </c>
      <c r="Q1013" s="17" t="s">
        <v>230</v>
      </c>
      <c r="R1013" s="17" t="s">
        <v>230</v>
      </c>
      <c r="S1013" s="17" t="s">
        <v>230</v>
      </c>
      <c r="T1013" s="17" t="s">
        <v>230</v>
      </c>
      <c r="U1013" s="17" t="s">
        <v>230</v>
      </c>
      <c r="V1013" s="17" t="s">
        <v>230</v>
      </c>
      <c r="W1013" s="17" t="s">
        <v>230</v>
      </c>
      <c r="X1013" s="17" t="s">
        <v>230</v>
      </c>
      <c r="Y1013" s="17" t="s">
        <v>230</v>
      </c>
      <c r="Z1013" s="17" t="s">
        <v>230</v>
      </c>
      <c r="AA1013" s="152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231</v>
      </c>
      <c r="C1014" s="9" t="s">
        <v>231</v>
      </c>
      <c r="D1014" s="150" t="s">
        <v>233</v>
      </c>
      <c r="E1014" s="151" t="s">
        <v>234</v>
      </c>
      <c r="F1014" s="151" t="s">
        <v>235</v>
      </c>
      <c r="G1014" s="151" t="s">
        <v>236</v>
      </c>
      <c r="H1014" s="151" t="s">
        <v>238</v>
      </c>
      <c r="I1014" s="151" t="s">
        <v>239</v>
      </c>
      <c r="J1014" s="151" t="s">
        <v>240</v>
      </c>
      <c r="K1014" s="151" t="s">
        <v>241</v>
      </c>
      <c r="L1014" s="151" t="s">
        <v>242</v>
      </c>
      <c r="M1014" s="151" t="s">
        <v>245</v>
      </c>
      <c r="N1014" s="151" t="s">
        <v>246</v>
      </c>
      <c r="O1014" s="151" t="s">
        <v>247</v>
      </c>
      <c r="P1014" s="151" t="s">
        <v>248</v>
      </c>
      <c r="Q1014" s="151" t="s">
        <v>250</v>
      </c>
      <c r="R1014" s="151" t="s">
        <v>251</v>
      </c>
      <c r="S1014" s="151" t="s">
        <v>252</v>
      </c>
      <c r="T1014" s="151" t="s">
        <v>253</v>
      </c>
      <c r="U1014" s="151" t="s">
        <v>255</v>
      </c>
      <c r="V1014" s="151" t="s">
        <v>259</v>
      </c>
      <c r="W1014" s="151" t="s">
        <v>260</v>
      </c>
      <c r="X1014" s="151" t="s">
        <v>261</v>
      </c>
      <c r="Y1014" s="151" t="s">
        <v>262</v>
      </c>
      <c r="Z1014" s="151" t="s">
        <v>263</v>
      </c>
      <c r="AA1014" s="152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1</v>
      </c>
    </row>
    <row r="1015" spans="1:65">
      <c r="A1015" s="30"/>
      <c r="B1015" s="19"/>
      <c r="C1015" s="9"/>
      <c r="D1015" s="10" t="s">
        <v>279</v>
      </c>
      <c r="E1015" s="11" t="s">
        <v>281</v>
      </c>
      <c r="F1015" s="11" t="s">
        <v>281</v>
      </c>
      <c r="G1015" s="11" t="s">
        <v>282</v>
      </c>
      <c r="H1015" s="11" t="s">
        <v>282</v>
      </c>
      <c r="I1015" s="11" t="s">
        <v>279</v>
      </c>
      <c r="J1015" s="11" t="s">
        <v>281</v>
      </c>
      <c r="K1015" s="11" t="s">
        <v>282</v>
      </c>
      <c r="L1015" s="11" t="s">
        <v>279</v>
      </c>
      <c r="M1015" s="11" t="s">
        <v>282</v>
      </c>
      <c r="N1015" s="11" t="s">
        <v>279</v>
      </c>
      <c r="O1015" s="11" t="s">
        <v>281</v>
      </c>
      <c r="P1015" s="11" t="s">
        <v>282</v>
      </c>
      <c r="Q1015" s="11" t="s">
        <v>281</v>
      </c>
      <c r="R1015" s="11" t="s">
        <v>281</v>
      </c>
      <c r="S1015" s="11" t="s">
        <v>279</v>
      </c>
      <c r="T1015" s="11" t="s">
        <v>282</v>
      </c>
      <c r="U1015" s="11" t="s">
        <v>279</v>
      </c>
      <c r="V1015" s="11" t="s">
        <v>279</v>
      </c>
      <c r="W1015" s="11" t="s">
        <v>282</v>
      </c>
      <c r="X1015" s="11" t="s">
        <v>279</v>
      </c>
      <c r="Y1015" s="11" t="s">
        <v>282</v>
      </c>
      <c r="Z1015" s="11" t="s">
        <v>279</v>
      </c>
      <c r="AA1015" s="152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3</v>
      </c>
    </row>
    <row r="1016" spans="1:65">
      <c r="A1016" s="30"/>
      <c r="B1016" s="19"/>
      <c r="C1016" s="9"/>
      <c r="D1016" s="26" t="s">
        <v>290</v>
      </c>
      <c r="E1016" s="26" t="s">
        <v>291</v>
      </c>
      <c r="F1016" s="26" t="s">
        <v>290</v>
      </c>
      <c r="G1016" s="26" t="s">
        <v>292</v>
      </c>
      <c r="H1016" s="26" t="s">
        <v>292</v>
      </c>
      <c r="I1016" s="26" t="s">
        <v>117</v>
      </c>
      <c r="J1016" s="26" t="s">
        <v>269</v>
      </c>
      <c r="K1016" s="26" t="s">
        <v>292</v>
      </c>
      <c r="L1016" s="26" t="s">
        <v>290</v>
      </c>
      <c r="M1016" s="26" t="s">
        <v>293</v>
      </c>
      <c r="N1016" s="26" t="s">
        <v>292</v>
      </c>
      <c r="O1016" s="26" t="s">
        <v>293</v>
      </c>
      <c r="P1016" s="26" t="s">
        <v>290</v>
      </c>
      <c r="Q1016" s="26" t="s">
        <v>292</v>
      </c>
      <c r="R1016" s="26" t="s">
        <v>294</v>
      </c>
      <c r="S1016" s="26" t="s">
        <v>290</v>
      </c>
      <c r="T1016" s="26" t="s">
        <v>293</v>
      </c>
      <c r="U1016" s="26" t="s">
        <v>116</v>
      </c>
      <c r="V1016" s="26" t="s">
        <v>290</v>
      </c>
      <c r="W1016" s="26" t="s">
        <v>295</v>
      </c>
      <c r="X1016" s="26" t="s">
        <v>290</v>
      </c>
      <c r="Y1016" s="26" t="s">
        <v>290</v>
      </c>
      <c r="Z1016" s="26" t="s">
        <v>290</v>
      </c>
      <c r="AA1016" s="152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3</v>
      </c>
    </row>
    <row r="1017" spans="1:65">
      <c r="A1017" s="30"/>
      <c r="B1017" s="18">
        <v>1</v>
      </c>
      <c r="C1017" s="14">
        <v>1</v>
      </c>
      <c r="D1017" s="229">
        <v>0.34399999999999997</v>
      </c>
      <c r="E1017" s="229">
        <v>0.22999999999999998</v>
      </c>
      <c r="F1017" s="229">
        <v>0.32</v>
      </c>
      <c r="G1017" s="229">
        <v>0.28000000000000003</v>
      </c>
      <c r="H1017" s="229">
        <v>0.21</v>
      </c>
      <c r="I1017" s="227">
        <v>0.1055</v>
      </c>
      <c r="J1017" s="229">
        <v>0.24</v>
      </c>
      <c r="K1017" s="229">
        <v>0.34200000000000003</v>
      </c>
      <c r="L1017" s="229">
        <v>0.28289999999999998</v>
      </c>
      <c r="M1017" s="228">
        <v>0.44600000000000006</v>
      </c>
      <c r="N1017" s="229">
        <v>0.39069999999999999</v>
      </c>
      <c r="O1017" s="229" t="s">
        <v>296</v>
      </c>
      <c r="P1017" s="229">
        <v>0.32</v>
      </c>
      <c r="Q1017" s="229">
        <v>0.32</v>
      </c>
      <c r="R1017" s="229">
        <v>0.32900000000000001</v>
      </c>
      <c r="S1017" s="229">
        <v>0.28299999999999997</v>
      </c>
      <c r="T1017" s="229">
        <v>0.41900000000000004</v>
      </c>
      <c r="U1017" s="229">
        <v>0.248</v>
      </c>
      <c r="V1017" s="229">
        <v>0.27700000000000002</v>
      </c>
      <c r="W1017" s="229">
        <v>0.36</v>
      </c>
      <c r="X1017" s="229">
        <v>0.29299999999999998</v>
      </c>
      <c r="Y1017" s="229">
        <v>0.31900000000000001</v>
      </c>
      <c r="Z1017" s="229">
        <v>0.28199999999999997</v>
      </c>
      <c r="AA1017" s="205"/>
      <c r="AB1017" s="206"/>
      <c r="AC1017" s="206"/>
      <c r="AD1017" s="206"/>
      <c r="AE1017" s="206"/>
      <c r="AF1017" s="206"/>
      <c r="AG1017" s="206"/>
      <c r="AH1017" s="206"/>
      <c r="AI1017" s="206"/>
      <c r="AJ1017" s="206"/>
      <c r="AK1017" s="206"/>
      <c r="AL1017" s="206"/>
      <c r="AM1017" s="206"/>
      <c r="AN1017" s="206"/>
      <c r="AO1017" s="206"/>
      <c r="AP1017" s="206"/>
      <c r="AQ1017" s="206"/>
      <c r="AR1017" s="206"/>
      <c r="AS1017" s="206"/>
      <c r="AT1017" s="206"/>
      <c r="AU1017" s="206"/>
      <c r="AV1017" s="206"/>
      <c r="AW1017" s="206"/>
      <c r="AX1017" s="206"/>
      <c r="AY1017" s="206"/>
      <c r="AZ1017" s="206"/>
      <c r="BA1017" s="206"/>
      <c r="BB1017" s="206"/>
      <c r="BC1017" s="206"/>
      <c r="BD1017" s="206"/>
      <c r="BE1017" s="206"/>
      <c r="BF1017" s="206"/>
      <c r="BG1017" s="206"/>
      <c r="BH1017" s="206"/>
      <c r="BI1017" s="206"/>
      <c r="BJ1017" s="206"/>
      <c r="BK1017" s="206"/>
      <c r="BL1017" s="206"/>
      <c r="BM1017" s="230">
        <v>1</v>
      </c>
    </row>
    <row r="1018" spans="1:65">
      <c r="A1018" s="30"/>
      <c r="B1018" s="19">
        <v>1</v>
      </c>
      <c r="C1018" s="9">
        <v>2</v>
      </c>
      <c r="D1018" s="24">
        <v>0.34899999999999998</v>
      </c>
      <c r="E1018" s="24">
        <v>0.215</v>
      </c>
      <c r="F1018" s="24">
        <v>0.32</v>
      </c>
      <c r="G1018" s="24">
        <v>0.28000000000000003</v>
      </c>
      <c r="H1018" s="24">
        <v>0.22</v>
      </c>
      <c r="I1018" s="231">
        <v>0.11499999999999999</v>
      </c>
      <c r="J1018" s="24">
        <v>0.24</v>
      </c>
      <c r="K1018" s="24">
        <v>0.31900000000000001</v>
      </c>
      <c r="L1018" s="24">
        <v>0.28340000000000004</v>
      </c>
      <c r="M1018" s="231">
        <v>0.46600000000000003</v>
      </c>
      <c r="N1018" s="24">
        <v>0.38619999999999999</v>
      </c>
      <c r="O1018" s="24">
        <v>0.36699999999999999</v>
      </c>
      <c r="P1018" s="24">
        <v>0.31</v>
      </c>
      <c r="Q1018" s="24">
        <v>0.32</v>
      </c>
      <c r="R1018" s="24">
        <v>0.30299999999999999</v>
      </c>
      <c r="S1018" s="24">
        <v>0.28699999999999998</v>
      </c>
      <c r="T1018" s="24">
        <v>0.41700000000000004</v>
      </c>
      <c r="U1018" s="24">
        <v>0.26100000000000001</v>
      </c>
      <c r="V1018" s="24">
        <v>0.27300000000000002</v>
      </c>
      <c r="W1018" s="24">
        <v>0.36</v>
      </c>
      <c r="X1018" s="24">
        <v>0.28999999999999998</v>
      </c>
      <c r="Y1018" s="24">
        <v>0.317</v>
      </c>
      <c r="Z1018" s="24">
        <v>0.29099999999999998</v>
      </c>
      <c r="AA1018" s="205"/>
      <c r="AB1018" s="206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  <c r="BI1018" s="206"/>
      <c r="BJ1018" s="206"/>
      <c r="BK1018" s="206"/>
      <c r="BL1018" s="206"/>
      <c r="BM1018" s="230">
        <v>25</v>
      </c>
    </row>
    <row r="1019" spans="1:65">
      <c r="A1019" s="30"/>
      <c r="B1019" s="19">
        <v>1</v>
      </c>
      <c r="C1019" s="9">
        <v>3</v>
      </c>
      <c r="D1019" s="24">
        <v>0.34399999999999997</v>
      </c>
      <c r="E1019" s="24">
        <v>0.22499999999999998</v>
      </c>
      <c r="F1019" s="24">
        <v>0.32</v>
      </c>
      <c r="G1019" s="24">
        <v>0.28000000000000003</v>
      </c>
      <c r="H1019" s="24">
        <v>0.2</v>
      </c>
      <c r="I1019" s="231">
        <v>0.11800000000000001</v>
      </c>
      <c r="J1019" s="24">
        <v>0.215</v>
      </c>
      <c r="K1019" s="24">
        <v>0.33100000000000002</v>
      </c>
      <c r="L1019" s="24">
        <v>0.28589999999999999</v>
      </c>
      <c r="M1019" s="231">
        <v>0.46500000000000002</v>
      </c>
      <c r="N1019" s="24">
        <v>0.39019999999999999</v>
      </c>
      <c r="O1019" s="24">
        <v>0.37209999999999999</v>
      </c>
      <c r="P1019" s="24">
        <v>0.36</v>
      </c>
      <c r="Q1019" s="24">
        <v>0.33</v>
      </c>
      <c r="R1019" s="24">
        <v>0.30099999999999999</v>
      </c>
      <c r="S1019" s="24">
        <v>0.30299999999999999</v>
      </c>
      <c r="T1019" s="24">
        <v>0.41299999999999998</v>
      </c>
      <c r="U1019" s="24">
        <v>0.27500000000000002</v>
      </c>
      <c r="V1019" s="24">
        <v>0.255</v>
      </c>
      <c r="W1019" s="24">
        <v>0.36</v>
      </c>
      <c r="X1019" s="24">
        <v>0.29499999999999998</v>
      </c>
      <c r="Y1019" s="24">
        <v>0.313</v>
      </c>
      <c r="Z1019" s="24">
        <v>0.28100000000000003</v>
      </c>
      <c r="AA1019" s="205"/>
      <c r="AB1019" s="206"/>
      <c r="AC1019" s="206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  <c r="AV1019" s="206"/>
      <c r="AW1019" s="206"/>
      <c r="AX1019" s="206"/>
      <c r="AY1019" s="206"/>
      <c r="AZ1019" s="206"/>
      <c r="BA1019" s="206"/>
      <c r="BB1019" s="206"/>
      <c r="BC1019" s="206"/>
      <c r="BD1019" s="206"/>
      <c r="BE1019" s="206"/>
      <c r="BF1019" s="206"/>
      <c r="BG1019" s="206"/>
      <c r="BH1019" s="206"/>
      <c r="BI1019" s="206"/>
      <c r="BJ1019" s="206"/>
      <c r="BK1019" s="206"/>
      <c r="BL1019" s="206"/>
      <c r="BM1019" s="230">
        <v>16</v>
      </c>
    </row>
    <row r="1020" spans="1:65">
      <c r="A1020" s="30"/>
      <c r="B1020" s="19">
        <v>1</v>
      </c>
      <c r="C1020" s="9">
        <v>4</v>
      </c>
      <c r="D1020" s="24">
        <v>0.34699999999999998</v>
      </c>
      <c r="E1020" s="24">
        <v>0.22499999999999998</v>
      </c>
      <c r="F1020" s="24">
        <v>0.31</v>
      </c>
      <c r="G1020" s="24">
        <v>0.28000000000000003</v>
      </c>
      <c r="H1020" s="24">
        <v>0.21</v>
      </c>
      <c r="I1020" s="231">
        <v>0.11950000000000001</v>
      </c>
      <c r="J1020" s="24">
        <v>0.245</v>
      </c>
      <c r="K1020" s="24">
        <v>0.34599999999999997</v>
      </c>
      <c r="L1020" s="24">
        <v>0.28720000000000001</v>
      </c>
      <c r="M1020" s="231">
        <v>0.44600000000000006</v>
      </c>
      <c r="N1020" s="24">
        <v>0.38539999999999996</v>
      </c>
      <c r="O1020" s="24">
        <v>0.38850000000000001</v>
      </c>
      <c r="P1020" s="24">
        <v>0.34</v>
      </c>
      <c r="Q1020" s="24">
        <v>0.3</v>
      </c>
      <c r="R1020" s="24">
        <v>0.314</v>
      </c>
      <c r="S1020" s="24">
        <v>0.29399999999999998</v>
      </c>
      <c r="T1020" s="24">
        <v>0.41900000000000004</v>
      </c>
      <c r="U1020" s="24">
        <v>0.25800000000000001</v>
      </c>
      <c r="V1020" s="24">
        <v>0.27</v>
      </c>
      <c r="W1020" s="24">
        <v>0.34</v>
      </c>
      <c r="X1020" s="24">
        <v>0.29699999999999999</v>
      </c>
      <c r="Y1020" s="24">
        <v>0.311</v>
      </c>
      <c r="Z1020" s="24">
        <v>0.28799999999999998</v>
      </c>
      <c r="AA1020" s="205"/>
      <c r="AB1020" s="206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  <c r="BI1020" s="206"/>
      <c r="BJ1020" s="206"/>
      <c r="BK1020" s="206"/>
      <c r="BL1020" s="206"/>
      <c r="BM1020" s="230">
        <v>0.30698047619047614</v>
      </c>
    </row>
    <row r="1021" spans="1:65">
      <c r="A1021" s="30"/>
      <c r="B1021" s="19">
        <v>1</v>
      </c>
      <c r="C1021" s="9">
        <v>5</v>
      </c>
      <c r="D1021" s="24">
        <v>0.35399999999999998</v>
      </c>
      <c r="E1021" s="24">
        <v>0.23500000000000001</v>
      </c>
      <c r="F1021" s="24">
        <v>0.31</v>
      </c>
      <c r="G1021" s="24">
        <v>0.27</v>
      </c>
      <c r="H1021" s="24">
        <v>0.21</v>
      </c>
      <c r="I1021" s="231">
        <v>0.11700000000000001</v>
      </c>
      <c r="J1021" s="24">
        <v>0.255</v>
      </c>
      <c r="K1021" s="24">
        <v>0.34100000000000003</v>
      </c>
      <c r="L1021" s="24">
        <v>0.28370000000000001</v>
      </c>
      <c r="M1021" s="231">
        <v>0.44600000000000006</v>
      </c>
      <c r="N1021" s="24">
        <v>0.38879999999999998</v>
      </c>
      <c r="O1021" s="24">
        <v>0.38969999999999999</v>
      </c>
      <c r="P1021" s="24">
        <v>0.35</v>
      </c>
      <c r="Q1021" s="24">
        <v>0.3</v>
      </c>
      <c r="R1021" s="24">
        <v>0.27899999999999997</v>
      </c>
      <c r="S1021" s="24">
        <v>0.30399999999999999</v>
      </c>
      <c r="T1021" s="24">
        <v>0.41499999999999998</v>
      </c>
      <c r="U1021" s="24">
        <v>0.255</v>
      </c>
      <c r="V1021" s="24">
        <v>0.27</v>
      </c>
      <c r="W1021" s="24">
        <v>0.35</v>
      </c>
      <c r="X1021" s="24">
        <v>0.29699999999999999</v>
      </c>
      <c r="Y1021" s="24">
        <v>0.29299999999999998</v>
      </c>
      <c r="Z1021" s="24">
        <v>0.29299999999999998</v>
      </c>
      <c r="AA1021" s="205"/>
      <c r="AB1021" s="206"/>
      <c r="AC1021" s="206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  <c r="AV1021" s="206"/>
      <c r="AW1021" s="206"/>
      <c r="AX1021" s="206"/>
      <c r="AY1021" s="206"/>
      <c r="AZ1021" s="206"/>
      <c r="BA1021" s="206"/>
      <c r="BB1021" s="206"/>
      <c r="BC1021" s="206"/>
      <c r="BD1021" s="206"/>
      <c r="BE1021" s="206"/>
      <c r="BF1021" s="206"/>
      <c r="BG1021" s="206"/>
      <c r="BH1021" s="206"/>
      <c r="BI1021" s="206"/>
      <c r="BJ1021" s="206"/>
      <c r="BK1021" s="206"/>
      <c r="BL1021" s="206"/>
      <c r="BM1021" s="230">
        <v>65</v>
      </c>
    </row>
    <row r="1022" spans="1:65">
      <c r="A1022" s="30"/>
      <c r="B1022" s="19">
        <v>1</v>
      </c>
      <c r="C1022" s="9">
        <v>6</v>
      </c>
      <c r="D1022" s="24">
        <v>0.34899999999999998</v>
      </c>
      <c r="E1022" s="24">
        <v>0.22999999999999998</v>
      </c>
      <c r="F1022" s="24">
        <v>0.32</v>
      </c>
      <c r="G1022" s="24">
        <v>0.27</v>
      </c>
      <c r="H1022" s="24">
        <v>0.2</v>
      </c>
      <c r="I1022" s="231">
        <v>0.11950000000000001</v>
      </c>
      <c r="J1022" s="24">
        <v>0.25</v>
      </c>
      <c r="K1022" s="24">
        <v>0.35199999999999998</v>
      </c>
      <c r="L1022" s="24">
        <v>0.28239999999999998</v>
      </c>
      <c r="M1022" s="231">
        <v>0.45199999999999996</v>
      </c>
      <c r="N1022" s="24">
        <v>0.38930000000000003</v>
      </c>
      <c r="O1022" s="24">
        <v>0.3569</v>
      </c>
      <c r="P1022" s="24">
        <v>0.35</v>
      </c>
      <c r="Q1022" s="24">
        <v>0.31</v>
      </c>
      <c r="R1022" s="24">
        <v>0.34599999999999997</v>
      </c>
      <c r="S1022" s="24">
        <v>0.29699999999999999</v>
      </c>
      <c r="T1022" s="24">
        <v>0.41399999999999998</v>
      </c>
      <c r="U1022" s="24">
        <v>0.23799999999999996</v>
      </c>
      <c r="V1022" s="24">
        <v>0.28000000000000003</v>
      </c>
      <c r="W1022" s="24">
        <v>0.35</v>
      </c>
      <c r="X1022" s="232">
        <v>0.313</v>
      </c>
      <c r="Y1022" s="24">
        <v>0.307</v>
      </c>
      <c r="Z1022" s="24">
        <v>0.27300000000000002</v>
      </c>
      <c r="AA1022" s="205"/>
      <c r="AB1022" s="206"/>
      <c r="AC1022" s="206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6"/>
      <c r="AT1022" s="206"/>
      <c r="AU1022" s="206"/>
      <c r="AV1022" s="206"/>
      <c r="AW1022" s="206"/>
      <c r="AX1022" s="206"/>
      <c r="AY1022" s="206"/>
      <c r="AZ1022" s="206"/>
      <c r="BA1022" s="206"/>
      <c r="BB1022" s="206"/>
      <c r="BC1022" s="206"/>
      <c r="BD1022" s="206"/>
      <c r="BE1022" s="206"/>
      <c r="BF1022" s="206"/>
      <c r="BG1022" s="206"/>
      <c r="BH1022" s="206"/>
      <c r="BI1022" s="206"/>
      <c r="BJ1022" s="206"/>
      <c r="BK1022" s="206"/>
      <c r="BL1022" s="206"/>
      <c r="BM1022" s="56"/>
    </row>
    <row r="1023" spans="1:65">
      <c r="A1023" s="30"/>
      <c r="B1023" s="20" t="s">
        <v>272</v>
      </c>
      <c r="C1023" s="12"/>
      <c r="D1023" s="233">
        <v>0.34783333333333327</v>
      </c>
      <c r="E1023" s="233">
        <v>0.22666666666666666</v>
      </c>
      <c r="F1023" s="233">
        <v>0.31666666666666671</v>
      </c>
      <c r="G1023" s="233">
        <v>0.27666666666666667</v>
      </c>
      <c r="H1023" s="233">
        <v>0.20833333333333334</v>
      </c>
      <c r="I1023" s="233">
        <v>0.11575000000000001</v>
      </c>
      <c r="J1023" s="233">
        <v>0.24083333333333332</v>
      </c>
      <c r="K1023" s="233">
        <v>0.33850000000000002</v>
      </c>
      <c r="L1023" s="233">
        <v>0.28425000000000006</v>
      </c>
      <c r="M1023" s="233">
        <v>0.45350000000000007</v>
      </c>
      <c r="N1023" s="233">
        <v>0.38843333333333335</v>
      </c>
      <c r="O1023" s="233">
        <v>0.37483999999999995</v>
      </c>
      <c r="P1023" s="233">
        <v>0.33833333333333337</v>
      </c>
      <c r="Q1023" s="233">
        <v>0.31333333333333335</v>
      </c>
      <c r="R1023" s="233">
        <v>0.312</v>
      </c>
      <c r="S1023" s="233">
        <v>0.29466666666666669</v>
      </c>
      <c r="T1023" s="233">
        <v>0.41616666666666674</v>
      </c>
      <c r="U1023" s="233">
        <v>0.25583333333333336</v>
      </c>
      <c r="V1023" s="233">
        <v>0.27083333333333337</v>
      </c>
      <c r="W1023" s="233">
        <v>0.35333333333333333</v>
      </c>
      <c r="X1023" s="233">
        <v>0.29749999999999993</v>
      </c>
      <c r="Y1023" s="233">
        <v>0.31</v>
      </c>
      <c r="Z1023" s="233">
        <v>0.28466666666666662</v>
      </c>
      <c r="AA1023" s="205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  <c r="BI1023" s="206"/>
      <c r="BJ1023" s="206"/>
      <c r="BK1023" s="206"/>
      <c r="BL1023" s="206"/>
      <c r="BM1023" s="56"/>
    </row>
    <row r="1024" spans="1:65">
      <c r="A1024" s="30"/>
      <c r="B1024" s="3" t="s">
        <v>273</v>
      </c>
      <c r="C1024" s="29"/>
      <c r="D1024" s="24">
        <v>0.34799999999999998</v>
      </c>
      <c r="E1024" s="24">
        <v>0.22749999999999998</v>
      </c>
      <c r="F1024" s="24">
        <v>0.32</v>
      </c>
      <c r="G1024" s="24">
        <v>0.28000000000000003</v>
      </c>
      <c r="H1024" s="24">
        <v>0.21</v>
      </c>
      <c r="I1024" s="24">
        <v>0.11750000000000001</v>
      </c>
      <c r="J1024" s="24">
        <v>0.24249999999999999</v>
      </c>
      <c r="K1024" s="24">
        <v>0.34150000000000003</v>
      </c>
      <c r="L1024" s="24">
        <v>0.28355000000000002</v>
      </c>
      <c r="M1024" s="24">
        <v>0.44900000000000001</v>
      </c>
      <c r="N1024" s="24">
        <v>0.38905000000000001</v>
      </c>
      <c r="O1024" s="24">
        <v>0.37209999999999999</v>
      </c>
      <c r="P1024" s="24">
        <v>0.34499999999999997</v>
      </c>
      <c r="Q1024" s="24">
        <v>0.315</v>
      </c>
      <c r="R1024" s="24">
        <v>0.3085</v>
      </c>
      <c r="S1024" s="24">
        <v>0.29549999999999998</v>
      </c>
      <c r="T1024" s="24">
        <v>0.41600000000000004</v>
      </c>
      <c r="U1024" s="24">
        <v>0.25650000000000001</v>
      </c>
      <c r="V1024" s="24">
        <v>0.27150000000000002</v>
      </c>
      <c r="W1024" s="24">
        <v>0.35499999999999998</v>
      </c>
      <c r="X1024" s="24">
        <v>0.29599999999999999</v>
      </c>
      <c r="Y1024" s="24">
        <v>0.312</v>
      </c>
      <c r="Z1024" s="24">
        <v>0.28499999999999998</v>
      </c>
      <c r="AA1024" s="205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  <c r="BI1024" s="206"/>
      <c r="BJ1024" s="206"/>
      <c r="BK1024" s="206"/>
      <c r="BL1024" s="206"/>
      <c r="BM1024" s="56"/>
    </row>
    <row r="1025" spans="1:65">
      <c r="A1025" s="30"/>
      <c r="B1025" s="3" t="s">
        <v>274</v>
      </c>
      <c r="C1025" s="29"/>
      <c r="D1025" s="24">
        <v>3.7638632635454083E-3</v>
      </c>
      <c r="E1025" s="24">
        <v>6.8313005106397356E-3</v>
      </c>
      <c r="F1025" s="24">
        <v>5.1639777949432268E-3</v>
      </c>
      <c r="G1025" s="24">
        <v>5.1639777949432277E-3</v>
      </c>
      <c r="H1025" s="24">
        <v>7.5277265270908044E-3</v>
      </c>
      <c r="I1025" s="24">
        <v>5.2985847166955868E-3</v>
      </c>
      <c r="J1025" s="24">
        <v>1.3934369977385657E-2</v>
      </c>
      <c r="K1025" s="24">
        <v>1.177709641634982E-2</v>
      </c>
      <c r="L1025" s="24">
        <v>1.881223006450859E-3</v>
      </c>
      <c r="M1025" s="24">
        <v>9.5864487689654772E-3</v>
      </c>
      <c r="N1025" s="24">
        <v>2.1602468994692983E-3</v>
      </c>
      <c r="O1025" s="24">
        <v>1.4126499920362443E-2</v>
      </c>
      <c r="P1025" s="24">
        <v>1.9407902170679506E-2</v>
      </c>
      <c r="Q1025" s="24">
        <v>1.2110601416389978E-2</v>
      </c>
      <c r="R1025" s="24">
        <v>2.3409399821439254E-2</v>
      </c>
      <c r="S1025" s="24">
        <v>8.4537959915452644E-3</v>
      </c>
      <c r="T1025" s="24">
        <v>2.5625508125043731E-3</v>
      </c>
      <c r="U1025" s="24">
        <v>1.2480651692386385E-2</v>
      </c>
      <c r="V1025" s="24">
        <v>8.7044050150867185E-3</v>
      </c>
      <c r="W1025" s="24">
        <v>8.1649658092772491E-3</v>
      </c>
      <c r="X1025" s="24">
        <v>8.0436310208760881E-3</v>
      </c>
      <c r="Y1025" s="24">
        <v>9.3594871654380796E-3</v>
      </c>
      <c r="Z1025" s="24">
        <v>7.4475946900100856E-3</v>
      </c>
      <c r="AA1025" s="205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56"/>
    </row>
    <row r="1026" spans="1:65">
      <c r="A1026" s="30"/>
      <c r="B1026" s="3" t="s">
        <v>87</v>
      </c>
      <c r="C1026" s="29"/>
      <c r="D1026" s="13">
        <v>1.082088144766289E-2</v>
      </c>
      <c r="E1026" s="13">
        <v>3.0138090488116481E-2</v>
      </c>
      <c r="F1026" s="13">
        <v>1.6307298299820715E-2</v>
      </c>
      <c r="G1026" s="13">
        <v>1.8664979981722511E-2</v>
      </c>
      <c r="H1026" s="13">
        <v>3.6133087330035861E-2</v>
      </c>
      <c r="I1026" s="13">
        <v>4.5776109863460791E-2</v>
      </c>
      <c r="J1026" s="13">
        <v>5.7858975684646333E-2</v>
      </c>
      <c r="K1026" s="13">
        <v>3.4792013046823687E-2</v>
      </c>
      <c r="L1026" s="13">
        <v>6.618198791383847E-3</v>
      </c>
      <c r="M1026" s="13">
        <v>2.1138806546781644E-2</v>
      </c>
      <c r="N1026" s="13">
        <v>5.5614354229879814E-3</v>
      </c>
      <c r="O1026" s="13">
        <v>3.7686746132649787E-2</v>
      </c>
      <c r="P1026" s="13">
        <v>5.736325764732858E-2</v>
      </c>
      <c r="Q1026" s="13">
        <v>3.8650855584223334E-2</v>
      </c>
      <c r="R1026" s="13">
        <v>7.5030127632818119E-2</v>
      </c>
      <c r="S1026" s="13">
        <v>2.8689352912483927E-2</v>
      </c>
      <c r="T1026" s="13">
        <v>6.1575109631662938E-3</v>
      </c>
      <c r="U1026" s="13">
        <v>4.8784306289458179E-2</v>
      </c>
      <c r="V1026" s="13">
        <v>3.2139341594166343E-2</v>
      </c>
      <c r="W1026" s="13">
        <v>2.3108393799841271E-2</v>
      </c>
      <c r="X1026" s="13">
        <v>2.7037415196222152E-2</v>
      </c>
      <c r="Y1026" s="13">
        <v>3.0191894082058322E-2</v>
      </c>
      <c r="Z1026" s="13">
        <v>2.6162510620644334E-2</v>
      </c>
      <c r="AA1026" s="152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275</v>
      </c>
      <c r="C1027" s="29"/>
      <c r="D1027" s="13">
        <v>0.13307965916864584</v>
      </c>
      <c r="E1027" s="13">
        <v>-0.26162513825138556</v>
      </c>
      <c r="F1027" s="13">
        <v>3.1553115678211618E-2</v>
      </c>
      <c r="G1027" s="13">
        <v>-9.8748330512720472E-2</v>
      </c>
      <c r="H1027" s="13">
        <v>-0.32134663442222933</v>
      </c>
      <c r="I1027" s="13">
        <v>-0.62294019008499057</v>
      </c>
      <c r="J1027" s="13">
        <v>-0.21547670939209718</v>
      </c>
      <c r="K1027" s="13">
        <v>0.10267598839076197</v>
      </c>
      <c r="L1027" s="13">
        <v>-7.4045348005689515E-2</v>
      </c>
      <c r="M1027" s="13">
        <v>0.47729264618969136</v>
      </c>
      <c r="N1027" s="13">
        <v>0.26533562705244207</v>
      </c>
      <c r="O1027" s="13">
        <v>0.22105485225522337</v>
      </c>
      <c r="P1027" s="13">
        <v>0.10213306569829972</v>
      </c>
      <c r="Q1027" s="13">
        <v>2.0694661828967176E-2</v>
      </c>
      <c r="R1027" s="13">
        <v>1.6351280289269354E-2</v>
      </c>
      <c r="S1027" s="13">
        <v>-4.0112679726801104E-2</v>
      </c>
      <c r="T1027" s="13">
        <v>0.35567796307815502</v>
      </c>
      <c r="U1027" s="13">
        <v>-0.16661366707049752</v>
      </c>
      <c r="V1027" s="13">
        <v>-0.11775062474889797</v>
      </c>
      <c r="W1027" s="13">
        <v>0.15099610801989916</v>
      </c>
      <c r="X1027" s="13">
        <v>-3.0882993954943649E-2</v>
      </c>
      <c r="Y1027" s="13">
        <v>9.8362079797227331E-3</v>
      </c>
      <c r="Z1027" s="13">
        <v>-7.2688041274534321E-2</v>
      </c>
      <c r="AA1027" s="152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276</v>
      </c>
      <c r="C1028" s="47"/>
      <c r="D1028" s="45">
        <v>0.67</v>
      </c>
      <c r="E1028" s="45">
        <v>1.49</v>
      </c>
      <c r="F1028" s="45">
        <v>0.12</v>
      </c>
      <c r="G1028" s="45">
        <v>0.59</v>
      </c>
      <c r="H1028" s="45">
        <v>1.81</v>
      </c>
      <c r="I1028" s="45">
        <v>3.46</v>
      </c>
      <c r="J1028" s="45">
        <v>1.23</v>
      </c>
      <c r="K1028" s="45">
        <v>0.51</v>
      </c>
      <c r="L1028" s="45">
        <v>0.46</v>
      </c>
      <c r="M1028" s="45">
        <v>2.56</v>
      </c>
      <c r="N1028" s="45">
        <v>1.4</v>
      </c>
      <c r="O1028" s="45">
        <v>1.1599999999999999</v>
      </c>
      <c r="P1028" s="45">
        <v>0.5</v>
      </c>
      <c r="Q1028" s="45">
        <v>0.06</v>
      </c>
      <c r="R1028" s="45">
        <v>0.04</v>
      </c>
      <c r="S1028" s="45">
        <v>0.27</v>
      </c>
      <c r="T1028" s="45">
        <v>1.89</v>
      </c>
      <c r="U1028" s="45">
        <v>0.97</v>
      </c>
      <c r="V1028" s="45">
        <v>0.7</v>
      </c>
      <c r="W1028" s="45">
        <v>0.77</v>
      </c>
      <c r="X1028" s="45">
        <v>0.22</v>
      </c>
      <c r="Y1028" s="45">
        <v>0</v>
      </c>
      <c r="Z1028" s="45">
        <v>0.45</v>
      </c>
      <c r="AA1028" s="152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BM1029" s="55"/>
    </row>
    <row r="1030" spans="1:65" ht="15">
      <c r="B1030" s="8" t="s">
        <v>545</v>
      </c>
      <c r="BM1030" s="28" t="s">
        <v>67</v>
      </c>
    </row>
    <row r="1031" spans="1:65" ht="15">
      <c r="A1031" s="25" t="s">
        <v>64</v>
      </c>
      <c r="B1031" s="18" t="s">
        <v>111</v>
      </c>
      <c r="C1031" s="15" t="s">
        <v>112</v>
      </c>
      <c r="D1031" s="16" t="s">
        <v>230</v>
      </c>
      <c r="E1031" s="17" t="s">
        <v>230</v>
      </c>
      <c r="F1031" s="17" t="s">
        <v>230</v>
      </c>
      <c r="G1031" s="17" t="s">
        <v>230</v>
      </c>
      <c r="H1031" s="17" t="s">
        <v>230</v>
      </c>
      <c r="I1031" s="17" t="s">
        <v>230</v>
      </c>
      <c r="J1031" s="17" t="s">
        <v>230</v>
      </c>
      <c r="K1031" s="17" t="s">
        <v>230</v>
      </c>
      <c r="L1031" s="17" t="s">
        <v>230</v>
      </c>
      <c r="M1031" s="17" t="s">
        <v>230</v>
      </c>
      <c r="N1031" s="17" t="s">
        <v>230</v>
      </c>
      <c r="O1031" s="17" t="s">
        <v>230</v>
      </c>
      <c r="P1031" s="17" t="s">
        <v>230</v>
      </c>
      <c r="Q1031" s="17" t="s">
        <v>230</v>
      </c>
      <c r="R1031" s="17" t="s">
        <v>230</v>
      </c>
      <c r="S1031" s="17" t="s">
        <v>230</v>
      </c>
      <c r="T1031" s="17" t="s">
        <v>230</v>
      </c>
      <c r="U1031" s="17" t="s">
        <v>230</v>
      </c>
      <c r="V1031" s="17" t="s">
        <v>230</v>
      </c>
      <c r="W1031" s="17" t="s">
        <v>230</v>
      </c>
      <c r="X1031" s="17" t="s">
        <v>230</v>
      </c>
      <c r="Y1031" s="17" t="s">
        <v>230</v>
      </c>
      <c r="Z1031" s="17" t="s">
        <v>230</v>
      </c>
      <c r="AA1031" s="17" t="s">
        <v>230</v>
      </c>
      <c r="AB1031" s="152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231</v>
      </c>
      <c r="C1032" s="9" t="s">
        <v>231</v>
      </c>
      <c r="D1032" s="150" t="s">
        <v>233</v>
      </c>
      <c r="E1032" s="151" t="s">
        <v>234</v>
      </c>
      <c r="F1032" s="151" t="s">
        <v>235</v>
      </c>
      <c r="G1032" s="151" t="s">
        <v>236</v>
      </c>
      <c r="H1032" s="151" t="s">
        <v>238</v>
      </c>
      <c r="I1032" s="151" t="s">
        <v>239</v>
      </c>
      <c r="J1032" s="151" t="s">
        <v>240</v>
      </c>
      <c r="K1032" s="151" t="s">
        <v>241</v>
      </c>
      <c r="L1032" s="151" t="s">
        <v>242</v>
      </c>
      <c r="M1032" s="151" t="s">
        <v>244</v>
      </c>
      <c r="N1032" s="151" t="s">
        <v>245</v>
      </c>
      <c r="O1032" s="151" t="s">
        <v>246</v>
      </c>
      <c r="P1032" s="151" t="s">
        <v>247</v>
      </c>
      <c r="Q1032" s="151" t="s">
        <v>248</v>
      </c>
      <c r="R1032" s="151" t="s">
        <v>250</v>
      </c>
      <c r="S1032" s="151" t="s">
        <v>251</v>
      </c>
      <c r="T1032" s="151" t="s">
        <v>252</v>
      </c>
      <c r="U1032" s="151" t="s">
        <v>253</v>
      </c>
      <c r="V1032" s="151" t="s">
        <v>255</v>
      </c>
      <c r="W1032" s="151" t="s">
        <v>259</v>
      </c>
      <c r="X1032" s="151" t="s">
        <v>260</v>
      </c>
      <c r="Y1032" s="151" t="s">
        <v>261</v>
      </c>
      <c r="Z1032" s="151" t="s">
        <v>262</v>
      </c>
      <c r="AA1032" s="151" t="s">
        <v>263</v>
      </c>
      <c r="AB1032" s="152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279</v>
      </c>
      <c r="E1033" s="11" t="s">
        <v>279</v>
      </c>
      <c r="F1033" s="11" t="s">
        <v>281</v>
      </c>
      <c r="G1033" s="11" t="s">
        <v>282</v>
      </c>
      <c r="H1033" s="11" t="s">
        <v>282</v>
      </c>
      <c r="I1033" s="11" t="s">
        <v>279</v>
      </c>
      <c r="J1033" s="11" t="s">
        <v>279</v>
      </c>
      <c r="K1033" s="11" t="s">
        <v>282</v>
      </c>
      <c r="L1033" s="11" t="s">
        <v>279</v>
      </c>
      <c r="M1033" s="11" t="s">
        <v>279</v>
      </c>
      <c r="N1033" s="11" t="s">
        <v>282</v>
      </c>
      <c r="O1033" s="11" t="s">
        <v>279</v>
      </c>
      <c r="P1033" s="11" t="s">
        <v>279</v>
      </c>
      <c r="Q1033" s="11" t="s">
        <v>282</v>
      </c>
      <c r="R1033" s="11" t="s">
        <v>279</v>
      </c>
      <c r="S1033" s="11" t="s">
        <v>279</v>
      </c>
      <c r="T1033" s="11" t="s">
        <v>279</v>
      </c>
      <c r="U1033" s="11" t="s">
        <v>282</v>
      </c>
      <c r="V1033" s="11" t="s">
        <v>279</v>
      </c>
      <c r="W1033" s="11" t="s">
        <v>279</v>
      </c>
      <c r="X1033" s="11" t="s">
        <v>282</v>
      </c>
      <c r="Y1033" s="11" t="s">
        <v>279</v>
      </c>
      <c r="Z1033" s="11" t="s">
        <v>282</v>
      </c>
      <c r="AA1033" s="11" t="s">
        <v>279</v>
      </c>
      <c r="AB1033" s="152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9"/>
      <c r="C1034" s="9"/>
      <c r="D1034" s="26" t="s">
        <v>290</v>
      </c>
      <c r="E1034" s="26" t="s">
        <v>291</v>
      </c>
      <c r="F1034" s="26" t="s">
        <v>290</v>
      </c>
      <c r="G1034" s="26" t="s">
        <v>292</v>
      </c>
      <c r="H1034" s="26" t="s">
        <v>292</v>
      </c>
      <c r="I1034" s="26" t="s">
        <v>117</v>
      </c>
      <c r="J1034" s="26" t="s">
        <v>269</v>
      </c>
      <c r="K1034" s="26" t="s">
        <v>292</v>
      </c>
      <c r="L1034" s="26" t="s">
        <v>290</v>
      </c>
      <c r="M1034" s="26" t="s">
        <v>117</v>
      </c>
      <c r="N1034" s="26" t="s">
        <v>293</v>
      </c>
      <c r="O1034" s="26" t="s">
        <v>292</v>
      </c>
      <c r="P1034" s="26" t="s">
        <v>293</v>
      </c>
      <c r="Q1034" s="26" t="s">
        <v>290</v>
      </c>
      <c r="R1034" s="26" t="s">
        <v>292</v>
      </c>
      <c r="S1034" s="26" t="s">
        <v>294</v>
      </c>
      <c r="T1034" s="26" t="s">
        <v>290</v>
      </c>
      <c r="U1034" s="26" t="s">
        <v>293</v>
      </c>
      <c r="V1034" s="26" t="s">
        <v>116</v>
      </c>
      <c r="W1034" s="26" t="s">
        <v>290</v>
      </c>
      <c r="X1034" s="26" t="s">
        <v>295</v>
      </c>
      <c r="Y1034" s="26" t="s">
        <v>290</v>
      </c>
      <c r="Z1034" s="26" t="s">
        <v>290</v>
      </c>
      <c r="AA1034" s="26" t="s">
        <v>290</v>
      </c>
      <c r="AB1034" s="152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3</v>
      </c>
    </row>
    <row r="1035" spans="1:65">
      <c r="A1035" s="30"/>
      <c r="B1035" s="18">
        <v>1</v>
      </c>
      <c r="C1035" s="14">
        <v>1</v>
      </c>
      <c r="D1035" s="22">
        <v>0.13</v>
      </c>
      <c r="E1035" s="22">
        <v>0.09</v>
      </c>
      <c r="F1035" s="154" t="s">
        <v>96</v>
      </c>
      <c r="G1035" s="22">
        <v>0.12</v>
      </c>
      <c r="H1035" s="154">
        <v>0.14000000000000001</v>
      </c>
      <c r="I1035" s="154">
        <v>0.1</v>
      </c>
      <c r="J1035" s="154" t="s">
        <v>106</v>
      </c>
      <c r="K1035" s="22">
        <v>0.1</v>
      </c>
      <c r="L1035" s="22">
        <v>0.12</v>
      </c>
      <c r="M1035" s="22">
        <v>0.11</v>
      </c>
      <c r="N1035" s="22">
        <v>0.1</v>
      </c>
      <c r="O1035" s="154">
        <v>8.6999999999999994E-2</v>
      </c>
      <c r="P1035" s="22" t="s">
        <v>296</v>
      </c>
      <c r="Q1035" s="22">
        <v>0.12</v>
      </c>
      <c r="R1035" s="22">
        <v>0.12</v>
      </c>
      <c r="S1035" s="154">
        <v>0.1</v>
      </c>
      <c r="T1035" s="22">
        <v>0.11</v>
      </c>
      <c r="U1035" s="154">
        <v>0.14000000000000001</v>
      </c>
      <c r="V1035" s="22">
        <v>0.11</v>
      </c>
      <c r="W1035" s="22">
        <v>0.11</v>
      </c>
      <c r="X1035" s="154" t="s">
        <v>105</v>
      </c>
      <c r="Y1035" s="22">
        <v>0.11</v>
      </c>
      <c r="Z1035" s="22">
        <v>0.13</v>
      </c>
      <c r="AA1035" s="22">
        <v>0.13</v>
      </c>
      <c r="AB1035" s="152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>
        <v>1</v>
      </c>
      <c r="C1036" s="9">
        <v>2</v>
      </c>
      <c r="D1036" s="11">
        <v>0.12</v>
      </c>
      <c r="E1036" s="11">
        <v>0.09</v>
      </c>
      <c r="F1036" s="155" t="s">
        <v>96</v>
      </c>
      <c r="G1036" s="11">
        <v>0.12</v>
      </c>
      <c r="H1036" s="155">
        <v>0.18</v>
      </c>
      <c r="I1036" s="155">
        <v>0.1</v>
      </c>
      <c r="J1036" s="155" t="s">
        <v>106</v>
      </c>
      <c r="K1036" s="11">
        <v>0.1</v>
      </c>
      <c r="L1036" s="11">
        <v>0.12</v>
      </c>
      <c r="M1036" s="11">
        <v>0.11</v>
      </c>
      <c r="N1036" s="11">
        <v>0.11</v>
      </c>
      <c r="O1036" s="155">
        <v>8.5999999999999993E-2</v>
      </c>
      <c r="P1036" s="11">
        <v>0.11</v>
      </c>
      <c r="Q1036" s="11">
        <v>0.1</v>
      </c>
      <c r="R1036" s="11">
        <v>0.12</v>
      </c>
      <c r="S1036" s="155">
        <v>0.1</v>
      </c>
      <c r="T1036" s="11">
        <v>0.11</v>
      </c>
      <c r="U1036" s="155">
        <v>0.14000000000000001</v>
      </c>
      <c r="V1036" s="11">
        <v>0.11</v>
      </c>
      <c r="W1036" s="11">
        <v>0.11</v>
      </c>
      <c r="X1036" s="155" t="s">
        <v>105</v>
      </c>
      <c r="Y1036" s="11">
        <v>0.11</v>
      </c>
      <c r="Z1036" s="11">
        <v>0.12</v>
      </c>
      <c r="AA1036" s="11">
        <v>0.12</v>
      </c>
      <c r="AB1036" s="152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26</v>
      </c>
    </row>
    <row r="1037" spans="1:65">
      <c r="A1037" s="30"/>
      <c r="B1037" s="19">
        <v>1</v>
      </c>
      <c r="C1037" s="9">
        <v>3</v>
      </c>
      <c r="D1037" s="11">
        <v>0.12</v>
      </c>
      <c r="E1037" s="11">
        <v>0.09</v>
      </c>
      <c r="F1037" s="155" t="s">
        <v>96</v>
      </c>
      <c r="G1037" s="11">
        <v>0.11</v>
      </c>
      <c r="H1037" s="155">
        <v>0.15</v>
      </c>
      <c r="I1037" s="155">
        <v>0.1</v>
      </c>
      <c r="J1037" s="155" t="s">
        <v>106</v>
      </c>
      <c r="K1037" s="11">
        <v>0.1</v>
      </c>
      <c r="L1037" s="11">
        <v>0.12</v>
      </c>
      <c r="M1037" s="11">
        <v>0.11</v>
      </c>
      <c r="N1037" s="11">
        <v>0.11</v>
      </c>
      <c r="O1037" s="155">
        <v>8.8999999999999996E-2</v>
      </c>
      <c r="P1037" s="11">
        <v>0.11</v>
      </c>
      <c r="Q1037" s="11">
        <v>0.12</v>
      </c>
      <c r="R1037" s="11">
        <v>0.12</v>
      </c>
      <c r="S1037" s="155">
        <v>0.1</v>
      </c>
      <c r="T1037" s="11">
        <v>0.11</v>
      </c>
      <c r="U1037" s="155">
        <v>0.14000000000000001</v>
      </c>
      <c r="V1037" s="11">
        <v>0.12</v>
      </c>
      <c r="W1037" s="11">
        <v>0.1</v>
      </c>
      <c r="X1037" s="155" t="s">
        <v>105</v>
      </c>
      <c r="Y1037" s="11">
        <v>0.12</v>
      </c>
      <c r="Z1037" s="11">
        <v>0.12</v>
      </c>
      <c r="AA1037" s="11">
        <v>0.11</v>
      </c>
      <c r="AB1037" s="152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16</v>
      </c>
    </row>
    <row r="1038" spans="1:65">
      <c r="A1038" s="30"/>
      <c r="B1038" s="19">
        <v>1</v>
      </c>
      <c r="C1038" s="9">
        <v>4</v>
      </c>
      <c r="D1038" s="11">
        <v>0.13</v>
      </c>
      <c r="E1038" s="11">
        <v>0.09</v>
      </c>
      <c r="F1038" s="155" t="s">
        <v>96</v>
      </c>
      <c r="G1038" s="11">
        <v>0.11</v>
      </c>
      <c r="H1038" s="155">
        <v>0.17</v>
      </c>
      <c r="I1038" s="155">
        <v>0.1</v>
      </c>
      <c r="J1038" s="155" t="s">
        <v>106</v>
      </c>
      <c r="K1038" s="11">
        <v>0.09</v>
      </c>
      <c r="L1038" s="11">
        <v>0.12</v>
      </c>
      <c r="M1038" s="11">
        <v>0.1</v>
      </c>
      <c r="N1038" s="11">
        <v>0.11</v>
      </c>
      <c r="O1038" s="155">
        <v>8.5000000000000006E-2</v>
      </c>
      <c r="P1038" s="11">
        <v>0.11</v>
      </c>
      <c r="Q1038" s="11">
        <v>0.11</v>
      </c>
      <c r="R1038" s="11">
        <v>0.12</v>
      </c>
      <c r="S1038" s="155">
        <v>0.1</v>
      </c>
      <c r="T1038" s="11">
        <v>0.11</v>
      </c>
      <c r="U1038" s="155">
        <v>0.14000000000000001</v>
      </c>
      <c r="V1038" s="11">
        <v>0.11</v>
      </c>
      <c r="W1038" s="11">
        <v>0.11</v>
      </c>
      <c r="X1038" s="155" t="s">
        <v>105</v>
      </c>
      <c r="Y1038" s="11">
        <v>0.11</v>
      </c>
      <c r="Z1038" s="11">
        <v>0.12</v>
      </c>
      <c r="AA1038" s="11">
        <v>0.13</v>
      </c>
      <c r="AB1038" s="152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0.11229166666666666</v>
      </c>
    </row>
    <row r="1039" spans="1:65">
      <c r="A1039" s="30"/>
      <c r="B1039" s="19">
        <v>1</v>
      </c>
      <c r="C1039" s="9">
        <v>5</v>
      </c>
      <c r="D1039" s="11">
        <v>0.13</v>
      </c>
      <c r="E1039" s="11">
        <v>0.09</v>
      </c>
      <c r="F1039" s="155" t="s">
        <v>96</v>
      </c>
      <c r="G1039" s="11">
        <v>0.11</v>
      </c>
      <c r="H1039" s="155">
        <v>0.16</v>
      </c>
      <c r="I1039" s="155">
        <v>0.1</v>
      </c>
      <c r="J1039" s="155" t="s">
        <v>106</v>
      </c>
      <c r="K1039" s="11">
        <v>0.1</v>
      </c>
      <c r="L1039" s="11">
        <v>0.12</v>
      </c>
      <c r="M1039" s="11">
        <v>0.11</v>
      </c>
      <c r="N1039" s="11">
        <v>0.1</v>
      </c>
      <c r="O1039" s="155">
        <v>9.0999999999999998E-2</v>
      </c>
      <c r="P1039" s="11">
        <v>0.11</v>
      </c>
      <c r="Q1039" s="11">
        <v>0.11</v>
      </c>
      <c r="R1039" s="11">
        <v>0.12</v>
      </c>
      <c r="S1039" s="155">
        <v>0.1</v>
      </c>
      <c r="T1039" s="11">
        <v>0.1</v>
      </c>
      <c r="U1039" s="155">
        <v>0.14000000000000001</v>
      </c>
      <c r="V1039" s="11">
        <v>0.11</v>
      </c>
      <c r="W1039" s="11">
        <v>0.11</v>
      </c>
      <c r="X1039" s="155" t="s">
        <v>105</v>
      </c>
      <c r="Y1039" s="11">
        <v>0.12</v>
      </c>
      <c r="Z1039" s="11">
        <v>0.13</v>
      </c>
      <c r="AA1039" s="11">
        <v>0.12</v>
      </c>
      <c r="AB1039" s="152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66</v>
      </c>
    </row>
    <row r="1040" spans="1:65">
      <c r="A1040" s="30"/>
      <c r="B1040" s="19">
        <v>1</v>
      </c>
      <c r="C1040" s="9">
        <v>6</v>
      </c>
      <c r="D1040" s="11">
        <v>0.13</v>
      </c>
      <c r="E1040" s="11">
        <v>0.09</v>
      </c>
      <c r="F1040" s="155" t="s">
        <v>96</v>
      </c>
      <c r="G1040" s="11">
        <v>0.11</v>
      </c>
      <c r="H1040" s="155">
        <v>0.13</v>
      </c>
      <c r="I1040" s="155">
        <v>0.1</v>
      </c>
      <c r="J1040" s="155" t="s">
        <v>106</v>
      </c>
      <c r="K1040" s="11">
        <v>0.1</v>
      </c>
      <c r="L1040" s="11">
        <v>0.12</v>
      </c>
      <c r="M1040" s="11">
        <v>0.11</v>
      </c>
      <c r="N1040" s="11">
        <v>0.11</v>
      </c>
      <c r="O1040" s="155">
        <v>8.5000000000000006E-2</v>
      </c>
      <c r="P1040" s="11">
        <v>0.11</v>
      </c>
      <c r="Q1040" s="11">
        <v>0.12</v>
      </c>
      <c r="R1040" s="11">
        <v>0.12</v>
      </c>
      <c r="S1040" s="155">
        <v>0.1</v>
      </c>
      <c r="T1040" s="11">
        <v>0.11</v>
      </c>
      <c r="U1040" s="155">
        <v>0.14000000000000001</v>
      </c>
      <c r="V1040" s="11">
        <v>0.12</v>
      </c>
      <c r="W1040" s="11">
        <v>0.11</v>
      </c>
      <c r="X1040" s="155" t="s">
        <v>105</v>
      </c>
      <c r="Y1040" s="11">
        <v>0.11</v>
      </c>
      <c r="Z1040" s="11">
        <v>0.13</v>
      </c>
      <c r="AA1040" s="11">
        <v>0.12</v>
      </c>
      <c r="AB1040" s="152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20" t="s">
        <v>272</v>
      </c>
      <c r="C1041" s="12"/>
      <c r="D1041" s="23">
        <v>0.12666666666666668</v>
      </c>
      <c r="E1041" s="23">
        <v>8.9999999999999983E-2</v>
      </c>
      <c r="F1041" s="23" t="s">
        <v>680</v>
      </c>
      <c r="G1041" s="23">
        <v>0.11333333333333333</v>
      </c>
      <c r="H1041" s="23">
        <v>0.155</v>
      </c>
      <c r="I1041" s="23">
        <v>9.9999999999999992E-2</v>
      </c>
      <c r="J1041" s="23" t="s">
        <v>680</v>
      </c>
      <c r="K1041" s="23">
        <v>9.8333333333333328E-2</v>
      </c>
      <c r="L1041" s="23">
        <v>0.12</v>
      </c>
      <c r="M1041" s="23">
        <v>0.10833333333333334</v>
      </c>
      <c r="N1041" s="23">
        <v>0.10666666666666667</v>
      </c>
      <c r="O1041" s="23">
        <v>8.716666666666667E-2</v>
      </c>
      <c r="P1041" s="23">
        <v>0.11000000000000001</v>
      </c>
      <c r="Q1041" s="23">
        <v>0.11333333333333333</v>
      </c>
      <c r="R1041" s="23">
        <v>0.12</v>
      </c>
      <c r="S1041" s="23">
        <v>9.9999999999999992E-2</v>
      </c>
      <c r="T1041" s="23">
        <v>0.10833333333333334</v>
      </c>
      <c r="U1041" s="23">
        <v>0.14000000000000001</v>
      </c>
      <c r="V1041" s="23">
        <v>0.11333333333333333</v>
      </c>
      <c r="W1041" s="23">
        <v>0.10833333333333334</v>
      </c>
      <c r="X1041" s="23" t="s">
        <v>680</v>
      </c>
      <c r="Y1041" s="23">
        <v>0.11333333333333333</v>
      </c>
      <c r="Z1041" s="23">
        <v>0.125</v>
      </c>
      <c r="AA1041" s="23">
        <v>0.12166666666666666</v>
      </c>
      <c r="AB1041" s="152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273</v>
      </c>
      <c r="C1042" s="29"/>
      <c r="D1042" s="11">
        <v>0.13</v>
      </c>
      <c r="E1042" s="11">
        <v>0.09</v>
      </c>
      <c r="F1042" s="11" t="s">
        <v>680</v>
      </c>
      <c r="G1042" s="11">
        <v>0.11</v>
      </c>
      <c r="H1042" s="11">
        <v>0.155</v>
      </c>
      <c r="I1042" s="11">
        <v>0.1</v>
      </c>
      <c r="J1042" s="11" t="s">
        <v>680</v>
      </c>
      <c r="K1042" s="11">
        <v>0.1</v>
      </c>
      <c r="L1042" s="11">
        <v>0.12</v>
      </c>
      <c r="M1042" s="11">
        <v>0.11</v>
      </c>
      <c r="N1042" s="11">
        <v>0.11</v>
      </c>
      <c r="O1042" s="11">
        <v>8.6499999999999994E-2</v>
      </c>
      <c r="P1042" s="11">
        <v>0.11</v>
      </c>
      <c r="Q1042" s="11">
        <v>0.11499999999999999</v>
      </c>
      <c r="R1042" s="11">
        <v>0.12</v>
      </c>
      <c r="S1042" s="11">
        <v>0.1</v>
      </c>
      <c r="T1042" s="11">
        <v>0.11</v>
      </c>
      <c r="U1042" s="11">
        <v>0.14000000000000001</v>
      </c>
      <c r="V1042" s="11">
        <v>0.11</v>
      </c>
      <c r="W1042" s="11">
        <v>0.11</v>
      </c>
      <c r="X1042" s="11" t="s">
        <v>680</v>
      </c>
      <c r="Y1042" s="11">
        <v>0.11</v>
      </c>
      <c r="Z1042" s="11">
        <v>0.125</v>
      </c>
      <c r="AA1042" s="11">
        <v>0.12</v>
      </c>
      <c r="AB1042" s="152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274</v>
      </c>
      <c r="C1043" s="29"/>
      <c r="D1043" s="24">
        <v>5.1639777949432277E-3</v>
      </c>
      <c r="E1043" s="24">
        <v>1.5202354861220293E-17</v>
      </c>
      <c r="F1043" s="24" t="s">
        <v>680</v>
      </c>
      <c r="G1043" s="24">
        <v>5.1639777949432199E-3</v>
      </c>
      <c r="H1043" s="24">
        <v>1.8708286933869715E-2</v>
      </c>
      <c r="I1043" s="24">
        <v>1.5202354861220293E-17</v>
      </c>
      <c r="J1043" s="24" t="s">
        <v>680</v>
      </c>
      <c r="K1043" s="24">
        <v>4.0824829046386341E-3</v>
      </c>
      <c r="L1043" s="24">
        <v>0</v>
      </c>
      <c r="M1043" s="24">
        <v>4.082482904638628E-3</v>
      </c>
      <c r="N1043" s="24">
        <v>5.1639777949432199E-3</v>
      </c>
      <c r="O1043" s="24">
        <v>2.4013884872437137E-3</v>
      </c>
      <c r="P1043" s="24">
        <v>1.5515838457795457E-17</v>
      </c>
      <c r="Q1043" s="24">
        <v>8.164965809277256E-3</v>
      </c>
      <c r="R1043" s="24">
        <v>0</v>
      </c>
      <c r="S1043" s="24">
        <v>1.5202354861220293E-17</v>
      </c>
      <c r="T1043" s="24">
        <v>4.082482904638628E-3</v>
      </c>
      <c r="U1043" s="24">
        <v>0</v>
      </c>
      <c r="V1043" s="24">
        <v>5.1639777949432199E-3</v>
      </c>
      <c r="W1043" s="24">
        <v>4.082482904638628E-3</v>
      </c>
      <c r="X1043" s="24" t="s">
        <v>680</v>
      </c>
      <c r="Y1043" s="24">
        <v>5.1639777949432199E-3</v>
      </c>
      <c r="Z1043" s="24">
        <v>5.4772255750516656E-3</v>
      </c>
      <c r="AA1043" s="24">
        <v>7.5277265270908113E-3</v>
      </c>
      <c r="AB1043" s="205"/>
      <c r="AC1043" s="206"/>
      <c r="AD1043" s="206"/>
      <c r="AE1043" s="206"/>
      <c r="AF1043" s="206"/>
      <c r="AG1043" s="206"/>
      <c r="AH1043" s="206"/>
      <c r="AI1043" s="206"/>
      <c r="AJ1043" s="206"/>
      <c r="AK1043" s="206"/>
      <c r="AL1043" s="206"/>
      <c r="AM1043" s="206"/>
      <c r="AN1043" s="206"/>
      <c r="AO1043" s="206"/>
      <c r="AP1043" s="206"/>
      <c r="AQ1043" s="206"/>
      <c r="AR1043" s="206"/>
      <c r="AS1043" s="206"/>
      <c r="AT1043" s="206"/>
      <c r="AU1043" s="206"/>
      <c r="AV1043" s="206"/>
      <c r="AW1043" s="206"/>
      <c r="AX1043" s="206"/>
      <c r="AY1043" s="206"/>
      <c r="AZ1043" s="206"/>
      <c r="BA1043" s="206"/>
      <c r="BB1043" s="206"/>
      <c r="BC1043" s="206"/>
      <c r="BD1043" s="206"/>
      <c r="BE1043" s="206"/>
      <c r="BF1043" s="206"/>
      <c r="BG1043" s="206"/>
      <c r="BH1043" s="206"/>
      <c r="BI1043" s="206"/>
      <c r="BJ1043" s="206"/>
      <c r="BK1043" s="206"/>
      <c r="BL1043" s="206"/>
      <c r="BM1043" s="56"/>
    </row>
    <row r="1044" spans="1:65">
      <c r="A1044" s="30"/>
      <c r="B1044" s="3" t="s">
        <v>87</v>
      </c>
      <c r="C1044" s="29"/>
      <c r="D1044" s="13">
        <v>4.0768245749551797E-2</v>
      </c>
      <c r="E1044" s="13">
        <v>1.6891505401355884E-16</v>
      </c>
      <c r="F1044" s="13" t="s">
        <v>680</v>
      </c>
      <c r="G1044" s="13">
        <v>4.5564509955381353E-2</v>
      </c>
      <c r="H1044" s="13">
        <v>0.12069862537980462</v>
      </c>
      <c r="I1044" s="13">
        <v>1.5202354861220294E-16</v>
      </c>
      <c r="J1044" s="13" t="s">
        <v>680</v>
      </c>
      <c r="K1044" s="13">
        <v>4.151677530140984E-2</v>
      </c>
      <c r="L1044" s="13">
        <v>0</v>
      </c>
      <c r="M1044" s="13">
        <v>3.768445758127964E-2</v>
      </c>
      <c r="N1044" s="13">
        <v>4.8412291827592685E-2</v>
      </c>
      <c r="O1044" s="13">
        <v>2.7549389911017748E-2</v>
      </c>
      <c r="P1044" s="13">
        <v>1.410530768890496E-16</v>
      </c>
      <c r="Q1044" s="13">
        <v>7.2043815964211083E-2</v>
      </c>
      <c r="R1044" s="13">
        <v>0</v>
      </c>
      <c r="S1044" s="13">
        <v>1.5202354861220294E-16</v>
      </c>
      <c r="T1044" s="13">
        <v>3.768445758127964E-2</v>
      </c>
      <c r="U1044" s="13">
        <v>0</v>
      </c>
      <c r="V1044" s="13">
        <v>4.5564509955381353E-2</v>
      </c>
      <c r="W1044" s="13">
        <v>3.768445758127964E-2</v>
      </c>
      <c r="X1044" s="13" t="s">
        <v>680</v>
      </c>
      <c r="Y1044" s="13">
        <v>4.5564509955381353E-2</v>
      </c>
      <c r="Z1044" s="13">
        <v>4.3817804600413325E-2</v>
      </c>
      <c r="AA1044" s="13">
        <v>6.1871724880198452E-2</v>
      </c>
      <c r="AB1044" s="152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275</v>
      </c>
      <c r="C1045" s="29"/>
      <c r="D1045" s="13">
        <v>0.12801484230055671</v>
      </c>
      <c r="E1045" s="13">
        <v>-0.1985157699443415</v>
      </c>
      <c r="F1045" s="13" t="s">
        <v>680</v>
      </c>
      <c r="G1045" s="13">
        <v>9.27643784786647E-3</v>
      </c>
      <c r="H1045" s="13">
        <v>0.38033395176252327</v>
      </c>
      <c r="I1045" s="13">
        <v>-0.10946196660482377</v>
      </c>
      <c r="J1045" s="13" t="s">
        <v>680</v>
      </c>
      <c r="K1045" s="13">
        <v>-0.12430426716141008</v>
      </c>
      <c r="L1045" s="13">
        <v>6.8645640074211478E-2</v>
      </c>
      <c r="M1045" s="13">
        <v>-3.5250463821892342E-2</v>
      </c>
      <c r="N1045" s="13">
        <v>-5.0092764378478538E-2</v>
      </c>
      <c r="O1045" s="13">
        <v>-0.22374768089053798</v>
      </c>
      <c r="P1045" s="13">
        <v>-2.0408163265305923E-2</v>
      </c>
      <c r="Q1045" s="13">
        <v>9.27643784786647E-3</v>
      </c>
      <c r="R1045" s="13">
        <v>6.8645640074211478E-2</v>
      </c>
      <c r="S1045" s="13">
        <v>-0.10946196660482377</v>
      </c>
      <c r="T1045" s="13">
        <v>-3.5250463821892342E-2</v>
      </c>
      <c r="U1045" s="13">
        <v>0.24675324675324695</v>
      </c>
      <c r="V1045" s="13">
        <v>9.27643784786647E-3</v>
      </c>
      <c r="W1045" s="13">
        <v>-3.5250463821892342E-2</v>
      </c>
      <c r="X1045" s="13" t="s">
        <v>680</v>
      </c>
      <c r="Y1045" s="13">
        <v>9.27643784786647E-3</v>
      </c>
      <c r="Z1045" s="13">
        <v>0.1131725417439704</v>
      </c>
      <c r="AA1045" s="13">
        <v>8.3487940630797786E-2</v>
      </c>
      <c r="AB1045" s="152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276</v>
      </c>
      <c r="C1046" s="47"/>
      <c r="D1046" s="45">
        <v>1.2</v>
      </c>
      <c r="E1046" s="45">
        <v>2.1</v>
      </c>
      <c r="F1046" s="45">
        <v>439.35</v>
      </c>
      <c r="G1046" s="45">
        <v>0</v>
      </c>
      <c r="H1046" s="45">
        <v>3.75</v>
      </c>
      <c r="I1046" s="45" t="s">
        <v>277</v>
      </c>
      <c r="J1046" s="45">
        <v>5.69</v>
      </c>
      <c r="K1046" s="45">
        <v>1.35</v>
      </c>
      <c r="L1046" s="45">
        <v>0.6</v>
      </c>
      <c r="M1046" s="45">
        <v>0.45</v>
      </c>
      <c r="N1046" s="45">
        <v>0.6</v>
      </c>
      <c r="O1046" s="45">
        <v>2.35</v>
      </c>
      <c r="P1046" s="45">
        <v>0.3</v>
      </c>
      <c r="Q1046" s="45">
        <v>0</v>
      </c>
      <c r="R1046" s="45">
        <v>0.6</v>
      </c>
      <c r="S1046" s="45" t="s">
        <v>277</v>
      </c>
      <c r="T1046" s="45">
        <v>0.45</v>
      </c>
      <c r="U1046" s="45">
        <v>2.4</v>
      </c>
      <c r="V1046" s="45">
        <v>0</v>
      </c>
      <c r="W1046" s="45">
        <v>0.45</v>
      </c>
      <c r="X1046" s="45">
        <v>214.58</v>
      </c>
      <c r="Y1046" s="45">
        <v>0</v>
      </c>
      <c r="Z1046" s="45">
        <v>1.05</v>
      </c>
      <c r="AA1046" s="45">
        <v>0.75</v>
      </c>
      <c r="AB1046" s="152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 t="s">
        <v>320</v>
      </c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BM1047" s="55"/>
    </row>
    <row r="1048" spans="1:65">
      <c r="BM1048" s="55"/>
    </row>
    <row r="1049" spans="1:65" ht="15">
      <c r="B1049" s="8" t="s">
        <v>546</v>
      </c>
      <c r="BM1049" s="28" t="s">
        <v>67</v>
      </c>
    </row>
    <row r="1050" spans="1:65" ht="15">
      <c r="A1050" s="25" t="s">
        <v>65</v>
      </c>
      <c r="B1050" s="18" t="s">
        <v>111</v>
      </c>
      <c r="C1050" s="15" t="s">
        <v>112</v>
      </c>
      <c r="D1050" s="16" t="s">
        <v>230</v>
      </c>
      <c r="E1050" s="17" t="s">
        <v>230</v>
      </c>
      <c r="F1050" s="17" t="s">
        <v>230</v>
      </c>
      <c r="G1050" s="17" t="s">
        <v>230</v>
      </c>
      <c r="H1050" s="17" t="s">
        <v>230</v>
      </c>
      <c r="I1050" s="17" t="s">
        <v>230</v>
      </c>
      <c r="J1050" s="17" t="s">
        <v>230</v>
      </c>
      <c r="K1050" s="152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 t="s">
        <v>231</v>
      </c>
      <c r="C1051" s="9" t="s">
        <v>231</v>
      </c>
      <c r="D1051" s="150" t="s">
        <v>234</v>
      </c>
      <c r="E1051" s="151" t="s">
        <v>239</v>
      </c>
      <c r="F1051" s="151" t="s">
        <v>240</v>
      </c>
      <c r="G1051" s="151" t="s">
        <v>242</v>
      </c>
      <c r="H1051" s="151" t="s">
        <v>244</v>
      </c>
      <c r="I1051" s="151" t="s">
        <v>246</v>
      </c>
      <c r="J1051" s="151" t="s">
        <v>248</v>
      </c>
      <c r="K1051" s="152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 t="s">
        <v>3</v>
      </c>
    </row>
    <row r="1052" spans="1:65">
      <c r="A1052" s="30"/>
      <c r="B1052" s="19"/>
      <c r="C1052" s="9"/>
      <c r="D1052" s="10" t="s">
        <v>279</v>
      </c>
      <c r="E1052" s="11" t="s">
        <v>279</v>
      </c>
      <c r="F1052" s="11" t="s">
        <v>279</v>
      </c>
      <c r="G1052" s="11" t="s">
        <v>279</v>
      </c>
      <c r="H1052" s="11" t="s">
        <v>279</v>
      </c>
      <c r="I1052" s="11" t="s">
        <v>279</v>
      </c>
      <c r="J1052" s="11" t="s">
        <v>282</v>
      </c>
      <c r="K1052" s="152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9"/>
      <c r="C1053" s="9"/>
      <c r="D1053" s="26" t="s">
        <v>291</v>
      </c>
      <c r="E1053" s="26" t="s">
        <v>117</v>
      </c>
      <c r="F1053" s="26" t="s">
        <v>269</v>
      </c>
      <c r="G1053" s="26" t="s">
        <v>290</v>
      </c>
      <c r="H1053" s="26" t="s">
        <v>117</v>
      </c>
      <c r="I1053" s="26" t="s">
        <v>292</v>
      </c>
      <c r="J1053" s="26" t="s">
        <v>290</v>
      </c>
      <c r="K1053" s="152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3</v>
      </c>
    </row>
    <row r="1054" spans="1:65">
      <c r="A1054" s="30"/>
      <c r="B1054" s="18">
        <v>1</v>
      </c>
      <c r="C1054" s="14">
        <v>1</v>
      </c>
      <c r="D1054" s="22">
        <v>0.17</v>
      </c>
      <c r="E1054" s="153">
        <v>0.1</v>
      </c>
      <c r="F1054" s="22">
        <v>0.155</v>
      </c>
      <c r="G1054" s="22">
        <v>0.17899999999999999</v>
      </c>
      <c r="H1054" s="22">
        <v>0.19</v>
      </c>
      <c r="I1054" s="22">
        <v>0.18</v>
      </c>
      <c r="J1054" s="154">
        <v>0.2</v>
      </c>
      <c r="K1054" s="152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>
        <v>1</v>
      </c>
      <c r="C1055" s="9">
        <v>2</v>
      </c>
      <c r="D1055" s="11">
        <v>0.16</v>
      </c>
      <c r="E1055" s="11">
        <v>0.15</v>
      </c>
      <c r="F1055" s="11">
        <v>0.155</v>
      </c>
      <c r="G1055" s="11">
        <v>0.17899999999999999</v>
      </c>
      <c r="H1055" s="11">
        <v>0.19</v>
      </c>
      <c r="I1055" s="11">
        <v>0.18</v>
      </c>
      <c r="J1055" s="155">
        <v>0.2</v>
      </c>
      <c r="K1055" s="152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27</v>
      </c>
    </row>
    <row r="1056" spans="1:65">
      <c r="A1056" s="30"/>
      <c r="B1056" s="19">
        <v>1</v>
      </c>
      <c r="C1056" s="9">
        <v>3</v>
      </c>
      <c r="D1056" s="11">
        <v>0.16</v>
      </c>
      <c r="E1056" s="11">
        <v>0.15</v>
      </c>
      <c r="F1056" s="11">
        <v>0.155</v>
      </c>
      <c r="G1056" s="11">
        <v>0.182</v>
      </c>
      <c r="H1056" s="11">
        <v>0.2</v>
      </c>
      <c r="I1056" s="11">
        <v>0.18099999999999999</v>
      </c>
      <c r="J1056" s="155">
        <v>0.2</v>
      </c>
      <c r="K1056" s="152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16</v>
      </c>
    </row>
    <row r="1057" spans="1:65">
      <c r="A1057" s="30"/>
      <c r="B1057" s="19">
        <v>1</v>
      </c>
      <c r="C1057" s="9">
        <v>4</v>
      </c>
      <c r="D1057" s="11">
        <v>0.16500000000000001</v>
      </c>
      <c r="E1057" s="11">
        <v>0.15</v>
      </c>
      <c r="F1057" s="11">
        <v>0.155</v>
      </c>
      <c r="G1057" s="11">
        <v>0.17899999999999999</v>
      </c>
      <c r="H1057" s="11">
        <v>0.18</v>
      </c>
      <c r="I1057" s="11">
        <v>0.17499999999999999</v>
      </c>
      <c r="J1057" s="155">
        <v>0.2</v>
      </c>
      <c r="K1057" s="152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0.17002777777777778</v>
      </c>
    </row>
    <row r="1058" spans="1:65">
      <c r="A1058" s="30"/>
      <c r="B1058" s="19">
        <v>1</v>
      </c>
      <c r="C1058" s="9">
        <v>5</v>
      </c>
      <c r="D1058" s="11">
        <v>0.17</v>
      </c>
      <c r="E1058" s="11">
        <v>0.15</v>
      </c>
      <c r="F1058" s="11">
        <v>0.16</v>
      </c>
      <c r="G1058" s="11">
        <v>0.184</v>
      </c>
      <c r="H1058" s="11">
        <v>0.19</v>
      </c>
      <c r="I1058" s="11">
        <v>0.17599999999999999</v>
      </c>
      <c r="J1058" s="155">
        <v>0.2</v>
      </c>
      <c r="K1058" s="152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67</v>
      </c>
    </row>
    <row r="1059" spans="1:65">
      <c r="A1059" s="30"/>
      <c r="B1059" s="19">
        <v>1</v>
      </c>
      <c r="C1059" s="9">
        <v>6</v>
      </c>
      <c r="D1059" s="11">
        <v>0.17</v>
      </c>
      <c r="E1059" s="11">
        <v>0.15</v>
      </c>
      <c r="F1059" s="11">
        <v>0.16</v>
      </c>
      <c r="G1059" s="11">
        <v>0.17699999999999999</v>
      </c>
      <c r="H1059" s="11">
        <v>0.19</v>
      </c>
      <c r="I1059" s="11">
        <v>0.17399999999999999</v>
      </c>
      <c r="J1059" s="155">
        <v>0.2</v>
      </c>
      <c r="K1059" s="152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20" t="s">
        <v>272</v>
      </c>
      <c r="C1060" s="12"/>
      <c r="D1060" s="23">
        <v>0.16583333333333336</v>
      </c>
      <c r="E1060" s="23">
        <v>0.14166666666666669</v>
      </c>
      <c r="F1060" s="23">
        <v>0.15666666666666668</v>
      </c>
      <c r="G1060" s="23">
        <v>0.18000000000000002</v>
      </c>
      <c r="H1060" s="23">
        <v>0.18999999999999997</v>
      </c>
      <c r="I1060" s="23">
        <v>0.17766666666666664</v>
      </c>
      <c r="J1060" s="23">
        <v>0.19999999999999998</v>
      </c>
      <c r="K1060" s="152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273</v>
      </c>
      <c r="C1061" s="29"/>
      <c r="D1061" s="11">
        <v>0.16750000000000001</v>
      </c>
      <c r="E1061" s="11">
        <v>0.15</v>
      </c>
      <c r="F1061" s="11">
        <v>0.155</v>
      </c>
      <c r="G1061" s="11">
        <v>0.17899999999999999</v>
      </c>
      <c r="H1061" s="11">
        <v>0.19</v>
      </c>
      <c r="I1061" s="11">
        <v>0.17799999999999999</v>
      </c>
      <c r="J1061" s="11">
        <v>0.2</v>
      </c>
      <c r="K1061" s="152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274</v>
      </c>
      <c r="C1062" s="29"/>
      <c r="D1062" s="24">
        <v>4.9159604012508802E-3</v>
      </c>
      <c r="E1062" s="24">
        <v>2.0412414523193048E-2</v>
      </c>
      <c r="F1062" s="24">
        <v>2.5819888974716139E-3</v>
      </c>
      <c r="G1062" s="24">
        <v>2.5298221281347057E-3</v>
      </c>
      <c r="H1062" s="24">
        <v>6.324555320336764E-3</v>
      </c>
      <c r="I1062" s="24">
        <v>3.0110906108363265E-3</v>
      </c>
      <c r="J1062" s="24">
        <v>3.0404709722440586E-17</v>
      </c>
      <c r="K1062" s="205"/>
      <c r="L1062" s="206"/>
      <c r="M1062" s="206"/>
      <c r="N1062" s="206"/>
      <c r="O1062" s="206"/>
      <c r="P1062" s="206"/>
      <c r="Q1062" s="206"/>
      <c r="R1062" s="206"/>
      <c r="S1062" s="206"/>
      <c r="T1062" s="206"/>
      <c r="U1062" s="206"/>
      <c r="V1062" s="206"/>
      <c r="W1062" s="206"/>
      <c r="X1062" s="206"/>
      <c r="Y1062" s="206"/>
      <c r="Z1062" s="206"/>
      <c r="AA1062" s="206"/>
      <c r="AB1062" s="206"/>
      <c r="AC1062" s="206"/>
      <c r="AD1062" s="206"/>
      <c r="AE1062" s="206"/>
      <c r="AF1062" s="206"/>
      <c r="AG1062" s="206"/>
      <c r="AH1062" s="206"/>
      <c r="AI1062" s="206"/>
      <c r="AJ1062" s="206"/>
      <c r="AK1062" s="206"/>
      <c r="AL1062" s="206"/>
      <c r="AM1062" s="206"/>
      <c r="AN1062" s="206"/>
      <c r="AO1062" s="206"/>
      <c r="AP1062" s="206"/>
      <c r="AQ1062" s="206"/>
      <c r="AR1062" s="206"/>
      <c r="AS1062" s="206"/>
      <c r="AT1062" s="206"/>
      <c r="AU1062" s="206"/>
      <c r="AV1062" s="206"/>
      <c r="AW1062" s="206"/>
      <c r="AX1062" s="206"/>
      <c r="AY1062" s="206"/>
      <c r="AZ1062" s="206"/>
      <c r="BA1062" s="206"/>
      <c r="BB1062" s="206"/>
      <c r="BC1062" s="206"/>
      <c r="BD1062" s="206"/>
      <c r="BE1062" s="206"/>
      <c r="BF1062" s="206"/>
      <c r="BG1062" s="206"/>
      <c r="BH1062" s="206"/>
      <c r="BI1062" s="206"/>
      <c r="BJ1062" s="206"/>
      <c r="BK1062" s="206"/>
      <c r="BL1062" s="206"/>
      <c r="BM1062" s="56"/>
    </row>
    <row r="1063" spans="1:65">
      <c r="A1063" s="30"/>
      <c r="B1063" s="3" t="s">
        <v>87</v>
      </c>
      <c r="C1063" s="29"/>
      <c r="D1063" s="13">
        <v>2.964398231910078E-2</v>
      </c>
      <c r="E1063" s="13">
        <v>0.1440876319284215</v>
      </c>
      <c r="F1063" s="13">
        <v>1.6480780196627322E-2</v>
      </c>
      <c r="G1063" s="13">
        <v>1.4054567378526141E-2</v>
      </c>
      <c r="H1063" s="13">
        <v>3.3287133264930338E-2</v>
      </c>
      <c r="I1063" s="13">
        <v>1.6947977171686644E-2</v>
      </c>
      <c r="J1063" s="13">
        <v>1.5202354861220294E-16</v>
      </c>
      <c r="K1063" s="152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3" t="s">
        <v>275</v>
      </c>
      <c r="C1064" s="29"/>
      <c r="D1064" s="13">
        <v>-2.4669171703969761E-2</v>
      </c>
      <c r="E1064" s="13">
        <v>-0.16680280999836616</v>
      </c>
      <c r="F1064" s="13">
        <v>-7.8581931057016718E-2</v>
      </c>
      <c r="G1064" s="13">
        <v>5.8650547296193567E-2</v>
      </c>
      <c r="H1064" s="13">
        <v>0.11746446659042631</v>
      </c>
      <c r="I1064" s="13">
        <v>4.4927299460872261E-2</v>
      </c>
      <c r="J1064" s="13">
        <v>0.17627838588465927</v>
      </c>
      <c r="K1064" s="152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46" t="s">
        <v>276</v>
      </c>
      <c r="C1065" s="47"/>
      <c r="D1065" s="45">
        <v>0.34</v>
      </c>
      <c r="E1065" s="45">
        <v>1.74</v>
      </c>
      <c r="F1065" s="45">
        <v>0.87</v>
      </c>
      <c r="G1065" s="45">
        <v>0.48</v>
      </c>
      <c r="H1065" s="45">
        <v>1.05</v>
      </c>
      <c r="I1065" s="45">
        <v>0.34</v>
      </c>
      <c r="J1065" s="45" t="s">
        <v>277</v>
      </c>
      <c r="K1065" s="152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B1066" s="31" t="s">
        <v>305</v>
      </c>
      <c r="C1066" s="20"/>
      <c r="D1066" s="20"/>
      <c r="E1066" s="20"/>
      <c r="F1066" s="20"/>
      <c r="G1066" s="20"/>
      <c r="H1066" s="20"/>
      <c r="I1066" s="20"/>
      <c r="J1066" s="20"/>
      <c r="BM1066" s="55"/>
    </row>
    <row r="1067" spans="1:65">
      <c r="BM1067" s="55"/>
    </row>
    <row r="1068" spans="1:65" ht="15">
      <c r="B1068" s="8" t="s">
        <v>547</v>
      </c>
      <c r="BM1068" s="28" t="s">
        <v>67</v>
      </c>
    </row>
    <row r="1069" spans="1:65" ht="15">
      <c r="A1069" s="25" t="s">
        <v>32</v>
      </c>
      <c r="B1069" s="18" t="s">
        <v>111</v>
      </c>
      <c r="C1069" s="15" t="s">
        <v>112</v>
      </c>
      <c r="D1069" s="16" t="s">
        <v>230</v>
      </c>
      <c r="E1069" s="17" t="s">
        <v>230</v>
      </c>
      <c r="F1069" s="17" t="s">
        <v>230</v>
      </c>
      <c r="G1069" s="17" t="s">
        <v>230</v>
      </c>
      <c r="H1069" s="17" t="s">
        <v>230</v>
      </c>
      <c r="I1069" s="17" t="s">
        <v>230</v>
      </c>
      <c r="J1069" s="17" t="s">
        <v>230</v>
      </c>
      <c r="K1069" s="17" t="s">
        <v>230</v>
      </c>
      <c r="L1069" s="17" t="s">
        <v>230</v>
      </c>
      <c r="M1069" s="17" t="s">
        <v>230</v>
      </c>
      <c r="N1069" s="17" t="s">
        <v>230</v>
      </c>
      <c r="O1069" s="17" t="s">
        <v>230</v>
      </c>
      <c r="P1069" s="17" t="s">
        <v>230</v>
      </c>
      <c r="Q1069" s="17" t="s">
        <v>230</v>
      </c>
      <c r="R1069" s="17" t="s">
        <v>230</v>
      </c>
      <c r="S1069" s="17" t="s">
        <v>230</v>
      </c>
      <c r="T1069" s="17" t="s">
        <v>230</v>
      </c>
      <c r="U1069" s="17" t="s">
        <v>230</v>
      </c>
      <c r="V1069" s="17" t="s">
        <v>230</v>
      </c>
      <c r="W1069" s="17" t="s">
        <v>230</v>
      </c>
      <c r="X1069" s="17" t="s">
        <v>230</v>
      </c>
      <c r="Y1069" s="17" t="s">
        <v>230</v>
      </c>
      <c r="Z1069" s="152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 t="s">
        <v>231</v>
      </c>
      <c r="C1070" s="9" t="s">
        <v>231</v>
      </c>
      <c r="D1070" s="150" t="s">
        <v>233</v>
      </c>
      <c r="E1070" s="151" t="s">
        <v>234</v>
      </c>
      <c r="F1070" s="151" t="s">
        <v>236</v>
      </c>
      <c r="G1070" s="151" t="s">
        <v>239</v>
      </c>
      <c r="H1070" s="151" t="s">
        <v>240</v>
      </c>
      <c r="I1070" s="151" t="s">
        <v>241</v>
      </c>
      <c r="J1070" s="151" t="s">
        <v>242</v>
      </c>
      <c r="K1070" s="151" t="s">
        <v>244</v>
      </c>
      <c r="L1070" s="151" t="s">
        <v>245</v>
      </c>
      <c r="M1070" s="151" t="s">
        <v>246</v>
      </c>
      <c r="N1070" s="151" t="s">
        <v>247</v>
      </c>
      <c r="O1070" s="151" t="s">
        <v>248</v>
      </c>
      <c r="P1070" s="151" t="s">
        <v>250</v>
      </c>
      <c r="Q1070" s="151" t="s">
        <v>251</v>
      </c>
      <c r="R1070" s="151" t="s">
        <v>252</v>
      </c>
      <c r="S1070" s="151" t="s">
        <v>253</v>
      </c>
      <c r="T1070" s="151" t="s">
        <v>255</v>
      </c>
      <c r="U1070" s="151" t="s">
        <v>259</v>
      </c>
      <c r="V1070" s="151" t="s">
        <v>260</v>
      </c>
      <c r="W1070" s="151" t="s">
        <v>261</v>
      </c>
      <c r="X1070" s="151" t="s">
        <v>262</v>
      </c>
      <c r="Y1070" s="151" t="s">
        <v>263</v>
      </c>
      <c r="Z1070" s="152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 t="s">
        <v>3</v>
      </c>
    </row>
    <row r="1071" spans="1:65">
      <c r="A1071" s="30"/>
      <c r="B1071" s="19"/>
      <c r="C1071" s="9"/>
      <c r="D1071" s="10" t="s">
        <v>279</v>
      </c>
      <c r="E1071" s="11" t="s">
        <v>279</v>
      </c>
      <c r="F1071" s="11" t="s">
        <v>282</v>
      </c>
      <c r="G1071" s="11" t="s">
        <v>279</v>
      </c>
      <c r="H1071" s="11" t="s">
        <v>279</v>
      </c>
      <c r="I1071" s="11" t="s">
        <v>282</v>
      </c>
      <c r="J1071" s="11" t="s">
        <v>279</v>
      </c>
      <c r="K1071" s="11" t="s">
        <v>279</v>
      </c>
      <c r="L1071" s="11" t="s">
        <v>282</v>
      </c>
      <c r="M1071" s="11" t="s">
        <v>279</v>
      </c>
      <c r="N1071" s="11" t="s">
        <v>279</v>
      </c>
      <c r="O1071" s="11" t="s">
        <v>282</v>
      </c>
      <c r="P1071" s="11" t="s">
        <v>279</v>
      </c>
      <c r="Q1071" s="11" t="s">
        <v>279</v>
      </c>
      <c r="R1071" s="11" t="s">
        <v>279</v>
      </c>
      <c r="S1071" s="11" t="s">
        <v>282</v>
      </c>
      <c r="T1071" s="11" t="s">
        <v>279</v>
      </c>
      <c r="U1071" s="11" t="s">
        <v>279</v>
      </c>
      <c r="V1071" s="11" t="s">
        <v>282</v>
      </c>
      <c r="W1071" s="11" t="s">
        <v>279</v>
      </c>
      <c r="X1071" s="11" t="s">
        <v>282</v>
      </c>
      <c r="Y1071" s="11" t="s">
        <v>279</v>
      </c>
      <c r="Z1071" s="152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2</v>
      </c>
    </row>
    <row r="1072" spans="1:65">
      <c r="A1072" s="30"/>
      <c r="B1072" s="19"/>
      <c r="C1072" s="9"/>
      <c r="D1072" s="26" t="s">
        <v>290</v>
      </c>
      <c r="E1072" s="26" t="s">
        <v>291</v>
      </c>
      <c r="F1072" s="26" t="s">
        <v>292</v>
      </c>
      <c r="G1072" s="26" t="s">
        <v>117</v>
      </c>
      <c r="H1072" s="26" t="s">
        <v>269</v>
      </c>
      <c r="I1072" s="26" t="s">
        <v>292</v>
      </c>
      <c r="J1072" s="26" t="s">
        <v>290</v>
      </c>
      <c r="K1072" s="26" t="s">
        <v>117</v>
      </c>
      <c r="L1072" s="26" t="s">
        <v>293</v>
      </c>
      <c r="M1072" s="26" t="s">
        <v>292</v>
      </c>
      <c r="N1072" s="26" t="s">
        <v>293</v>
      </c>
      <c r="O1072" s="26" t="s">
        <v>290</v>
      </c>
      <c r="P1072" s="26" t="s">
        <v>292</v>
      </c>
      <c r="Q1072" s="26" t="s">
        <v>294</v>
      </c>
      <c r="R1072" s="26" t="s">
        <v>290</v>
      </c>
      <c r="S1072" s="26" t="s">
        <v>293</v>
      </c>
      <c r="T1072" s="26" t="s">
        <v>116</v>
      </c>
      <c r="U1072" s="26" t="s">
        <v>290</v>
      </c>
      <c r="V1072" s="26" t="s">
        <v>295</v>
      </c>
      <c r="W1072" s="26" t="s">
        <v>290</v>
      </c>
      <c r="X1072" s="26" t="s">
        <v>290</v>
      </c>
      <c r="Y1072" s="26" t="s">
        <v>290</v>
      </c>
      <c r="Z1072" s="152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3</v>
      </c>
    </row>
    <row r="1073" spans="1:65">
      <c r="A1073" s="30"/>
      <c r="B1073" s="18">
        <v>1</v>
      </c>
      <c r="C1073" s="14">
        <v>1</v>
      </c>
      <c r="D1073" s="22">
        <v>0.24</v>
      </c>
      <c r="E1073" s="22">
        <v>0.2</v>
      </c>
      <c r="F1073" s="22">
        <v>0.22</v>
      </c>
      <c r="G1073" s="154">
        <v>0.2</v>
      </c>
      <c r="H1073" s="154">
        <v>0.2</v>
      </c>
      <c r="I1073" s="154">
        <v>0.2</v>
      </c>
      <c r="J1073" s="22">
        <v>0.23200000000000001</v>
      </c>
      <c r="K1073" s="22">
        <v>0.24</v>
      </c>
      <c r="L1073" s="22">
        <v>0.22</v>
      </c>
      <c r="M1073" s="154">
        <v>0.192</v>
      </c>
      <c r="N1073" s="22" t="s">
        <v>296</v>
      </c>
      <c r="O1073" s="154">
        <v>0.3</v>
      </c>
      <c r="P1073" s="22">
        <v>0.23</v>
      </c>
      <c r="Q1073" s="22">
        <v>0.22</v>
      </c>
      <c r="R1073" s="22">
        <v>0.22</v>
      </c>
      <c r="S1073" s="154">
        <v>0.28999999999999998</v>
      </c>
      <c r="T1073" s="154">
        <v>0.2</v>
      </c>
      <c r="U1073" s="22">
        <v>0.23</v>
      </c>
      <c r="V1073" s="154" t="s">
        <v>96</v>
      </c>
      <c r="W1073" s="22">
        <v>0.21</v>
      </c>
      <c r="X1073" s="22">
        <v>0.24</v>
      </c>
      <c r="Y1073" s="22">
        <v>0.22</v>
      </c>
      <c r="Z1073" s="152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>
        <v>1</v>
      </c>
      <c r="C1074" s="9">
        <v>2</v>
      </c>
      <c r="D1074" s="11">
        <v>0.23</v>
      </c>
      <c r="E1074" s="11">
        <v>0.2</v>
      </c>
      <c r="F1074" s="11">
        <v>0.22</v>
      </c>
      <c r="G1074" s="155">
        <v>0.2</v>
      </c>
      <c r="H1074" s="155">
        <v>0.2</v>
      </c>
      <c r="I1074" s="155">
        <v>0.2</v>
      </c>
      <c r="J1074" s="11">
        <v>0.23300000000000001</v>
      </c>
      <c r="K1074" s="11">
        <v>0.23</v>
      </c>
      <c r="L1074" s="11">
        <v>0.22</v>
      </c>
      <c r="M1074" s="155">
        <v>0.188</v>
      </c>
      <c r="N1074" s="11">
        <v>0.24</v>
      </c>
      <c r="O1074" s="155">
        <v>0.3</v>
      </c>
      <c r="P1074" s="11">
        <v>0.24</v>
      </c>
      <c r="Q1074" s="11">
        <v>0.22</v>
      </c>
      <c r="R1074" s="11">
        <v>0.22</v>
      </c>
      <c r="S1074" s="155">
        <v>0.28999999999999998</v>
      </c>
      <c r="T1074" s="155">
        <v>0.2</v>
      </c>
      <c r="U1074" s="11">
        <v>0.23</v>
      </c>
      <c r="V1074" s="155" t="s">
        <v>96</v>
      </c>
      <c r="W1074" s="11">
        <v>0.21</v>
      </c>
      <c r="X1074" s="11">
        <v>0.22</v>
      </c>
      <c r="Y1074" s="11">
        <v>0.22</v>
      </c>
      <c r="Z1074" s="152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28</v>
      </c>
    </row>
    <row r="1075" spans="1:65">
      <c r="A1075" s="30"/>
      <c r="B1075" s="19">
        <v>1</v>
      </c>
      <c r="C1075" s="9">
        <v>3</v>
      </c>
      <c r="D1075" s="11">
        <v>0.22</v>
      </c>
      <c r="E1075" s="11">
        <v>0.2</v>
      </c>
      <c r="F1075" s="11">
        <v>0.22</v>
      </c>
      <c r="G1075" s="155">
        <v>0.2</v>
      </c>
      <c r="H1075" s="155">
        <v>0.2</v>
      </c>
      <c r="I1075" s="155">
        <v>0.2</v>
      </c>
      <c r="J1075" s="11">
        <v>0.23400000000000001</v>
      </c>
      <c r="K1075" s="11">
        <v>0.25</v>
      </c>
      <c r="L1075" s="11">
        <v>0.23</v>
      </c>
      <c r="M1075" s="155">
        <v>0.185</v>
      </c>
      <c r="N1075" s="11">
        <v>0.24</v>
      </c>
      <c r="O1075" s="155">
        <v>0.3</v>
      </c>
      <c r="P1075" s="11">
        <v>0.23</v>
      </c>
      <c r="Q1075" s="11">
        <v>0.21</v>
      </c>
      <c r="R1075" s="11">
        <v>0.22</v>
      </c>
      <c r="S1075" s="155">
        <v>0.28999999999999998</v>
      </c>
      <c r="T1075" s="155">
        <v>0.2</v>
      </c>
      <c r="U1075" s="11">
        <v>0.21</v>
      </c>
      <c r="V1075" s="155" t="s">
        <v>96</v>
      </c>
      <c r="W1075" s="11">
        <v>0.23</v>
      </c>
      <c r="X1075" s="11">
        <v>0.23</v>
      </c>
      <c r="Y1075" s="11">
        <v>0.22</v>
      </c>
      <c r="Z1075" s="152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16</v>
      </c>
    </row>
    <row r="1076" spans="1:65">
      <c r="A1076" s="30"/>
      <c r="B1076" s="19">
        <v>1</v>
      </c>
      <c r="C1076" s="9">
        <v>4</v>
      </c>
      <c r="D1076" s="11">
        <v>0.23</v>
      </c>
      <c r="E1076" s="11">
        <v>0.22</v>
      </c>
      <c r="F1076" s="11">
        <v>0.21</v>
      </c>
      <c r="G1076" s="155">
        <v>0.2</v>
      </c>
      <c r="H1076" s="155">
        <v>0.2</v>
      </c>
      <c r="I1076" s="155">
        <v>0.2</v>
      </c>
      <c r="J1076" s="11">
        <v>0.23300000000000001</v>
      </c>
      <c r="K1076" s="11">
        <v>0.23</v>
      </c>
      <c r="L1076" s="11">
        <v>0.23</v>
      </c>
      <c r="M1076" s="155">
        <v>0.189</v>
      </c>
      <c r="N1076" s="11">
        <v>0.24</v>
      </c>
      <c r="O1076" s="155">
        <v>0.3</v>
      </c>
      <c r="P1076" s="11">
        <v>0.23</v>
      </c>
      <c r="Q1076" s="11">
        <v>0.22</v>
      </c>
      <c r="R1076" s="11">
        <v>0.22</v>
      </c>
      <c r="S1076" s="155">
        <v>0.27</v>
      </c>
      <c r="T1076" s="155">
        <v>0.2</v>
      </c>
      <c r="U1076" s="11">
        <v>0.22</v>
      </c>
      <c r="V1076" s="155" t="s">
        <v>96</v>
      </c>
      <c r="W1076" s="11">
        <v>0.22</v>
      </c>
      <c r="X1076" s="11">
        <v>0.22</v>
      </c>
      <c r="Y1076" s="11">
        <v>0.23</v>
      </c>
      <c r="Z1076" s="152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0.22466666666666665</v>
      </c>
    </row>
    <row r="1077" spans="1:65">
      <c r="A1077" s="30"/>
      <c r="B1077" s="19">
        <v>1</v>
      </c>
      <c r="C1077" s="9">
        <v>5</v>
      </c>
      <c r="D1077" s="11">
        <v>0.23</v>
      </c>
      <c r="E1077" s="11">
        <v>0.22</v>
      </c>
      <c r="F1077" s="11">
        <v>0.22</v>
      </c>
      <c r="G1077" s="155">
        <v>0.2</v>
      </c>
      <c r="H1077" s="155">
        <v>0.2</v>
      </c>
      <c r="I1077" s="155">
        <v>0.2</v>
      </c>
      <c r="J1077" s="11">
        <v>0.23699999999999999</v>
      </c>
      <c r="K1077" s="11">
        <v>0.23</v>
      </c>
      <c r="L1077" s="11">
        <v>0.23</v>
      </c>
      <c r="M1077" s="155">
        <v>0.192</v>
      </c>
      <c r="N1077" s="11">
        <v>0.22</v>
      </c>
      <c r="O1077" s="155">
        <v>0.3</v>
      </c>
      <c r="P1077" s="11">
        <v>0.23</v>
      </c>
      <c r="Q1077" s="11">
        <v>0.21</v>
      </c>
      <c r="R1077" s="11">
        <v>0.22</v>
      </c>
      <c r="S1077" s="155">
        <v>0.27</v>
      </c>
      <c r="T1077" s="155">
        <v>0.2</v>
      </c>
      <c r="U1077" s="11">
        <v>0.23</v>
      </c>
      <c r="V1077" s="155" t="s">
        <v>96</v>
      </c>
      <c r="W1077" s="11">
        <v>0.22</v>
      </c>
      <c r="X1077" s="11">
        <v>0.23</v>
      </c>
      <c r="Y1077" s="11">
        <v>0.22</v>
      </c>
      <c r="Z1077" s="152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68</v>
      </c>
    </row>
    <row r="1078" spans="1:65">
      <c r="A1078" s="30"/>
      <c r="B1078" s="19">
        <v>1</v>
      </c>
      <c r="C1078" s="9">
        <v>6</v>
      </c>
      <c r="D1078" s="11">
        <v>0.23</v>
      </c>
      <c r="E1078" s="11">
        <v>0.2</v>
      </c>
      <c r="F1078" s="11">
        <v>0.22</v>
      </c>
      <c r="G1078" s="155">
        <v>0.2</v>
      </c>
      <c r="H1078" s="155">
        <v>0.2</v>
      </c>
      <c r="I1078" s="155">
        <v>0.3</v>
      </c>
      <c r="J1078" s="11">
        <v>0.23100000000000001</v>
      </c>
      <c r="K1078" s="11">
        <v>0.23</v>
      </c>
      <c r="L1078" s="11">
        <v>0.23</v>
      </c>
      <c r="M1078" s="155">
        <v>0.19600000000000001</v>
      </c>
      <c r="N1078" s="11">
        <v>0.22</v>
      </c>
      <c r="O1078" s="155">
        <v>0.3</v>
      </c>
      <c r="P1078" s="11">
        <v>0.23</v>
      </c>
      <c r="Q1078" s="11">
        <v>0.22</v>
      </c>
      <c r="R1078" s="11">
        <v>0.23</v>
      </c>
      <c r="S1078" s="155">
        <v>0.27</v>
      </c>
      <c r="T1078" s="155">
        <v>0.2</v>
      </c>
      <c r="U1078" s="11">
        <v>0.23</v>
      </c>
      <c r="V1078" s="155" t="s">
        <v>96</v>
      </c>
      <c r="W1078" s="11">
        <v>0.22</v>
      </c>
      <c r="X1078" s="11">
        <v>0.23</v>
      </c>
      <c r="Y1078" s="11">
        <v>0.22</v>
      </c>
      <c r="Z1078" s="152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20" t="s">
        <v>272</v>
      </c>
      <c r="C1079" s="12"/>
      <c r="D1079" s="23">
        <v>0.22999999999999998</v>
      </c>
      <c r="E1079" s="23">
        <v>0.20666666666666667</v>
      </c>
      <c r="F1079" s="23">
        <v>0.21833333333333335</v>
      </c>
      <c r="G1079" s="23">
        <v>0.19999999999999998</v>
      </c>
      <c r="H1079" s="23">
        <v>0.19999999999999998</v>
      </c>
      <c r="I1079" s="23">
        <v>0.21666666666666667</v>
      </c>
      <c r="J1079" s="23">
        <v>0.23333333333333336</v>
      </c>
      <c r="K1079" s="23">
        <v>0.23499999999999999</v>
      </c>
      <c r="L1079" s="23">
        <v>0.22666666666666668</v>
      </c>
      <c r="M1079" s="23">
        <v>0.19033333333333333</v>
      </c>
      <c r="N1079" s="23">
        <v>0.23199999999999998</v>
      </c>
      <c r="O1079" s="23">
        <v>0.3</v>
      </c>
      <c r="P1079" s="23">
        <v>0.23166666666666666</v>
      </c>
      <c r="Q1079" s="23">
        <v>0.21666666666666667</v>
      </c>
      <c r="R1079" s="23">
        <v>0.22166666666666668</v>
      </c>
      <c r="S1079" s="23">
        <v>0.27999999999999997</v>
      </c>
      <c r="T1079" s="23">
        <v>0.19999999999999998</v>
      </c>
      <c r="U1079" s="23">
        <v>0.22500000000000001</v>
      </c>
      <c r="V1079" s="23" t="s">
        <v>680</v>
      </c>
      <c r="W1079" s="23">
        <v>0.21833333333333335</v>
      </c>
      <c r="X1079" s="23">
        <v>0.2283333333333333</v>
      </c>
      <c r="Y1079" s="23">
        <v>0.22166666666666668</v>
      </c>
      <c r="Z1079" s="152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273</v>
      </c>
      <c r="C1080" s="29"/>
      <c r="D1080" s="11">
        <v>0.23</v>
      </c>
      <c r="E1080" s="11">
        <v>0.2</v>
      </c>
      <c r="F1080" s="11">
        <v>0.22</v>
      </c>
      <c r="G1080" s="11">
        <v>0.2</v>
      </c>
      <c r="H1080" s="11">
        <v>0.2</v>
      </c>
      <c r="I1080" s="11">
        <v>0.2</v>
      </c>
      <c r="J1080" s="11">
        <v>0.23300000000000001</v>
      </c>
      <c r="K1080" s="11">
        <v>0.23</v>
      </c>
      <c r="L1080" s="11">
        <v>0.23</v>
      </c>
      <c r="M1080" s="11">
        <v>0.1905</v>
      </c>
      <c r="N1080" s="11">
        <v>0.24</v>
      </c>
      <c r="O1080" s="11">
        <v>0.3</v>
      </c>
      <c r="P1080" s="11">
        <v>0.23</v>
      </c>
      <c r="Q1080" s="11">
        <v>0.22</v>
      </c>
      <c r="R1080" s="11">
        <v>0.22</v>
      </c>
      <c r="S1080" s="11">
        <v>0.28000000000000003</v>
      </c>
      <c r="T1080" s="11">
        <v>0.2</v>
      </c>
      <c r="U1080" s="11">
        <v>0.23</v>
      </c>
      <c r="V1080" s="11" t="s">
        <v>680</v>
      </c>
      <c r="W1080" s="11">
        <v>0.22</v>
      </c>
      <c r="X1080" s="11">
        <v>0.23</v>
      </c>
      <c r="Y1080" s="11">
        <v>0.22</v>
      </c>
      <c r="Z1080" s="152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274</v>
      </c>
      <c r="C1081" s="29"/>
      <c r="D1081" s="24">
        <v>6.3245553203367553E-3</v>
      </c>
      <c r="E1081" s="24">
        <v>1.032795558988644E-2</v>
      </c>
      <c r="F1081" s="24">
        <v>4.0824829046386332E-3</v>
      </c>
      <c r="G1081" s="24">
        <v>3.0404709722440586E-17</v>
      </c>
      <c r="H1081" s="24">
        <v>3.0404709722440586E-17</v>
      </c>
      <c r="I1081" s="24">
        <v>4.0824829046386367E-2</v>
      </c>
      <c r="J1081" s="24">
        <v>2.065591117977281E-3</v>
      </c>
      <c r="K1081" s="24">
        <v>8.3666002653407495E-3</v>
      </c>
      <c r="L1081" s="24">
        <v>5.1639777949432277E-3</v>
      </c>
      <c r="M1081" s="24">
        <v>3.8297084310253554E-3</v>
      </c>
      <c r="N1081" s="24">
        <v>1.0954451150103317E-2</v>
      </c>
      <c r="O1081" s="24">
        <v>0</v>
      </c>
      <c r="P1081" s="24">
        <v>4.0824829046386219E-3</v>
      </c>
      <c r="Q1081" s="24">
        <v>5.1639777949432277E-3</v>
      </c>
      <c r="R1081" s="24">
        <v>4.0824829046386332E-3</v>
      </c>
      <c r="S1081" s="24">
        <v>1.0954451150103302E-2</v>
      </c>
      <c r="T1081" s="24">
        <v>3.0404709722440586E-17</v>
      </c>
      <c r="U1081" s="24">
        <v>8.3666002653407633E-3</v>
      </c>
      <c r="V1081" s="24" t="s">
        <v>680</v>
      </c>
      <c r="W1081" s="24">
        <v>7.5277265270908156E-3</v>
      </c>
      <c r="X1081" s="24">
        <v>7.5277265270908078E-3</v>
      </c>
      <c r="Y1081" s="24">
        <v>4.0824829046386341E-3</v>
      </c>
      <c r="Z1081" s="205"/>
      <c r="AA1081" s="206"/>
      <c r="AB1081" s="206"/>
      <c r="AC1081" s="206"/>
      <c r="AD1081" s="206"/>
      <c r="AE1081" s="206"/>
      <c r="AF1081" s="206"/>
      <c r="AG1081" s="206"/>
      <c r="AH1081" s="206"/>
      <c r="AI1081" s="206"/>
      <c r="AJ1081" s="206"/>
      <c r="AK1081" s="206"/>
      <c r="AL1081" s="206"/>
      <c r="AM1081" s="206"/>
      <c r="AN1081" s="206"/>
      <c r="AO1081" s="206"/>
      <c r="AP1081" s="206"/>
      <c r="AQ1081" s="206"/>
      <c r="AR1081" s="206"/>
      <c r="AS1081" s="206"/>
      <c r="AT1081" s="206"/>
      <c r="AU1081" s="206"/>
      <c r="AV1081" s="206"/>
      <c r="AW1081" s="206"/>
      <c r="AX1081" s="206"/>
      <c r="AY1081" s="206"/>
      <c r="AZ1081" s="206"/>
      <c r="BA1081" s="206"/>
      <c r="BB1081" s="206"/>
      <c r="BC1081" s="206"/>
      <c r="BD1081" s="206"/>
      <c r="BE1081" s="206"/>
      <c r="BF1081" s="206"/>
      <c r="BG1081" s="206"/>
      <c r="BH1081" s="206"/>
      <c r="BI1081" s="206"/>
      <c r="BJ1081" s="206"/>
      <c r="BK1081" s="206"/>
      <c r="BL1081" s="206"/>
      <c r="BM1081" s="56"/>
    </row>
    <row r="1082" spans="1:65">
      <c r="A1082" s="30"/>
      <c r="B1082" s="3" t="s">
        <v>87</v>
      </c>
      <c r="C1082" s="29"/>
      <c r="D1082" s="13">
        <v>2.7498066610159806E-2</v>
      </c>
      <c r="E1082" s="13">
        <v>4.9973978660740839E-2</v>
      </c>
      <c r="F1082" s="13">
        <v>1.8698394983077706E-2</v>
      </c>
      <c r="G1082" s="13">
        <v>1.5202354861220294E-16</v>
      </c>
      <c r="H1082" s="13">
        <v>1.5202354861220294E-16</v>
      </c>
      <c r="I1082" s="13">
        <v>0.18842228790639862</v>
      </c>
      <c r="J1082" s="13">
        <v>8.8525333627597746E-3</v>
      </c>
      <c r="K1082" s="13">
        <v>3.5602554320598938E-2</v>
      </c>
      <c r="L1082" s="13">
        <v>2.2782254977690708E-2</v>
      </c>
      <c r="M1082" s="13">
        <v>2.0121060057926562E-2</v>
      </c>
      <c r="N1082" s="13">
        <v>4.7217461853893611E-2</v>
      </c>
      <c r="O1082" s="13">
        <v>0</v>
      </c>
      <c r="P1082" s="13">
        <v>1.7622228365346569E-2</v>
      </c>
      <c r="Q1082" s="13">
        <v>2.3833743668968742E-2</v>
      </c>
      <c r="R1082" s="13">
        <v>1.8417216111151727E-2</v>
      </c>
      <c r="S1082" s="13">
        <v>3.912303982179751E-2</v>
      </c>
      <c r="T1082" s="13">
        <v>1.5202354861220294E-16</v>
      </c>
      <c r="U1082" s="13">
        <v>3.7184890068181167E-2</v>
      </c>
      <c r="V1082" s="13" t="s">
        <v>680</v>
      </c>
      <c r="W1082" s="13">
        <v>3.447813676530144E-2</v>
      </c>
      <c r="X1082" s="13">
        <v>3.2968145374120329E-2</v>
      </c>
      <c r="Y1082" s="13">
        <v>1.841721611115173E-2</v>
      </c>
      <c r="Z1082" s="152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3" t="s">
        <v>275</v>
      </c>
      <c r="C1083" s="29"/>
      <c r="D1083" s="13">
        <v>2.3738872403560762E-2</v>
      </c>
      <c r="E1083" s="13">
        <v>-8.0118694362017795E-2</v>
      </c>
      <c r="F1083" s="13">
        <v>-2.8189910979228294E-2</v>
      </c>
      <c r="G1083" s="13">
        <v>-0.10979228486646886</v>
      </c>
      <c r="H1083" s="13">
        <v>-0.10979228486646886</v>
      </c>
      <c r="I1083" s="13">
        <v>-3.5608308605341144E-2</v>
      </c>
      <c r="J1083" s="13">
        <v>3.8575667655786461E-2</v>
      </c>
      <c r="K1083" s="13">
        <v>4.5994065281899088E-2</v>
      </c>
      <c r="L1083" s="13">
        <v>8.9020771513355079E-3</v>
      </c>
      <c r="M1083" s="13">
        <v>-0.15281899109792285</v>
      </c>
      <c r="N1083" s="13">
        <v>3.2640949554896048E-2</v>
      </c>
      <c r="O1083" s="13">
        <v>0.33531157270029666</v>
      </c>
      <c r="P1083" s="13">
        <v>3.1157270029673612E-2</v>
      </c>
      <c r="Q1083" s="13">
        <v>-3.5608308605341144E-2</v>
      </c>
      <c r="R1083" s="13">
        <v>-1.3353115727002818E-2</v>
      </c>
      <c r="S1083" s="13">
        <v>0.24629080118694358</v>
      </c>
      <c r="T1083" s="13">
        <v>-0.10979228486646886</v>
      </c>
      <c r="U1083" s="13">
        <v>1.4836795252226587E-3</v>
      </c>
      <c r="V1083" s="13" t="s">
        <v>680</v>
      </c>
      <c r="W1083" s="13">
        <v>-2.8189910979228294E-2</v>
      </c>
      <c r="X1083" s="13">
        <v>1.6320474777447913E-2</v>
      </c>
      <c r="Y1083" s="13">
        <v>-1.3353115727002818E-2</v>
      </c>
      <c r="Z1083" s="152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46" t="s">
        <v>276</v>
      </c>
      <c r="C1084" s="47"/>
      <c r="D1084" s="45">
        <v>0.34</v>
      </c>
      <c r="E1084" s="45">
        <v>2.02</v>
      </c>
      <c r="F1084" s="45">
        <v>0.84</v>
      </c>
      <c r="G1084" s="45" t="s">
        <v>277</v>
      </c>
      <c r="H1084" s="45" t="s">
        <v>277</v>
      </c>
      <c r="I1084" s="45" t="s">
        <v>277</v>
      </c>
      <c r="J1084" s="45">
        <v>0.67</v>
      </c>
      <c r="K1084" s="45">
        <v>0.84</v>
      </c>
      <c r="L1084" s="45">
        <v>0</v>
      </c>
      <c r="M1084" s="45">
        <v>3.67</v>
      </c>
      <c r="N1084" s="45">
        <v>0.54</v>
      </c>
      <c r="O1084" s="45" t="s">
        <v>277</v>
      </c>
      <c r="P1084" s="45">
        <v>0.51</v>
      </c>
      <c r="Q1084" s="45">
        <v>1.01</v>
      </c>
      <c r="R1084" s="45">
        <v>0.51</v>
      </c>
      <c r="S1084" s="45">
        <v>5.39</v>
      </c>
      <c r="T1084" s="45" t="s">
        <v>277</v>
      </c>
      <c r="U1084" s="45">
        <v>0.17</v>
      </c>
      <c r="V1084" s="45">
        <v>482.81</v>
      </c>
      <c r="W1084" s="45">
        <v>0.84</v>
      </c>
      <c r="X1084" s="45">
        <v>0.17</v>
      </c>
      <c r="Y1084" s="45">
        <v>0.51</v>
      </c>
      <c r="Z1084" s="152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B1085" s="31" t="s">
        <v>321</v>
      </c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BM1085" s="55"/>
    </row>
    <row r="1086" spans="1:65">
      <c r="BM1086" s="55"/>
    </row>
    <row r="1087" spans="1:65" ht="15">
      <c r="B1087" s="8" t="s">
        <v>548</v>
      </c>
      <c r="BM1087" s="28" t="s">
        <v>67</v>
      </c>
    </row>
    <row r="1088" spans="1:65" ht="15">
      <c r="A1088" s="25" t="s">
        <v>66</v>
      </c>
      <c r="B1088" s="18" t="s">
        <v>111</v>
      </c>
      <c r="C1088" s="15" t="s">
        <v>112</v>
      </c>
      <c r="D1088" s="16" t="s">
        <v>230</v>
      </c>
      <c r="E1088" s="17" t="s">
        <v>230</v>
      </c>
      <c r="F1088" s="17" t="s">
        <v>230</v>
      </c>
      <c r="G1088" s="17" t="s">
        <v>230</v>
      </c>
      <c r="H1088" s="17" t="s">
        <v>230</v>
      </c>
      <c r="I1088" s="17" t="s">
        <v>230</v>
      </c>
      <c r="J1088" s="17" t="s">
        <v>230</v>
      </c>
      <c r="K1088" s="17" t="s">
        <v>230</v>
      </c>
      <c r="L1088" s="17" t="s">
        <v>230</v>
      </c>
      <c r="M1088" s="17" t="s">
        <v>230</v>
      </c>
      <c r="N1088" s="17" t="s">
        <v>230</v>
      </c>
      <c r="O1088" s="17" t="s">
        <v>230</v>
      </c>
      <c r="P1088" s="17" t="s">
        <v>230</v>
      </c>
      <c r="Q1088" s="17" t="s">
        <v>230</v>
      </c>
      <c r="R1088" s="17" t="s">
        <v>230</v>
      </c>
      <c r="S1088" s="17" t="s">
        <v>230</v>
      </c>
      <c r="T1088" s="17" t="s">
        <v>230</v>
      </c>
      <c r="U1088" s="17" t="s">
        <v>230</v>
      </c>
      <c r="V1088" s="17" t="s">
        <v>230</v>
      </c>
      <c r="W1088" s="17" t="s">
        <v>230</v>
      </c>
      <c r="X1088" s="17" t="s">
        <v>230</v>
      </c>
      <c r="Y1088" s="17" t="s">
        <v>230</v>
      </c>
      <c r="Z1088" s="152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1</v>
      </c>
    </row>
    <row r="1089" spans="1:65">
      <c r="A1089" s="30"/>
      <c r="B1089" s="19" t="s">
        <v>231</v>
      </c>
      <c r="C1089" s="9" t="s">
        <v>231</v>
      </c>
      <c r="D1089" s="150" t="s">
        <v>233</v>
      </c>
      <c r="E1089" s="151" t="s">
        <v>235</v>
      </c>
      <c r="F1089" s="151" t="s">
        <v>236</v>
      </c>
      <c r="G1089" s="151" t="s">
        <v>238</v>
      </c>
      <c r="H1089" s="151" t="s">
        <v>239</v>
      </c>
      <c r="I1089" s="151" t="s">
        <v>240</v>
      </c>
      <c r="J1089" s="151" t="s">
        <v>241</v>
      </c>
      <c r="K1089" s="151" t="s">
        <v>242</v>
      </c>
      <c r="L1089" s="151" t="s">
        <v>245</v>
      </c>
      <c r="M1089" s="151" t="s">
        <v>246</v>
      </c>
      <c r="N1089" s="151" t="s">
        <v>247</v>
      </c>
      <c r="O1089" s="151" t="s">
        <v>248</v>
      </c>
      <c r="P1089" s="151" t="s">
        <v>250</v>
      </c>
      <c r="Q1089" s="151" t="s">
        <v>251</v>
      </c>
      <c r="R1089" s="151" t="s">
        <v>252</v>
      </c>
      <c r="S1089" s="151" t="s">
        <v>253</v>
      </c>
      <c r="T1089" s="151" t="s">
        <v>255</v>
      </c>
      <c r="U1089" s="151" t="s">
        <v>259</v>
      </c>
      <c r="V1089" s="151" t="s">
        <v>260</v>
      </c>
      <c r="W1089" s="151" t="s">
        <v>261</v>
      </c>
      <c r="X1089" s="151" t="s">
        <v>262</v>
      </c>
      <c r="Y1089" s="151" t="s">
        <v>263</v>
      </c>
      <c r="Z1089" s="152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 t="s">
        <v>3</v>
      </c>
    </row>
    <row r="1090" spans="1:65">
      <c r="A1090" s="30"/>
      <c r="B1090" s="19"/>
      <c r="C1090" s="9"/>
      <c r="D1090" s="10" t="s">
        <v>279</v>
      </c>
      <c r="E1090" s="11" t="s">
        <v>281</v>
      </c>
      <c r="F1090" s="11" t="s">
        <v>282</v>
      </c>
      <c r="G1090" s="11" t="s">
        <v>282</v>
      </c>
      <c r="H1090" s="11" t="s">
        <v>279</v>
      </c>
      <c r="I1090" s="11" t="s">
        <v>281</v>
      </c>
      <c r="J1090" s="11" t="s">
        <v>282</v>
      </c>
      <c r="K1090" s="11" t="s">
        <v>279</v>
      </c>
      <c r="L1090" s="11" t="s">
        <v>282</v>
      </c>
      <c r="M1090" s="11" t="s">
        <v>279</v>
      </c>
      <c r="N1090" s="11" t="s">
        <v>281</v>
      </c>
      <c r="O1090" s="11" t="s">
        <v>282</v>
      </c>
      <c r="P1090" s="11" t="s">
        <v>281</v>
      </c>
      <c r="Q1090" s="11" t="s">
        <v>281</v>
      </c>
      <c r="R1090" s="11" t="s">
        <v>279</v>
      </c>
      <c r="S1090" s="11" t="s">
        <v>282</v>
      </c>
      <c r="T1090" s="11" t="s">
        <v>279</v>
      </c>
      <c r="U1090" s="11" t="s">
        <v>279</v>
      </c>
      <c r="V1090" s="11" t="s">
        <v>282</v>
      </c>
      <c r="W1090" s="11" t="s">
        <v>279</v>
      </c>
      <c r="X1090" s="11" t="s">
        <v>282</v>
      </c>
      <c r="Y1090" s="11" t="s">
        <v>279</v>
      </c>
      <c r="Z1090" s="152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0</v>
      </c>
    </row>
    <row r="1091" spans="1:65">
      <c r="A1091" s="30"/>
      <c r="B1091" s="19"/>
      <c r="C1091" s="9"/>
      <c r="D1091" s="26" t="s">
        <v>290</v>
      </c>
      <c r="E1091" s="26" t="s">
        <v>290</v>
      </c>
      <c r="F1091" s="26" t="s">
        <v>292</v>
      </c>
      <c r="G1091" s="26" t="s">
        <v>292</v>
      </c>
      <c r="H1091" s="26" t="s">
        <v>117</v>
      </c>
      <c r="I1091" s="26" t="s">
        <v>269</v>
      </c>
      <c r="J1091" s="26" t="s">
        <v>292</v>
      </c>
      <c r="K1091" s="26" t="s">
        <v>290</v>
      </c>
      <c r="L1091" s="26" t="s">
        <v>293</v>
      </c>
      <c r="M1091" s="26" t="s">
        <v>292</v>
      </c>
      <c r="N1091" s="26" t="s">
        <v>293</v>
      </c>
      <c r="O1091" s="26" t="s">
        <v>290</v>
      </c>
      <c r="P1091" s="26" t="s">
        <v>292</v>
      </c>
      <c r="Q1091" s="26" t="s">
        <v>294</v>
      </c>
      <c r="R1091" s="26" t="s">
        <v>290</v>
      </c>
      <c r="S1091" s="26" t="s">
        <v>293</v>
      </c>
      <c r="T1091" s="26" t="s">
        <v>116</v>
      </c>
      <c r="U1091" s="26" t="s">
        <v>290</v>
      </c>
      <c r="V1091" s="26" t="s">
        <v>295</v>
      </c>
      <c r="W1091" s="26" t="s">
        <v>290</v>
      </c>
      <c r="X1091" s="26" t="s">
        <v>290</v>
      </c>
      <c r="Y1091" s="26" t="s">
        <v>290</v>
      </c>
      <c r="Z1091" s="152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0</v>
      </c>
    </row>
    <row r="1092" spans="1:65">
      <c r="A1092" s="30"/>
      <c r="B1092" s="18">
        <v>1</v>
      </c>
      <c r="C1092" s="14">
        <v>1</v>
      </c>
      <c r="D1092" s="214">
        <v>129</v>
      </c>
      <c r="E1092" s="214">
        <v>129</v>
      </c>
      <c r="F1092" s="214">
        <v>105</v>
      </c>
      <c r="G1092" s="214">
        <v>107</v>
      </c>
      <c r="H1092" s="216">
        <v>75</v>
      </c>
      <c r="I1092" s="214">
        <v>120</v>
      </c>
      <c r="J1092" s="214">
        <v>148</v>
      </c>
      <c r="K1092" s="214">
        <v>123.8</v>
      </c>
      <c r="L1092" s="215">
        <v>165</v>
      </c>
      <c r="M1092" s="214">
        <v>152</v>
      </c>
      <c r="N1092" s="214" t="s">
        <v>296</v>
      </c>
      <c r="O1092" s="216">
        <v>175</v>
      </c>
      <c r="P1092" s="214">
        <v>132</v>
      </c>
      <c r="Q1092" s="214">
        <v>133</v>
      </c>
      <c r="R1092" s="214">
        <v>113</v>
      </c>
      <c r="S1092" s="214">
        <v>161</v>
      </c>
      <c r="T1092" s="214">
        <v>117</v>
      </c>
      <c r="U1092" s="214">
        <v>124</v>
      </c>
      <c r="V1092" s="214">
        <v>138</v>
      </c>
      <c r="W1092" s="214">
        <v>113</v>
      </c>
      <c r="X1092" s="214">
        <v>129</v>
      </c>
      <c r="Y1092" s="214">
        <v>116</v>
      </c>
      <c r="Z1092" s="217"/>
      <c r="AA1092" s="218"/>
      <c r="AB1092" s="218"/>
      <c r="AC1092" s="218"/>
      <c r="AD1092" s="218"/>
      <c r="AE1092" s="218"/>
      <c r="AF1092" s="218"/>
      <c r="AG1092" s="218"/>
      <c r="AH1092" s="218"/>
      <c r="AI1092" s="218"/>
      <c r="AJ1092" s="218"/>
      <c r="AK1092" s="218"/>
      <c r="AL1092" s="218"/>
      <c r="AM1092" s="218"/>
      <c r="AN1092" s="218"/>
      <c r="AO1092" s="218"/>
      <c r="AP1092" s="218"/>
      <c r="AQ1092" s="218"/>
      <c r="AR1092" s="218"/>
      <c r="AS1092" s="218"/>
      <c r="AT1092" s="218"/>
      <c r="AU1092" s="218"/>
      <c r="AV1092" s="218"/>
      <c r="AW1092" s="218"/>
      <c r="AX1092" s="218"/>
      <c r="AY1092" s="218"/>
      <c r="AZ1092" s="218"/>
      <c r="BA1092" s="218"/>
      <c r="BB1092" s="218"/>
      <c r="BC1092" s="218"/>
      <c r="BD1092" s="218"/>
      <c r="BE1092" s="218"/>
      <c r="BF1092" s="218"/>
      <c r="BG1092" s="218"/>
      <c r="BH1092" s="218"/>
      <c r="BI1092" s="218"/>
      <c r="BJ1092" s="218"/>
      <c r="BK1092" s="218"/>
      <c r="BL1092" s="218"/>
      <c r="BM1092" s="219">
        <v>1</v>
      </c>
    </row>
    <row r="1093" spans="1:65">
      <c r="A1093" s="30"/>
      <c r="B1093" s="19">
        <v>1</v>
      </c>
      <c r="C1093" s="9">
        <v>2</v>
      </c>
      <c r="D1093" s="220">
        <v>132</v>
      </c>
      <c r="E1093" s="220">
        <v>131</v>
      </c>
      <c r="F1093" s="220">
        <v>105</v>
      </c>
      <c r="G1093" s="220">
        <v>110</v>
      </c>
      <c r="H1093" s="221">
        <v>80</v>
      </c>
      <c r="I1093" s="220">
        <v>120</v>
      </c>
      <c r="J1093" s="220">
        <v>145</v>
      </c>
      <c r="K1093" s="220">
        <v>126.30000000000001</v>
      </c>
      <c r="L1093" s="221">
        <v>170</v>
      </c>
      <c r="M1093" s="220">
        <v>152</v>
      </c>
      <c r="N1093" s="220">
        <v>142</v>
      </c>
      <c r="O1093" s="220">
        <v>164</v>
      </c>
      <c r="P1093" s="220">
        <v>134</v>
      </c>
      <c r="Q1093" s="220">
        <v>134</v>
      </c>
      <c r="R1093" s="220">
        <v>115</v>
      </c>
      <c r="S1093" s="220">
        <v>161</v>
      </c>
      <c r="T1093" s="220">
        <v>119</v>
      </c>
      <c r="U1093" s="220">
        <v>122</v>
      </c>
      <c r="V1093" s="220">
        <v>136</v>
      </c>
      <c r="W1093" s="220">
        <v>111</v>
      </c>
      <c r="X1093" s="220">
        <v>127</v>
      </c>
      <c r="Y1093" s="220">
        <v>118</v>
      </c>
      <c r="Z1093" s="217"/>
      <c r="AA1093" s="218"/>
      <c r="AB1093" s="218"/>
      <c r="AC1093" s="218"/>
      <c r="AD1093" s="218"/>
      <c r="AE1093" s="218"/>
      <c r="AF1093" s="218"/>
      <c r="AG1093" s="218"/>
      <c r="AH1093" s="218"/>
      <c r="AI1093" s="218"/>
      <c r="AJ1093" s="218"/>
      <c r="AK1093" s="218"/>
      <c r="AL1093" s="218"/>
      <c r="AM1093" s="218"/>
      <c r="AN1093" s="218"/>
      <c r="AO1093" s="218"/>
      <c r="AP1093" s="218"/>
      <c r="AQ1093" s="218"/>
      <c r="AR1093" s="218"/>
      <c r="AS1093" s="218"/>
      <c r="AT1093" s="218"/>
      <c r="AU1093" s="218"/>
      <c r="AV1093" s="218"/>
      <c r="AW1093" s="218"/>
      <c r="AX1093" s="218"/>
      <c r="AY1093" s="218"/>
      <c r="AZ1093" s="218"/>
      <c r="BA1093" s="218"/>
      <c r="BB1093" s="218"/>
      <c r="BC1093" s="218"/>
      <c r="BD1093" s="218"/>
      <c r="BE1093" s="218"/>
      <c r="BF1093" s="218"/>
      <c r="BG1093" s="218"/>
      <c r="BH1093" s="218"/>
      <c r="BI1093" s="218"/>
      <c r="BJ1093" s="218"/>
      <c r="BK1093" s="218"/>
      <c r="BL1093" s="218"/>
      <c r="BM1093" s="219">
        <v>29</v>
      </c>
    </row>
    <row r="1094" spans="1:65">
      <c r="A1094" s="30"/>
      <c r="B1094" s="19">
        <v>1</v>
      </c>
      <c r="C1094" s="9">
        <v>3</v>
      </c>
      <c r="D1094" s="220">
        <v>130</v>
      </c>
      <c r="E1094" s="220">
        <v>129</v>
      </c>
      <c r="F1094" s="220">
        <v>103</v>
      </c>
      <c r="G1094" s="220">
        <v>107</v>
      </c>
      <c r="H1094" s="221">
        <v>80</v>
      </c>
      <c r="I1094" s="220">
        <v>120</v>
      </c>
      <c r="J1094" s="220">
        <v>146</v>
      </c>
      <c r="K1094" s="220">
        <v>126</v>
      </c>
      <c r="L1094" s="221">
        <v>171</v>
      </c>
      <c r="M1094" s="220">
        <v>150</v>
      </c>
      <c r="N1094" s="220">
        <v>143</v>
      </c>
      <c r="O1094" s="220">
        <v>164</v>
      </c>
      <c r="P1094" s="220">
        <v>133</v>
      </c>
      <c r="Q1094" s="220">
        <v>136</v>
      </c>
      <c r="R1094" s="220">
        <v>121</v>
      </c>
      <c r="S1094" s="220">
        <v>159</v>
      </c>
      <c r="T1094" s="220">
        <v>120</v>
      </c>
      <c r="U1094" s="220">
        <v>118</v>
      </c>
      <c r="V1094" s="220">
        <v>139</v>
      </c>
      <c r="W1094" s="220">
        <v>114</v>
      </c>
      <c r="X1094" s="220">
        <v>126</v>
      </c>
      <c r="Y1094" s="220">
        <v>117</v>
      </c>
      <c r="Z1094" s="217"/>
      <c r="AA1094" s="218"/>
      <c r="AB1094" s="218"/>
      <c r="AC1094" s="218"/>
      <c r="AD1094" s="218"/>
      <c r="AE1094" s="218"/>
      <c r="AF1094" s="218"/>
      <c r="AG1094" s="218"/>
      <c r="AH1094" s="218"/>
      <c r="AI1094" s="218"/>
      <c r="AJ1094" s="218"/>
      <c r="AK1094" s="218"/>
      <c r="AL1094" s="218"/>
      <c r="AM1094" s="218"/>
      <c r="AN1094" s="218"/>
      <c r="AO1094" s="218"/>
      <c r="AP1094" s="218"/>
      <c r="AQ1094" s="218"/>
      <c r="AR1094" s="218"/>
      <c r="AS1094" s="218"/>
      <c r="AT1094" s="218"/>
      <c r="AU1094" s="218"/>
      <c r="AV1094" s="218"/>
      <c r="AW1094" s="218"/>
      <c r="AX1094" s="218"/>
      <c r="AY1094" s="218"/>
      <c r="AZ1094" s="218"/>
      <c r="BA1094" s="218"/>
      <c r="BB1094" s="218"/>
      <c r="BC1094" s="218"/>
      <c r="BD1094" s="218"/>
      <c r="BE1094" s="218"/>
      <c r="BF1094" s="218"/>
      <c r="BG1094" s="218"/>
      <c r="BH1094" s="218"/>
      <c r="BI1094" s="218"/>
      <c r="BJ1094" s="218"/>
      <c r="BK1094" s="218"/>
      <c r="BL1094" s="218"/>
      <c r="BM1094" s="219">
        <v>16</v>
      </c>
    </row>
    <row r="1095" spans="1:65">
      <c r="A1095" s="30"/>
      <c r="B1095" s="19">
        <v>1</v>
      </c>
      <c r="C1095" s="9">
        <v>4</v>
      </c>
      <c r="D1095" s="220">
        <v>130</v>
      </c>
      <c r="E1095" s="220">
        <v>126</v>
      </c>
      <c r="F1095" s="220">
        <v>108</v>
      </c>
      <c r="G1095" s="220">
        <v>108</v>
      </c>
      <c r="H1095" s="221">
        <v>80</v>
      </c>
      <c r="I1095" s="220">
        <v>120</v>
      </c>
      <c r="J1095" s="220">
        <v>149</v>
      </c>
      <c r="K1095" s="220">
        <v>127.79999999999998</v>
      </c>
      <c r="L1095" s="221">
        <v>167</v>
      </c>
      <c r="M1095" s="220">
        <v>148</v>
      </c>
      <c r="N1095" s="220">
        <v>147</v>
      </c>
      <c r="O1095" s="220">
        <v>164</v>
      </c>
      <c r="P1095" s="220">
        <v>130</v>
      </c>
      <c r="Q1095" s="220">
        <v>129</v>
      </c>
      <c r="R1095" s="220">
        <v>118</v>
      </c>
      <c r="S1095" s="220">
        <v>161</v>
      </c>
      <c r="T1095" s="220">
        <v>118</v>
      </c>
      <c r="U1095" s="220">
        <v>122</v>
      </c>
      <c r="V1095" s="220">
        <v>134</v>
      </c>
      <c r="W1095" s="220">
        <v>114</v>
      </c>
      <c r="X1095" s="220">
        <v>126</v>
      </c>
      <c r="Y1095" s="220">
        <v>118</v>
      </c>
      <c r="Z1095" s="217"/>
      <c r="AA1095" s="218"/>
      <c r="AB1095" s="218"/>
      <c r="AC1095" s="218"/>
      <c r="AD1095" s="218"/>
      <c r="AE1095" s="218"/>
      <c r="AF1095" s="218"/>
      <c r="AG1095" s="218"/>
      <c r="AH1095" s="218"/>
      <c r="AI1095" s="218"/>
      <c r="AJ1095" s="218"/>
      <c r="AK1095" s="218"/>
      <c r="AL1095" s="218"/>
      <c r="AM1095" s="218"/>
      <c r="AN1095" s="218"/>
      <c r="AO1095" s="218"/>
      <c r="AP1095" s="218"/>
      <c r="AQ1095" s="218"/>
      <c r="AR1095" s="218"/>
      <c r="AS1095" s="218"/>
      <c r="AT1095" s="218"/>
      <c r="AU1095" s="218"/>
      <c r="AV1095" s="218"/>
      <c r="AW1095" s="218"/>
      <c r="AX1095" s="218"/>
      <c r="AY1095" s="218"/>
      <c r="AZ1095" s="218"/>
      <c r="BA1095" s="218"/>
      <c r="BB1095" s="218"/>
      <c r="BC1095" s="218"/>
      <c r="BD1095" s="218"/>
      <c r="BE1095" s="218"/>
      <c r="BF1095" s="218"/>
      <c r="BG1095" s="218"/>
      <c r="BH1095" s="218"/>
      <c r="BI1095" s="218"/>
      <c r="BJ1095" s="218"/>
      <c r="BK1095" s="218"/>
      <c r="BL1095" s="218"/>
      <c r="BM1095" s="219">
        <v>129.96583333333334</v>
      </c>
    </row>
    <row r="1096" spans="1:65">
      <c r="A1096" s="30"/>
      <c r="B1096" s="19">
        <v>1</v>
      </c>
      <c r="C1096" s="9">
        <v>5</v>
      </c>
      <c r="D1096" s="220">
        <v>133</v>
      </c>
      <c r="E1096" s="220">
        <v>126</v>
      </c>
      <c r="F1096" s="220">
        <v>99</v>
      </c>
      <c r="G1096" s="220">
        <v>110</v>
      </c>
      <c r="H1096" s="221">
        <v>80</v>
      </c>
      <c r="I1096" s="220">
        <v>130</v>
      </c>
      <c r="J1096" s="220">
        <v>147</v>
      </c>
      <c r="K1096" s="220">
        <v>126.4</v>
      </c>
      <c r="L1096" s="221">
        <v>165</v>
      </c>
      <c r="M1096" s="220">
        <v>149</v>
      </c>
      <c r="N1096" s="220">
        <v>147</v>
      </c>
      <c r="O1096" s="220">
        <v>161</v>
      </c>
      <c r="P1096" s="220">
        <v>128</v>
      </c>
      <c r="Q1096" s="220">
        <v>128</v>
      </c>
      <c r="R1096" s="220">
        <v>120</v>
      </c>
      <c r="S1096" s="220">
        <v>160</v>
      </c>
      <c r="T1096" s="220">
        <v>117</v>
      </c>
      <c r="U1096" s="220">
        <v>123.00000000000001</v>
      </c>
      <c r="V1096" s="220">
        <v>134</v>
      </c>
      <c r="W1096" s="220">
        <v>114</v>
      </c>
      <c r="X1096" s="220">
        <v>123.00000000000001</v>
      </c>
      <c r="Y1096" s="220">
        <v>120</v>
      </c>
      <c r="Z1096" s="217"/>
      <c r="AA1096" s="218"/>
      <c r="AB1096" s="218"/>
      <c r="AC1096" s="218"/>
      <c r="AD1096" s="218"/>
      <c r="AE1096" s="218"/>
      <c r="AF1096" s="218"/>
      <c r="AG1096" s="218"/>
      <c r="AH1096" s="218"/>
      <c r="AI1096" s="218"/>
      <c r="AJ1096" s="218"/>
      <c r="AK1096" s="218"/>
      <c r="AL1096" s="218"/>
      <c r="AM1096" s="218"/>
      <c r="AN1096" s="218"/>
      <c r="AO1096" s="218"/>
      <c r="AP1096" s="218"/>
      <c r="AQ1096" s="218"/>
      <c r="AR1096" s="218"/>
      <c r="AS1096" s="218"/>
      <c r="AT1096" s="218"/>
      <c r="AU1096" s="218"/>
      <c r="AV1096" s="218"/>
      <c r="AW1096" s="218"/>
      <c r="AX1096" s="218"/>
      <c r="AY1096" s="218"/>
      <c r="AZ1096" s="218"/>
      <c r="BA1096" s="218"/>
      <c r="BB1096" s="218"/>
      <c r="BC1096" s="218"/>
      <c r="BD1096" s="218"/>
      <c r="BE1096" s="218"/>
      <c r="BF1096" s="218"/>
      <c r="BG1096" s="218"/>
      <c r="BH1096" s="218"/>
      <c r="BI1096" s="218"/>
      <c r="BJ1096" s="218"/>
      <c r="BK1096" s="218"/>
      <c r="BL1096" s="218"/>
      <c r="BM1096" s="219">
        <v>69</v>
      </c>
    </row>
    <row r="1097" spans="1:65">
      <c r="A1097" s="30"/>
      <c r="B1097" s="19">
        <v>1</v>
      </c>
      <c r="C1097" s="9">
        <v>6</v>
      </c>
      <c r="D1097" s="220">
        <v>131</v>
      </c>
      <c r="E1097" s="220">
        <v>129</v>
      </c>
      <c r="F1097" s="220">
        <v>99</v>
      </c>
      <c r="G1097" s="220">
        <v>105</v>
      </c>
      <c r="H1097" s="221">
        <v>80</v>
      </c>
      <c r="I1097" s="220">
        <v>130</v>
      </c>
      <c r="J1097" s="220">
        <v>151</v>
      </c>
      <c r="K1097" s="220">
        <v>126.2</v>
      </c>
      <c r="L1097" s="221">
        <v>171</v>
      </c>
      <c r="M1097" s="220">
        <v>151</v>
      </c>
      <c r="N1097" s="220">
        <v>137</v>
      </c>
      <c r="O1097" s="220">
        <v>168</v>
      </c>
      <c r="P1097" s="220">
        <v>131</v>
      </c>
      <c r="Q1097" s="220">
        <v>126</v>
      </c>
      <c r="R1097" s="220">
        <v>119</v>
      </c>
      <c r="S1097" s="220">
        <v>163</v>
      </c>
      <c r="T1097" s="220">
        <v>114</v>
      </c>
      <c r="U1097" s="220">
        <v>126</v>
      </c>
      <c r="V1097" s="220">
        <v>137</v>
      </c>
      <c r="W1097" s="220">
        <v>117</v>
      </c>
      <c r="X1097" s="220">
        <v>127</v>
      </c>
      <c r="Y1097" s="220">
        <v>113</v>
      </c>
      <c r="Z1097" s="217"/>
      <c r="AA1097" s="218"/>
      <c r="AB1097" s="218"/>
      <c r="AC1097" s="218"/>
      <c r="AD1097" s="218"/>
      <c r="AE1097" s="218"/>
      <c r="AF1097" s="218"/>
      <c r="AG1097" s="218"/>
      <c r="AH1097" s="218"/>
      <c r="AI1097" s="218"/>
      <c r="AJ1097" s="218"/>
      <c r="AK1097" s="218"/>
      <c r="AL1097" s="218"/>
      <c r="AM1097" s="218"/>
      <c r="AN1097" s="218"/>
      <c r="AO1097" s="218"/>
      <c r="AP1097" s="218"/>
      <c r="AQ1097" s="218"/>
      <c r="AR1097" s="218"/>
      <c r="AS1097" s="218"/>
      <c r="AT1097" s="218"/>
      <c r="AU1097" s="218"/>
      <c r="AV1097" s="218"/>
      <c r="AW1097" s="218"/>
      <c r="AX1097" s="218"/>
      <c r="AY1097" s="218"/>
      <c r="AZ1097" s="218"/>
      <c r="BA1097" s="218"/>
      <c r="BB1097" s="218"/>
      <c r="BC1097" s="218"/>
      <c r="BD1097" s="218"/>
      <c r="BE1097" s="218"/>
      <c r="BF1097" s="218"/>
      <c r="BG1097" s="218"/>
      <c r="BH1097" s="218"/>
      <c r="BI1097" s="218"/>
      <c r="BJ1097" s="218"/>
      <c r="BK1097" s="218"/>
      <c r="BL1097" s="218"/>
      <c r="BM1097" s="223"/>
    </row>
    <row r="1098" spans="1:65">
      <c r="A1098" s="30"/>
      <c r="B1098" s="20" t="s">
        <v>272</v>
      </c>
      <c r="C1098" s="12"/>
      <c r="D1098" s="224">
        <v>130.83333333333334</v>
      </c>
      <c r="E1098" s="224">
        <v>128.33333333333334</v>
      </c>
      <c r="F1098" s="224">
        <v>103.16666666666667</v>
      </c>
      <c r="G1098" s="224">
        <v>107.83333333333333</v>
      </c>
      <c r="H1098" s="224">
        <v>79.166666666666671</v>
      </c>
      <c r="I1098" s="224">
        <v>123.33333333333333</v>
      </c>
      <c r="J1098" s="224">
        <v>147.66666666666666</v>
      </c>
      <c r="K1098" s="224">
        <v>126.08333333333333</v>
      </c>
      <c r="L1098" s="224">
        <v>168.16666666666666</v>
      </c>
      <c r="M1098" s="224">
        <v>150.33333333333334</v>
      </c>
      <c r="N1098" s="224">
        <v>143.19999999999999</v>
      </c>
      <c r="O1098" s="224">
        <v>166</v>
      </c>
      <c r="P1098" s="224">
        <v>131.33333333333334</v>
      </c>
      <c r="Q1098" s="224">
        <v>131</v>
      </c>
      <c r="R1098" s="224">
        <v>117.66666666666667</v>
      </c>
      <c r="S1098" s="224">
        <v>160.83333333333334</v>
      </c>
      <c r="T1098" s="224">
        <v>117.5</v>
      </c>
      <c r="U1098" s="224">
        <v>122.5</v>
      </c>
      <c r="V1098" s="224">
        <v>136.33333333333334</v>
      </c>
      <c r="W1098" s="224">
        <v>113.83333333333333</v>
      </c>
      <c r="X1098" s="224">
        <v>126.33333333333333</v>
      </c>
      <c r="Y1098" s="224">
        <v>117</v>
      </c>
      <c r="Z1098" s="217"/>
      <c r="AA1098" s="218"/>
      <c r="AB1098" s="218"/>
      <c r="AC1098" s="218"/>
      <c r="AD1098" s="218"/>
      <c r="AE1098" s="218"/>
      <c r="AF1098" s="218"/>
      <c r="AG1098" s="218"/>
      <c r="AH1098" s="218"/>
      <c r="AI1098" s="218"/>
      <c r="AJ1098" s="218"/>
      <c r="AK1098" s="218"/>
      <c r="AL1098" s="218"/>
      <c r="AM1098" s="218"/>
      <c r="AN1098" s="218"/>
      <c r="AO1098" s="218"/>
      <c r="AP1098" s="218"/>
      <c r="AQ1098" s="218"/>
      <c r="AR1098" s="218"/>
      <c r="AS1098" s="218"/>
      <c r="AT1098" s="218"/>
      <c r="AU1098" s="218"/>
      <c r="AV1098" s="218"/>
      <c r="AW1098" s="218"/>
      <c r="AX1098" s="218"/>
      <c r="AY1098" s="218"/>
      <c r="AZ1098" s="218"/>
      <c r="BA1098" s="218"/>
      <c r="BB1098" s="218"/>
      <c r="BC1098" s="218"/>
      <c r="BD1098" s="218"/>
      <c r="BE1098" s="218"/>
      <c r="BF1098" s="218"/>
      <c r="BG1098" s="218"/>
      <c r="BH1098" s="218"/>
      <c r="BI1098" s="218"/>
      <c r="BJ1098" s="218"/>
      <c r="BK1098" s="218"/>
      <c r="BL1098" s="218"/>
      <c r="BM1098" s="223"/>
    </row>
    <row r="1099" spans="1:65">
      <c r="A1099" s="30"/>
      <c r="B1099" s="3" t="s">
        <v>273</v>
      </c>
      <c r="C1099" s="29"/>
      <c r="D1099" s="220">
        <v>130.5</v>
      </c>
      <c r="E1099" s="220">
        <v>129</v>
      </c>
      <c r="F1099" s="220">
        <v>104</v>
      </c>
      <c r="G1099" s="220">
        <v>107.5</v>
      </c>
      <c r="H1099" s="220">
        <v>80</v>
      </c>
      <c r="I1099" s="220">
        <v>120</v>
      </c>
      <c r="J1099" s="220">
        <v>147.5</v>
      </c>
      <c r="K1099" s="220">
        <v>126.25</v>
      </c>
      <c r="L1099" s="220">
        <v>168.5</v>
      </c>
      <c r="M1099" s="220">
        <v>150.5</v>
      </c>
      <c r="N1099" s="220">
        <v>143</v>
      </c>
      <c r="O1099" s="220">
        <v>164</v>
      </c>
      <c r="P1099" s="220">
        <v>131.5</v>
      </c>
      <c r="Q1099" s="220">
        <v>131</v>
      </c>
      <c r="R1099" s="220">
        <v>118.5</v>
      </c>
      <c r="S1099" s="220">
        <v>161</v>
      </c>
      <c r="T1099" s="220">
        <v>117.5</v>
      </c>
      <c r="U1099" s="220">
        <v>122.5</v>
      </c>
      <c r="V1099" s="220">
        <v>136.5</v>
      </c>
      <c r="W1099" s="220">
        <v>114</v>
      </c>
      <c r="X1099" s="220">
        <v>126.5</v>
      </c>
      <c r="Y1099" s="220">
        <v>117.5</v>
      </c>
      <c r="Z1099" s="217"/>
      <c r="AA1099" s="218"/>
      <c r="AB1099" s="218"/>
      <c r="AC1099" s="218"/>
      <c r="AD1099" s="218"/>
      <c r="AE1099" s="218"/>
      <c r="AF1099" s="218"/>
      <c r="AG1099" s="218"/>
      <c r="AH1099" s="218"/>
      <c r="AI1099" s="218"/>
      <c r="AJ1099" s="218"/>
      <c r="AK1099" s="218"/>
      <c r="AL1099" s="218"/>
      <c r="AM1099" s="218"/>
      <c r="AN1099" s="218"/>
      <c r="AO1099" s="218"/>
      <c r="AP1099" s="218"/>
      <c r="AQ1099" s="218"/>
      <c r="AR1099" s="218"/>
      <c r="AS1099" s="218"/>
      <c r="AT1099" s="218"/>
      <c r="AU1099" s="218"/>
      <c r="AV1099" s="218"/>
      <c r="AW1099" s="218"/>
      <c r="AX1099" s="218"/>
      <c r="AY1099" s="218"/>
      <c r="AZ1099" s="218"/>
      <c r="BA1099" s="218"/>
      <c r="BB1099" s="218"/>
      <c r="BC1099" s="218"/>
      <c r="BD1099" s="218"/>
      <c r="BE1099" s="218"/>
      <c r="BF1099" s="218"/>
      <c r="BG1099" s="218"/>
      <c r="BH1099" s="218"/>
      <c r="BI1099" s="218"/>
      <c r="BJ1099" s="218"/>
      <c r="BK1099" s="218"/>
      <c r="BL1099" s="218"/>
      <c r="BM1099" s="223"/>
    </row>
    <row r="1100" spans="1:65">
      <c r="A1100" s="30"/>
      <c r="B1100" s="3" t="s">
        <v>274</v>
      </c>
      <c r="C1100" s="29"/>
      <c r="D1100" s="220">
        <v>1.4719601443879746</v>
      </c>
      <c r="E1100" s="220">
        <v>1.9663841605003503</v>
      </c>
      <c r="F1100" s="220">
        <v>3.6009258068817065</v>
      </c>
      <c r="G1100" s="220">
        <v>1.9407902170679516</v>
      </c>
      <c r="H1100" s="220">
        <v>2.0412414523193148</v>
      </c>
      <c r="I1100" s="220">
        <v>5.1639777949432224</v>
      </c>
      <c r="J1100" s="220">
        <v>2.1602468994692869</v>
      </c>
      <c r="K1100" s="220">
        <v>1.2906070922889967</v>
      </c>
      <c r="L1100" s="220">
        <v>2.857738033247041</v>
      </c>
      <c r="M1100" s="220">
        <v>1.6329931618554521</v>
      </c>
      <c r="N1100" s="220">
        <v>4.1472882706655438</v>
      </c>
      <c r="O1100" s="220">
        <v>4.9396356140913875</v>
      </c>
      <c r="P1100" s="220">
        <v>2.1602468994692869</v>
      </c>
      <c r="Q1100" s="220">
        <v>3.8987177379235853</v>
      </c>
      <c r="R1100" s="220">
        <v>3.0767948691238201</v>
      </c>
      <c r="S1100" s="220">
        <v>1.3291601358251257</v>
      </c>
      <c r="T1100" s="220">
        <v>2.0736441353327719</v>
      </c>
      <c r="U1100" s="220">
        <v>2.664582518894846</v>
      </c>
      <c r="V1100" s="220">
        <v>2.0655911179772892</v>
      </c>
      <c r="W1100" s="220">
        <v>1.9407902170679514</v>
      </c>
      <c r="X1100" s="220">
        <v>1.9663841605003451</v>
      </c>
      <c r="Y1100" s="220">
        <v>2.3664319132398464</v>
      </c>
      <c r="Z1100" s="217"/>
      <c r="AA1100" s="218"/>
      <c r="AB1100" s="218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8"/>
      <c r="AT1100" s="218"/>
      <c r="AU1100" s="218"/>
      <c r="AV1100" s="218"/>
      <c r="AW1100" s="218"/>
      <c r="AX1100" s="218"/>
      <c r="AY1100" s="218"/>
      <c r="AZ1100" s="218"/>
      <c r="BA1100" s="218"/>
      <c r="BB1100" s="218"/>
      <c r="BC1100" s="218"/>
      <c r="BD1100" s="218"/>
      <c r="BE1100" s="218"/>
      <c r="BF1100" s="218"/>
      <c r="BG1100" s="218"/>
      <c r="BH1100" s="218"/>
      <c r="BI1100" s="218"/>
      <c r="BJ1100" s="218"/>
      <c r="BK1100" s="218"/>
      <c r="BL1100" s="218"/>
      <c r="BM1100" s="223"/>
    </row>
    <row r="1101" spans="1:65">
      <c r="A1101" s="30"/>
      <c r="B1101" s="3" t="s">
        <v>87</v>
      </c>
      <c r="C1101" s="29"/>
      <c r="D1101" s="13">
        <v>1.1250650785131015E-2</v>
      </c>
      <c r="E1101" s="13">
        <v>1.5322473977924807E-2</v>
      </c>
      <c r="F1101" s="13">
        <v>3.4903965817916376E-2</v>
      </c>
      <c r="G1101" s="13">
        <v>1.7998054563226756E-2</v>
      </c>
      <c r="H1101" s="13">
        <v>2.5784102555612396E-2</v>
      </c>
      <c r="I1101" s="13">
        <v>4.1870090229269373E-2</v>
      </c>
      <c r="J1101" s="13">
        <v>1.4629211508821358E-2</v>
      </c>
      <c r="K1101" s="13">
        <v>1.0236143494691315E-2</v>
      </c>
      <c r="L1101" s="13">
        <v>1.6993486818119175E-2</v>
      </c>
      <c r="M1101" s="13">
        <v>1.0862482229637153E-2</v>
      </c>
      <c r="N1101" s="13">
        <v>2.8961510270010784E-2</v>
      </c>
      <c r="O1101" s="13">
        <v>2.9756841048743297E-2</v>
      </c>
      <c r="P1101" s="13">
        <v>1.6448580452811827E-2</v>
      </c>
      <c r="Q1101" s="13">
        <v>2.9761204106286909E-2</v>
      </c>
      <c r="R1101" s="13">
        <v>2.6148398321165608E-2</v>
      </c>
      <c r="S1101" s="13">
        <v>8.2642080983945636E-3</v>
      </c>
      <c r="T1101" s="13">
        <v>1.7648035194321465E-2</v>
      </c>
      <c r="U1101" s="13">
        <v>2.1751694031794663E-2</v>
      </c>
      <c r="V1101" s="13">
        <v>1.5151035095187939E-2</v>
      </c>
      <c r="W1101" s="13">
        <v>1.7049401614066925E-2</v>
      </c>
      <c r="X1101" s="13">
        <v>1.5565046125332547E-2</v>
      </c>
      <c r="Y1101" s="13">
        <v>2.0225913788374756E-2</v>
      </c>
      <c r="Z1101" s="152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275</v>
      </c>
      <c r="C1102" s="29"/>
      <c r="D1102" s="13">
        <v>6.6748312056374992E-3</v>
      </c>
      <c r="E1102" s="13">
        <v>-1.2560993594470271E-2</v>
      </c>
      <c r="F1102" s="13">
        <v>-0.20620162991555469</v>
      </c>
      <c r="G1102" s="13">
        <v>-0.17029475695535368</v>
      </c>
      <c r="H1102" s="13">
        <v>-0.39086554799658879</v>
      </c>
      <c r="I1102" s="13">
        <v>-5.1032643194685812E-2</v>
      </c>
      <c r="J1102" s="13">
        <v>0.13619605152636249</v>
      </c>
      <c r="K1102" s="13">
        <v>-2.9873235914567364E-2</v>
      </c>
      <c r="L1102" s="13">
        <v>0.29392981488724601</v>
      </c>
      <c r="M1102" s="13">
        <v>0.15671426464647764</v>
      </c>
      <c r="N1102" s="13">
        <v>0.10182804455017003</v>
      </c>
      <c r="O1102" s="13">
        <v>0.27725876672715266</v>
      </c>
      <c r="P1102" s="13">
        <v>1.0521996165659075E-2</v>
      </c>
      <c r="Q1102" s="13">
        <v>7.9572195256445433E-3</v>
      </c>
      <c r="R1102" s="13">
        <v>-9.4633846074929973E-2</v>
      </c>
      <c r="S1102" s="13">
        <v>0.23750472880693008</v>
      </c>
      <c r="T1102" s="13">
        <v>-9.5916234394937128E-2</v>
      </c>
      <c r="U1102" s="13">
        <v>-5.7444584794721698E-2</v>
      </c>
      <c r="V1102" s="13">
        <v>4.8993645765874394E-2</v>
      </c>
      <c r="W1102" s="13">
        <v>-0.12412877743509521</v>
      </c>
      <c r="X1102" s="13">
        <v>-2.7949653434556576E-2</v>
      </c>
      <c r="Y1102" s="13">
        <v>-9.9763399354958704E-2</v>
      </c>
      <c r="Z1102" s="152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46" t="s">
        <v>276</v>
      </c>
      <c r="C1103" s="47"/>
      <c r="D1103" s="45">
        <v>0.23</v>
      </c>
      <c r="E1103" s="45">
        <v>7.0000000000000007E-2</v>
      </c>
      <c r="F1103" s="45">
        <v>1.62</v>
      </c>
      <c r="G1103" s="45">
        <v>1.3</v>
      </c>
      <c r="H1103" s="45">
        <v>3.22</v>
      </c>
      <c r="I1103" s="45">
        <v>0.27</v>
      </c>
      <c r="J1103" s="45">
        <v>1.36</v>
      </c>
      <c r="K1103" s="45">
        <v>0.08</v>
      </c>
      <c r="L1103" s="45">
        <v>2.73</v>
      </c>
      <c r="M1103" s="45">
        <v>1.54</v>
      </c>
      <c r="N1103" s="45">
        <v>1.06</v>
      </c>
      <c r="O1103" s="45">
        <v>2.59</v>
      </c>
      <c r="P1103" s="45">
        <v>0.27</v>
      </c>
      <c r="Q1103" s="45">
        <v>0.25</v>
      </c>
      <c r="R1103" s="45">
        <v>0.65</v>
      </c>
      <c r="S1103" s="45">
        <v>2.2400000000000002</v>
      </c>
      <c r="T1103" s="45">
        <v>0.66</v>
      </c>
      <c r="U1103" s="45">
        <v>0.32</v>
      </c>
      <c r="V1103" s="45">
        <v>0.6</v>
      </c>
      <c r="W1103" s="45">
        <v>0.9</v>
      </c>
      <c r="X1103" s="45">
        <v>7.0000000000000007E-2</v>
      </c>
      <c r="Y1103" s="45">
        <v>0.69</v>
      </c>
      <c r="Z1103" s="152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B1104" s="31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BM1104" s="55"/>
    </row>
    <row r="1105" spans="1:65" ht="15">
      <c r="B1105" s="8" t="s">
        <v>549</v>
      </c>
      <c r="BM1105" s="28" t="s">
        <v>67</v>
      </c>
    </row>
    <row r="1106" spans="1:65" ht="15">
      <c r="A1106" s="25" t="s">
        <v>35</v>
      </c>
      <c r="B1106" s="18" t="s">
        <v>111</v>
      </c>
      <c r="C1106" s="15" t="s">
        <v>112</v>
      </c>
      <c r="D1106" s="16" t="s">
        <v>230</v>
      </c>
      <c r="E1106" s="17" t="s">
        <v>230</v>
      </c>
      <c r="F1106" s="17" t="s">
        <v>230</v>
      </c>
      <c r="G1106" s="17" t="s">
        <v>230</v>
      </c>
      <c r="H1106" s="17" t="s">
        <v>230</v>
      </c>
      <c r="I1106" s="17" t="s">
        <v>230</v>
      </c>
      <c r="J1106" s="17" t="s">
        <v>230</v>
      </c>
      <c r="K1106" s="17" t="s">
        <v>230</v>
      </c>
      <c r="L1106" s="17" t="s">
        <v>230</v>
      </c>
      <c r="M1106" s="17" t="s">
        <v>230</v>
      </c>
      <c r="N1106" s="17" t="s">
        <v>230</v>
      </c>
      <c r="O1106" s="17" t="s">
        <v>230</v>
      </c>
      <c r="P1106" s="17" t="s">
        <v>230</v>
      </c>
      <c r="Q1106" s="17" t="s">
        <v>230</v>
      </c>
      <c r="R1106" s="17" t="s">
        <v>230</v>
      </c>
      <c r="S1106" s="17" t="s">
        <v>230</v>
      </c>
      <c r="T1106" s="17" t="s">
        <v>230</v>
      </c>
      <c r="U1106" s="17" t="s">
        <v>230</v>
      </c>
      <c r="V1106" s="17" t="s">
        <v>230</v>
      </c>
      <c r="W1106" s="17" t="s">
        <v>230</v>
      </c>
      <c r="X1106" s="17" t="s">
        <v>230</v>
      </c>
      <c r="Y1106" s="17" t="s">
        <v>230</v>
      </c>
      <c r="Z1106" s="17" t="s">
        <v>230</v>
      </c>
      <c r="AA1106" s="152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1</v>
      </c>
    </row>
    <row r="1107" spans="1:65">
      <c r="A1107" s="30"/>
      <c r="B1107" s="19" t="s">
        <v>231</v>
      </c>
      <c r="C1107" s="9" t="s">
        <v>231</v>
      </c>
      <c r="D1107" s="150" t="s">
        <v>233</v>
      </c>
      <c r="E1107" s="151" t="s">
        <v>234</v>
      </c>
      <c r="F1107" s="151" t="s">
        <v>235</v>
      </c>
      <c r="G1107" s="151" t="s">
        <v>236</v>
      </c>
      <c r="H1107" s="151" t="s">
        <v>239</v>
      </c>
      <c r="I1107" s="151" t="s">
        <v>240</v>
      </c>
      <c r="J1107" s="151" t="s">
        <v>241</v>
      </c>
      <c r="K1107" s="151" t="s">
        <v>242</v>
      </c>
      <c r="L1107" s="151" t="s">
        <v>244</v>
      </c>
      <c r="M1107" s="151" t="s">
        <v>245</v>
      </c>
      <c r="N1107" s="151" t="s">
        <v>246</v>
      </c>
      <c r="O1107" s="151" t="s">
        <v>247</v>
      </c>
      <c r="P1107" s="151" t="s">
        <v>248</v>
      </c>
      <c r="Q1107" s="151" t="s">
        <v>250</v>
      </c>
      <c r="R1107" s="151" t="s">
        <v>251</v>
      </c>
      <c r="S1107" s="151" t="s">
        <v>252</v>
      </c>
      <c r="T1107" s="151" t="s">
        <v>253</v>
      </c>
      <c r="U1107" s="151" t="s">
        <v>255</v>
      </c>
      <c r="V1107" s="151" t="s">
        <v>259</v>
      </c>
      <c r="W1107" s="151" t="s">
        <v>260</v>
      </c>
      <c r="X1107" s="151" t="s">
        <v>261</v>
      </c>
      <c r="Y1107" s="151" t="s">
        <v>262</v>
      </c>
      <c r="Z1107" s="151" t="s">
        <v>263</v>
      </c>
      <c r="AA1107" s="152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 t="s">
        <v>3</v>
      </c>
    </row>
    <row r="1108" spans="1:65">
      <c r="A1108" s="30"/>
      <c r="B1108" s="19"/>
      <c r="C1108" s="9"/>
      <c r="D1108" s="10" t="s">
        <v>279</v>
      </c>
      <c r="E1108" s="11" t="s">
        <v>279</v>
      </c>
      <c r="F1108" s="11" t="s">
        <v>281</v>
      </c>
      <c r="G1108" s="11" t="s">
        <v>282</v>
      </c>
      <c r="H1108" s="11" t="s">
        <v>279</v>
      </c>
      <c r="I1108" s="11" t="s">
        <v>279</v>
      </c>
      <c r="J1108" s="11" t="s">
        <v>282</v>
      </c>
      <c r="K1108" s="11" t="s">
        <v>279</v>
      </c>
      <c r="L1108" s="11" t="s">
        <v>279</v>
      </c>
      <c r="M1108" s="11" t="s">
        <v>282</v>
      </c>
      <c r="N1108" s="11" t="s">
        <v>279</v>
      </c>
      <c r="O1108" s="11" t="s">
        <v>279</v>
      </c>
      <c r="P1108" s="11" t="s">
        <v>282</v>
      </c>
      <c r="Q1108" s="11" t="s">
        <v>279</v>
      </c>
      <c r="R1108" s="11" t="s">
        <v>279</v>
      </c>
      <c r="S1108" s="11" t="s">
        <v>279</v>
      </c>
      <c r="T1108" s="11" t="s">
        <v>282</v>
      </c>
      <c r="U1108" s="11" t="s">
        <v>279</v>
      </c>
      <c r="V1108" s="11" t="s">
        <v>279</v>
      </c>
      <c r="W1108" s="11" t="s">
        <v>282</v>
      </c>
      <c r="X1108" s="11" t="s">
        <v>279</v>
      </c>
      <c r="Y1108" s="11" t="s">
        <v>282</v>
      </c>
      <c r="Z1108" s="11" t="s">
        <v>279</v>
      </c>
      <c r="AA1108" s="152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1</v>
      </c>
    </row>
    <row r="1109" spans="1:65">
      <c r="A1109" s="30"/>
      <c r="B1109" s="19"/>
      <c r="C1109" s="9"/>
      <c r="D1109" s="26" t="s">
        <v>290</v>
      </c>
      <c r="E1109" s="26" t="s">
        <v>291</v>
      </c>
      <c r="F1109" s="26" t="s">
        <v>290</v>
      </c>
      <c r="G1109" s="26" t="s">
        <v>292</v>
      </c>
      <c r="H1109" s="26" t="s">
        <v>117</v>
      </c>
      <c r="I1109" s="26" t="s">
        <v>269</v>
      </c>
      <c r="J1109" s="26" t="s">
        <v>292</v>
      </c>
      <c r="K1109" s="26" t="s">
        <v>290</v>
      </c>
      <c r="L1109" s="26" t="s">
        <v>117</v>
      </c>
      <c r="M1109" s="26" t="s">
        <v>293</v>
      </c>
      <c r="N1109" s="26" t="s">
        <v>292</v>
      </c>
      <c r="O1109" s="26" t="s">
        <v>293</v>
      </c>
      <c r="P1109" s="26" t="s">
        <v>290</v>
      </c>
      <c r="Q1109" s="26" t="s">
        <v>292</v>
      </c>
      <c r="R1109" s="26" t="s">
        <v>294</v>
      </c>
      <c r="S1109" s="26" t="s">
        <v>290</v>
      </c>
      <c r="T1109" s="26" t="s">
        <v>293</v>
      </c>
      <c r="U1109" s="26" t="s">
        <v>116</v>
      </c>
      <c r="V1109" s="26" t="s">
        <v>290</v>
      </c>
      <c r="W1109" s="26" t="s">
        <v>295</v>
      </c>
      <c r="X1109" s="26" t="s">
        <v>290</v>
      </c>
      <c r="Y1109" s="26" t="s">
        <v>290</v>
      </c>
      <c r="Z1109" s="26" t="s">
        <v>290</v>
      </c>
      <c r="AA1109" s="152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8">
        <v>1</v>
      </c>
      <c r="C1110" s="14">
        <v>1</v>
      </c>
      <c r="D1110" s="207">
        <v>29.8</v>
      </c>
      <c r="E1110" s="207">
        <v>34.299999999999997</v>
      </c>
      <c r="F1110" s="225">
        <v>60</v>
      </c>
      <c r="G1110" s="207">
        <v>24.5</v>
      </c>
      <c r="H1110" s="207">
        <v>16</v>
      </c>
      <c r="I1110" s="207">
        <v>21.5</v>
      </c>
      <c r="J1110" s="207">
        <v>26.3</v>
      </c>
      <c r="K1110" s="207">
        <v>27.11</v>
      </c>
      <c r="L1110" s="207">
        <v>25.5</v>
      </c>
      <c r="M1110" s="207">
        <v>28.7</v>
      </c>
      <c r="N1110" s="207">
        <v>25.17</v>
      </c>
      <c r="O1110" s="207" t="s">
        <v>296</v>
      </c>
      <c r="P1110" s="207">
        <v>32.200000000000003</v>
      </c>
      <c r="Q1110" s="207">
        <v>26.4</v>
      </c>
      <c r="R1110" s="207">
        <v>30.599999999999998</v>
      </c>
      <c r="S1110" s="207">
        <v>29.8</v>
      </c>
      <c r="T1110" s="207">
        <v>23.1</v>
      </c>
      <c r="U1110" s="207">
        <v>21.1</v>
      </c>
      <c r="V1110" s="207">
        <v>21.34</v>
      </c>
      <c r="W1110" s="207">
        <v>26</v>
      </c>
      <c r="X1110" s="207">
        <v>27.2</v>
      </c>
      <c r="Y1110" s="207">
        <v>19.7</v>
      </c>
      <c r="Z1110" s="207">
        <v>26.4</v>
      </c>
      <c r="AA1110" s="208"/>
      <c r="AB1110" s="209"/>
      <c r="AC1110" s="209"/>
      <c r="AD1110" s="209"/>
      <c r="AE1110" s="209"/>
      <c r="AF1110" s="209"/>
      <c r="AG1110" s="209"/>
      <c r="AH1110" s="209"/>
      <c r="AI1110" s="209"/>
      <c r="AJ1110" s="209"/>
      <c r="AK1110" s="209"/>
      <c r="AL1110" s="209"/>
      <c r="AM1110" s="209"/>
      <c r="AN1110" s="209"/>
      <c r="AO1110" s="209"/>
      <c r="AP1110" s="209"/>
      <c r="AQ1110" s="209"/>
      <c r="AR1110" s="209"/>
      <c r="AS1110" s="209"/>
      <c r="AT1110" s="209"/>
      <c r="AU1110" s="209"/>
      <c r="AV1110" s="209"/>
      <c r="AW1110" s="209"/>
      <c r="AX1110" s="209"/>
      <c r="AY1110" s="209"/>
      <c r="AZ1110" s="209"/>
      <c r="BA1110" s="209"/>
      <c r="BB1110" s="209"/>
      <c r="BC1110" s="209"/>
      <c r="BD1110" s="209"/>
      <c r="BE1110" s="209"/>
      <c r="BF1110" s="209"/>
      <c r="BG1110" s="209"/>
      <c r="BH1110" s="209"/>
      <c r="BI1110" s="209"/>
      <c r="BJ1110" s="209"/>
      <c r="BK1110" s="209"/>
      <c r="BL1110" s="209"/>
      <c r="BM1110" s="210">
        <v>1</v>
      </c>
    </row>
    <row r="1111" spans="1:65">
      <c r="A1111" s="30"/>
      <c r="B1111" s="19">
        <v>1</v>
      </c>
      <c r="C1111" s="9">
        <v>2</v>
      </c>
      <c r="D1111" s="211">
        <v>27.9</v>
      </c>
      <c r="E1111" s="211">
        <v>34.299999999999997</v>
      </c>
      <c r="F1111" s="226">
        <v>55</v>
      </c>
      <c r="G1111" s="211">
        <v>24.5</v>
      </c>
      <c r="H1111" s="211">
        <v>20</v>
      </c>
      <c r="I1111" s="211">
        <v>22</v>
      </c>
      <c r="J1111" s="211">
        <v>26.1</v>
      </c>
      <c r="K1111" s="211">
        <v>26.45</v>
      </c>
      <c r="L1111" s="211">
        <v>24.86</v>
      </c>
      <c r="M1111" s="211">
        <v>29.1</v>
      </c>
      <c r="N1111" s="211">
        <v>25.14</v>
      </c>
      <c r="O1111" s="211">
        <v>26.15</v>
      </c>
      <c r="P1111" s="211">
        <v>29.8</v>
      </c>
      <c r="Q1111" s="211">
        <v>26.3</v>
      </c>
      <c r="R1111" s="211">
        <v>30.599999999999998</v>
      </c>
      <c r="S1111" s="211">
        <v>32.799999999999997</v>
      </c>
      <c r="T1111" s="211">
        <v>23</v>
      </c>
      <c r="U1111" s="211">
        <v>20.9</v>
      </c>
      <c r="V1111" s="211">
        <v>20.79</v>
      </c>
      <c r="W1111" s="211">
        <v>27</v>
      </c>
      <c r="X1111" s="211">
        <v>26.4</v>
      </c>
      <c r="Y1111" s="211">
        <v>20.440000000000001</v>
      </c>
      <c r="Z1111" s="211">
        <v>26.3</v>
      </c>
      <c r="AA1111" s="208"/>
      <c r="AB1111" s="209"/>
      <c r="AC1111" s="209"/>
      <c r="AD1111" s="209"/>
      <c r="AE1111" s="209"/>
      <c r="AF1111" s="209"/>
      <c r="AG1111" s="209"/>
      <c r="AH1111" s="209"/>
      <c r="AI1111" s="209"/>
      <c r="AJ1111" s="209"/>
      <c r="AK1111" s="209"/>
      <c r="AL1111" s="209"/>
      <c r="AM1111" s="209"/>
      <c r="AN1111" s="209"/>
      <c r="AO1111" s="209"/>
      <c r="AP1111" s="209"/>
      <c r="AQ1111" s="209"/>
      <c r="AR1111" s="209"/>
      <c r="AS1111" s="209"/>
      <c r="AT1111" s="209"/>
      <c r="AU1111" s="209"/>
      <c r="AV1111" s="209"/>
      <c r="AW1111" s="209"/>
      <c r="AX1111" s="209"/>
      <c r="AY1111" s="209"/>
      <c r="AZ1111" s="209"/>
      <c r="BA1111" s="209"/>
      <c r="BB1111" s="209"/>
      <c r="BC1111" s="209"/>
      <c r="BD1111" s="209"/>
      <c r="BE1111" s="209"/>
      <c r="BF1111" s="209"/>
      <c r="BG1111" s="209"/>
      <c r="BH1111" s="209"/>
      <c r="BI1111" s="209"/>
      <c r="BJ1111" s="209"/>
      <c r="BK1111" s="209"/>
      <c r="BL1111" s="209"/>
      <c r="BM1111" s="210">
        <v>30</v>
      </c>
    </row>
    <row r="1112" spans="1:65">
      <c r="A1112" s="30"/>
      <c r="B1112" s="19">
        <v>1</v>
      </c>
      <c r="C1112" s="9">
        <v>3</v>
      </c>
      <c r="D1112" s="211">
        <v>27.5</v>
      </c>
      <c r="E1112" s="211">
        <v>34.4</v>
      </c>
      <c r="F1112" s="226">
        <v>56</v>
      </c>
      <c r="G1112" s="211">
        <v>24.3</v>
      </c>
      <c r="H1112" s="211">
        <v>19</v>
      </c>
      <c r="I1112" s="211">
        <v>21.5</v>
      </c>
      <c r="J1112" s="211">
        <v>26.4</v>
      </c>
      <c r="K1112" s="211">
        <v>26.91</v>
      </c>
      <c r="L1112" s="211">
        <v>26.06</v>
      </c>
      <c r="M1112" s="211">
        <v>29.2</v>
      </c>
      <c r="N1112" s="211">
        <v>25.01</v>
      </c>
      <c r="O1112" s="211">
        <v>25.75</v>
      </c>
      <c r="P1112" s="211">
        <v>30.5</v>
      </c>
      <c r="Q1112" s="211">
        <v>26.2</v>
      </c>
      <c r="R1112" s="211">
        <v>30.4</v>
      </c>
      <c r="S1112" s="211">
        <v>31</v>
      </c>
      <c r="T1112" s="211">
        <v>23.5</v>
      </c>
      <c r="U1112" s="211">
        <v>21.1</v>
      </c>
      <c r="V1112" s="211">
        <v>21.01</v>
      </c>
      <c r="W1112" s="211">
        <v>26</v>
      </c>
      <c r="X1112" s="211">
        <v>27.1</v>
      </c>
      <c r="Y1112" s="211">
        <v>19.98</v>
      </c>
      <c r="Z1112" s="211">
        <v>26</v>
      </c>
      <c r="AA1112" s="208"/>
      <c r="AB1112" s="209"/>
      <c r="AC1112" s="209"/>
      <c r="AD1112" s="209"/>
      <c r="AE1112" s="209"/>
      <c r="AF1112" s="209"/>
      <c r="AG1112" s="209"/>
      <c r="AH1112" s="209"/>
      <c r="AI1112" s="209"/>
      <c r="AJ1112" s="209"/>
      <c r="AK1112" s="209"/>
      <c r="AL1112" s="209"/>
      <c r="AM1112" s="209"/>
      <c r="AN1112" s="209"/>
      <c r="AO1112" s="209"/>
      <c r="AP1112" s="209"/>
      <c r="AQ1112" s="209"/>
      <c r="AR1112" s="209"/>
      <c r="AS1112" s="209"/>
      <c r="AT1112" s="209"/>
      <c r="AU1112" s="209"/>
      <c r="AV1112" s="209"/>
      <c r="AW1112" s="209"/>
      <c r="AX1112" s="209"/>
      <c r="AY1112" s="209"/>
      <c r="AZ1112" s="209"/>
      <c r="BA1112" s="209"/>
      <c r="BB1112" s="209"/>
      <c r="BC1112" s="209"/>
      <c r="BD1112" s="209"/>
      <c r="BE1112" s="209"/>
      <c r="BF1112" s="209"/>
      <c r="BG1112" s="209"/>
      <c r="BH1112" s="209"/>
      <c r="BI1112" s="209"/>
      <c r="BJ1112" s="209"/>
      <c r="BK1112" s="209"/>
      <c r="BL1112" s="209"/>
      <c r="BM1112" s="210">
        <v>16</v>
      </c>
    </row>
    <row r="1113" spans="1:65">
      <c r="A1113" s="30"/>
      <c r="B1113" s="19">
        <v>1</v>
      </c>
      <c r="C1113" s="9">
        <v>4</v>
      </c>
      <c r="D1113" s="211">
        <v>28.6</v>
      </c>
      <c r="E1113" s="211">
        <v>34.5</v>
      </c>
      <c r="F1113" s="226">
        <v>62</v>
      </c>
      <c r="G1113" s="211">
        <v>22.6</v>
      </c>
      <c r="H1113" s="211">
        <v>18</v>
      </c>
      <c r="I1113" s="211">
        <v>22.5</v>
      </c>
      <c r="J1113" s="211">
        <v>26.8</v>
      </c>
      <c r="K1113" s="211">
        <v>27.08</v>
      </c>
      <c r="L1113" s="211">
        <v>24.27</v>
      </c>
      <c r="M1113" s="211">
        <v>29.1</v>
      </c>
      <c r="N1113" s="211">
        <v>25.22</v>
      </c>
      <c r="O1113" s="211">
        <v>25.63</v>
      </c>
      <c r="P1113" s="211">
        <v>28.7</v>
      </c>
      <c r="Q1113" s="211">
        <v>26</v>
      </c>
      <c r="R1113" s="211">
        <v>31.4</v>
      </c>
      <c r="S1113" s="211">
        <v>30.7</v>
      </c>
      <c r="T1113" s="211">
        <v>23.4</v>
      </c>
      <c r="U1113" s="211">
        <v>21.9</v>
      </c>
      <c r="V1113" s="211">
        <v>20.68</v>
      </c>
      <c r="W1113" s="211">
        <v>25</v>
      </c>
      <c r="X1113" s="211">
        <v>26.6</v>
      </c>
      <c r="Y1113" s="211">
        <v>20.09</v>
      </c>
      <c r="Z1113" s="211">
        <v>27.2</v>
      </c>
      <c r="AA1113" s="208"/>
      <c r="AB1113" s="209"/>
      <c r="AC1113" s="209"/>
      <c r="AD1113" s="209"/>
      <c r="AE1113" s="209"/>
      <c r="AF1113" s="209"/>
      <c r="AG1113" s="209"/>
      <c r="AH1113" s="209"/>
      <c r="AI1113" s="209"/>
      <c r="AJ1113" s="209"/>
      <c r="AK1113" s="209"/>
      <c r="AL1113" s="209"/>
      <c r="AM1113" s="209"/>
      <c r="AN1113" s="209"/>
      <c r="AO1113" s="209"/>
      <c r="AP1113" s="209"/>
      <c r="AQ1113" s="209"/>
      <c r="AR1113" s="209"/>
      <c r="AS1113" s="209"/>
      <c r="AT1113" s="209"/>
      <c r="AU1113" s="209"/>
      <c r="AV1113" s="209"/>
      <c r="AW1113" s="209"/>
      <c r="AX1113" s="209"/>
      <c r="AY1113" s="209"/>
      <c r="AZ1113" s="209"/>
      <c r="BA1113" s="209"/>
      <c r="BB1113" s="209"/>
      <c r="BC1113" s="209"/>
      <c r="BD1113" s="209"/>
      <c r="BE1113" s="209"/>
      <c r="BF1113" s="209"/>
      <c r="BG1113" s="209"/>
      <c r="BH1113" s="209"/>
      <c r="BI1113" s="209"/>
      <c r="BJ1113" s="209"/>
      <c r="BK1113" s="209"/>
      <c r="BL1113" s="209"/>
      <c r="BM1113" s="210">
        <v>25.851772727272728</v>
      </c>
    </row>
    <row r="1114" spans="1:65">
      <c r="A1114" s="30"/>
      <c r="B1114" s="19">
        <v>1</v>
      </c>
      <c r="C1114" s="9">
        <v>5</v>
      </c>
      <c r="D1114" s="211">
        <v>27.6</v>
      </c>
      <c r="E1114" s="211">
        <v>34.5</v>
      </c>
      <c r="F1114" s="226">
        <v>59</v>
      </c>
      <c r="G1114" s="211">
        <v>22.2</v>
      </c>
      <c r="H1114" s="211">
        <v>17</v>
      </c>
      <c r="I1114" s="211">
        <v>23</v>
      </c>
      <c r="J1114" s="211">
        <v>26.9</v>
      </c>
      <c r="K1114" s="211">
        <v>27.6</v>
      </c>
      <c r="L1114" s="211">
        <v>25.45</v>
      </c>
      <c r="M1114" s="211">
        <v>28.8</v>
      </c>
      <c r="N1114" s="211">
        <v>25.28</v>
      </c>
      <c r="O1114" s="211">
        <v>25.02</v>
      </c>
      <c r="P1114" s="211">
        <v>28.9</v>
      </c>
      <c r="Q1114" s="211">
        <v>26.1</v>
      </c>
      <c r="R1114" s="211">
        <v>30.3</v>
      </c>
      <c r="S1114" s="211">
        <v>31.899999999999995</v>
      </c>
      <c r="T1114" s="211">
        <v>23.1</v>
      </c>
      <c r="U1114" s="211">
        <v>21.7</v>
      </c>
      <c r="V1114" s="211">
        <v>21.12</v>
      </c>
      <c r="W1114" s="211">
        <v>27</v>
      </c>
      <c r="X1114" s="211">
        <v>27.3</v>
      </c>
      <c r="Y1114" s="211">
        <v>19.559999999999999</v>
      </c>
      <c r="Z1114" s="211">
        <v>26</v>
      </c>
      <c r="AA1114" s="208"/>
      <c r="AB1114" s="209"/>
      <c r="AC1114" s="209"/>
      <c r="AD1114" s="209"/>
      <c r="AE1114" s="209"/>
      <c r="AF1114" s="209"/>
      <c r="AG1114" s="209"/>
      <c r="AH1114" s="209"/>
      <c r="AI1114" s="209"/>
      <c r="AJ1114" s="209"/>
      <c r="AK1114" s="209"/>
      <c r="AL1114" s="209"/>
      <c r="AM1114" s="209"/>
      <c r="AN1114" s="209"/>
      <c r="AO1114" s="209"/>
      <c r="AP1114" s="209"/>
      <c r="AQ1114" s="209"/>
      <c r="AR1114" s="209"/>
      <c r="AS1114" s="209"/>
      <c r="AT1114" s="209"/>
      <c r="AU1114" s="209"/>
      <c r="AV1114" s="209"/>
      <c r="AW1114" s="209"/>
      <c r="AX1114" s="209"/>
      <c r="AY1114" s="209"/>
      <c r="AZ1114" s="209"/>
      <c r="BA1114" s="209"/>
      <c r="BB1114" s="209"/>
      <c r="BC1114" s="209"/>
      <c r="BD1114" s="209"/>
      <c r="BE1114" s="209"/>
      <c r="BF1114" s="209"/>
      <c r="BG1114" s="209"/>
      <c r="BH1114" s="209"/>
      <c r="BI1114" s="209"/>
      <c r="BJ1114" s="209"/>
      <c r="BK1114" s="209"/>
      <c r="BL1114" s="209"/>
      <c r="BM1114" s="210">
        <v>70</v>
      </c>
    </row>
    <row r="1115" spans="1:65">
      <c r="A1115" s="30"/>
      <c r="B1115" s="19">
        <v>1</v>
      </c>
      <c r="C1115" s="9">
        <v>6</v>
      </c>
      <c r="D1115" s="211">
        <v>28.9</v>
      </c>
      <c r="E1115" s="211">
        <v>34.299999999999997</v>
      </c>
      <c r="F1115" s="226">
        <v>63</v>
      </c>
      <c r="G1115" s="211">
        <v>22.7</v>
      </c>
      <c r="H1115" s="211">
        <v>18</v>
      </c>
      <c r="I1115" s="211">
        <v>23</v>
      </c>
      <c r="J1115" s="211">
        <v>26.8</v>
      </c>
      <c r="K1115" s="211">
        <v>26.53</v>
      </c>
      <c r="L1115" s="211">
        <v>26.53</v>
      </c>
      <c r="M1115" s="211">
        <v>29.3</v>
      </c>
      <c r="N1115" s="211">
        <v>25.02</v>
      </c>
      <c r="O1115" s="211">
        <v>26.27</v>
      </c>
      <c r="P1115" s="211">
        <v>30.4</v>
      </c>
      <c r="Q1115" s="211">
        <v>26.2</v>
      </c>
      <c r="R1115" s="235">
        <v>32.4</v>
      </c>
      <c r="S1115" s="211">
        <v>30.1</v>
      </c>
      <c r="T1115" s="211">
        <v>23.6</v>
      </c>
      <c r="U1115" s="211">
        <v>22.2</v>
      </c>
      <c r="V1115" s="211">
        <v>21.23</v>
      </c>
      <c r="W1115" s="211">
        <v>26</v>
      </c>
      <c r="X1115" s="211">
        <v>27.3</v>
      </c>
      <c r="Y1115" s="211">
        <v>20.059999999999999</v>
      </c>
      <c r="Z1115" s="211">
        <v>26.9</v>
      </c>
      <c r="AA1115" s="208"/>
      <c r="AB1115" s="209"/>
      <c r="AC1115" s="209"/>
      <c r="AD1115" s="209"/>
      <c r="AE1115" s="209"/>
      <c r="AF1115" s="209"/>
      <c r="AG1115" s="209"/>
      <c r="AH1115" s="209"/>
      <c r="AI1115" s="209"/>
      <c r="AJ1115" s="209"/>
      <c r="AK1115" s="209"/>
      <c r="AL1115" s="209"/>
      <c r="AM1115" s="209"/>
      <c r="AN1115" s="209"/>
      <c r="AO1115" s="209"/>
      <c r="AP1115" s="209"/>
      <c r="AQ1115" s="209"/>
      <c r="AR1115" s="209"/>
      <c r="AS1115" s="209"/>
      <c r="AT1115" s="209"/>
      <c r="AU1115" s="209"/>
      <c r="AV1115" s="209"/>
      <c r="AW1115" s="209"/>
      <c r="AX1115" s="209"/>
      <c r="AY1115" s="209"/>
      <c r="AZ1115" s="209"/>
      <c r="BA1115" s="209"/>
      <c r="BB1115" s="209"/>
      <c r="BC1115" s="209"/>
      <c r="BD1115" s="209"/>
      <c r="BE1115" s="209"/>
      <c r="BF1115" s="209"/>
      <c r="BG1115" s="209"/>
      <c r="BH1115" s="209"/>
      <c r="BI1115" s="209"/>
      <c r="BJ1115" s="209"/>
      <c r="BK1115" s="209"/>
      <c r="BL1115" s="209"/>
      <c r="BM1115" s="212"/>
    </row>
    <row r="1116" spans="1:65">
      <c r="A1116" s="30"/>
      <c r="B1116" s="20" t="s">
        <v>272</v>
      </c>
      <c r="C1116" s="12"/>
      <c r="D1116" s="213">
        <v>28.383333333333336</v>
      </c>
      <c r="E1116" s="213">
        <v>34.383333333333333</v>
      </c>
      <c r="F1116" s="213">
        <v>59.166666666666664</v>
      </c>
      <c r="G1116" s="213">
        <v>23.466666666666669</v>
      </c>
      <c r="H1116" s="213">
        <v>18</v>
      </c>
      <c r="I1116" s="213">
        <v>22.25</v>
      </c>
      <c r="J1116" s="213">
        <v>26.55</v>
      </c>
      <c r="K1116" s="213">
        <v>26.946666666666669</v>
      </c>
      <c r="L1116" s="213">
        <v>25.445000000000004</v>
      </c>
      <c r="M1116" s="213">
        <v>29.033333333333335</v>
      </c>
      <c r="N1116" s="213">
        <v>25.14</v>
      </c>
      <c r="O1116" s="213">
        <v>25.763999999999999</v>
      </c>
      <c r="P1116" s="213">
        <v>30.083333333333332</v>
      </c>
      <c r="Q1116" s="213">
        <v>26.2</v>
      </c>
      <c r="R1116" s="213">
        <v>30.950000000000003</v>
      </c>
      <c r="S1116" s="213">
        <v>31.049999999999997</v>
      </c>
      <c r="T1116" s="213">
        <v>23.283333333333331</v>
      </c>
      <c r="U1116" s="213">
        <v>21.483333333333334</v>
      </c>
      <c r="V1116" s="213">
        <v>21.028333333333332</v>
      </c>
      <c r="W1116" s="213">
        <v>26.166666666666668</v>
      </c>
      <c r="X1116" s="213">
        <v>26.983333333333334</v>
      </c>
      <c r="Y1116" s="213">
        <v>19.971666666666668</v>
      </c>
      <c r="Z1116" s="213">
        <v>26.466666666666669</v>
      </c>
      <c r="AA1116" s="208"/>
      <c r="AB1116" s="209"/>
      <c r="AC1116" s="209"/>
      <c r="AD1116" s="209"/>
      <c r="AE1116" s="209"/>
      <c r="AF1116" s="209"/>
      <c r="AG1116" s="209"/>
      <c r="AH1116" s="209"/>
      <c r="AI1116" s="209"/>
      <c r="AJ1116" s="209"/>
      <c r="AK1116" s="209"/>
      <c r="AL1116" s="209"/>
      <c r="AM1116" s="209"/>
      <c r="AN1116" s="209"/>
      <c r="AO1116" s="209"/>
      <c r="AP1116" s="209"/>
      <c r="AQ1116" s="209"/>
      <c r="AR1116" s="209"/>
      <c r="AS1116" s="209"/>
      <c r="AT1116" s="209"/>
      <c r="AU1116" s="209"/>
      <c r="AV1116" s="209"/>
      <c r="AW1116" s="209"/>
      <c r="AX1116" s="209"/>
      <c r="AY1116" s="209"/>
      <c r="AZ1116" s="209"/>
      <c r="BA1116" s="209"/>
      <c r="BB1116" s="209"/>
      <c r="BC1116" s="209"/>
      <c r="BD1116" s="209"/>
      <c r="BE1116" s="209"/>
      <c r="BF1116" s="209"/>
      <c r="BG1116" s="209"/>
      <c r="BH1116" s="209"/>
      <c r="BI1116" s="209"/>
      <c r="BJ1116" s="209"/>
      <c r="BK1116" s="209"/>
      <c r="BL1116" s="209"/>
      <c r="BM1116" s="212"/>
    </row>
    <row r="1117" spans="1:65">
      <c r="A1117" s="30"/>
      <c r="B1117" s="3" t="s">
        <v>273</v>
      </c>
      <c r="C1117" s="29"/>
      <c r="D1117" s="211">
        <v>28.25</v>
      </c>
      <c r="E1117" s="211">
        <v>34.349999999999994</v>
      </c>
      <c r="F1117" s="211">
        <v>59.5</v>
      </c>
      <c r="G1117" s="211">
        <v>23.5</v>
      </c>
      <c r="H1117" s="211">
        <v>18</v>
      </c>
      <c r="I1117" s="211">
        <v>22.25</v>
      </c>
      <c r="J1117" s="211">
        <v>26.6</v>
      </c>
      <c r="K1117" s="211">
        <v>26.994999999999997</v>
      </c>
      <c r="L1117" s="211">
        <v>25.475000000000001</v>
      </c>
      <c r="M1117" s="211">
        <v>29.1</v>
      </c>
      <c r="N1117" s="211">
        <v>25.155000000000001</v>
      </c>
      <c r="O1117" s="211">
        <v>25.75</v>
      </c>
      <c r="P1117" s="211">
        <v>30.1</v>
      </c>
      <c r="Q1117" s="211">
        <v>26.2</v>
      </c>
      <c r="R1117" s="211">
        <v>30.599999999999998</v>
      </c>
      <c r="S1117" s="211">
        <v>30.85</v>
      </c>
      <c r="T1117" s="211">
        <v>23.25</v>
      </c>
      <c r="U1117" s="211">
        <v>21.4</v>
      </c>
      <c r="V1117" s="211">
        <v>21.065000000000001</v>
      </c>
      <c r="W1117" s="211">
        <v>26</v>
      </c>
      <c r="X1117" s="211">
        <v>27.15</v>
      </c>
      <c r="Y1117" s="211">
        <v>20.02</v>
      </c>
      <c r="Z1117" s="211">
        <v>26.35</v>
      </c>
      <c r="AA1117" s="208"/>
      <c r="AB1117" s="209"/>
      <c r="AC1117" s="209"/>
      <c r="AD1117" s="209"/>
      <c r="AE1117" s="209"/>
      <c r="AF1117" s="209"/>
      <c r="AG1117" s="209"/>
      <c r="AH1117" s="209"/>
      <c r="AI1117" s="209"/>
      <c r="AJ1117" s="209"/>
      <c r="AK1117" s="209"/>
      <c r="AL1117" s="209"/>
      <c r="AM1117" s="209"/>
      <c r="AN1117" s="209"/>
      <c r="AO1117" s="209"/>
      <c r="AP1117" s="209"/>
      <c r="AQ1117" s="209"/>
      <c r="AR1117" s="209"/>
      <c r="AS1117" s="209"/>
      <c r="AT1117" s="209"/>
      <c r="AU1117" s="209"/>
      <c r="AV1117" s="209"/>
      <c r="AW1117" s="209"/>
      <c r="AX1117" s="209"/>
      <c r="AY1117" s="209"/>
      <c r="AZ1117" s="209"/>
      <c r="BA1117" s="209"/>
      <c r="BB1117" s="209"/>
      <c r="BC1117" s="209"/>
      <c r="BD1117" s="209"/>
      <c r="BE1117" s="209"/>
      <c r="BF1117" s="209"/>
      <c r="BG1117" s="209"/>
      <c r="BH1117" s="209"/>
      <c r="BI1117" s="209"/>
      <c r="BJ1117" s="209"/>
      <c r="BK1117" s="209"/>
      <c r="BL1117" s="209"/>
      <c r="BM1117" s="212"/>
    </row>
    <row r="1118" spans="1:65">
      <c r="A1118" s="30"/>
      <c r="B1118" s="3" t="s">
        <v>274</v>
      </c>
      <c r="C1118" s="29"/>
      <c r="D1118" s="211">
        <v>0.8886319072972042</v>
      </c>
      <c r="E1118" s="211">
        <v>9.8319208025018909E-2</v>
      </c>
      <c r="F1118" s="211">
        <v>3.1885210782848321</v>
      </c>
      <c r="G1118" s="211">
        <v>1.0745541711178022</v>
      </c>
      <c r="H1118" s="211">
        <v>1.4142135623730951</v>
      </c>
      <c r="I1118" s="211">
        <v>0.68920243760451105</v>
      </c>
      <c r="J1118" s="211">
        <v>0.32710854467592204</v>
      </c>
      <c r="K1118" s="211">
        <v>0.42259515693707</v>
      </c>
      <c r="L1118" s="211">
        <v>0.81010493147492968</v>
      </c>
      <c r="M1118" s="211">
        <v>0.23380903889000271</v>
      </c>
      <c r="N1118" s="211">
        <v>0.10788883167408936</v>
      </c>
      <c r="O1118" s="211">
        <v>0.49414572749341851</v>
      </c>
      <c r="P1118" s="211">
        <v>1.2765839833973596</v>
      </c>
      <c r="Q1118" s="211">
        <v>0.141421356237309</v>
      </c>
      <c r="R1118" s="211">
        <v>0.80932070281193202</v>
      </c>
      <c r="S1118" s="211">
        <v>1.1291589790636194</v>
      </c>
      <c r="T1118" s="211">
        <v>0.24832774042918881</v>
      </c>
      <c r="U1118" s="211">
        <v>0.52313159593611436</v>
      </c>
      <c r="V1118" s="211">
        <v>0.25482673852377979</v>
      </c>
      <c r="W1118" s="211">
        <v>0.752772652709081</v>
      </c>
      <c r="X1118" s="211">
        <v>0.38686776379877785</v>
      </c>
      <c r="Y1118" s="211">
        <v>0.31128229417470432</v>
      </c>
      <c r="Z1118" s="211">
        <v>0.48853522561496648</v>
      </c>
      <c r="AA1118" s="208"/>
      <c r="AB1118" s="209"/>
      <c r="AC1118" s="209"/>
      <c r="AD1118" s="209"/>
      <c r="AE1118" s="209"/>
      <c r="AF1118" s="209"/>
      <c r="AG1118" s="209"/>
      <c r="AH1118" s="209"/>
      <c r="AI1118" s="209"/>
      <c r="AJ1118" s="209"/>
      <c r="AK1118" s="209"/>
      <c r="AL1118" s="209"/>
      <c r="AM1118" s="209"/>
      <c r="AN1118" s="209"/>
      <c r="AO1118" s="209"/>
      <c r="AP1118" s="209"/>
      <c r="AQ1118" s="209"/>
      <c r="AR1118" s="209"/>
      <c r="AS1118" s="209"/>
      <c r="AT1118" s="209"/>
      <c r="AU1118" s="209"/>
      <c r="AV1118" s="209"/>
      <c r="AW1118" s="209"/>
      <c r="AX1118" s="209"/>
      <c r="AY1118" s="209"/>
      <c r="AZ1118" s="209"/>
      <c r="BA1118" s="209"/>
      <c r="BB1118" s="209"/>
      <c r="BC1118" s="209"/>
      <c r="BD1118" s="209"/>
      <c r="BE1118" s="209"/>
      <c r="BF1118" s="209"/>
      <c r="BG1118" s="209"/>
      <c r="BH1118" s="209"/>
      <c r="BI1118" s="209"/>
      <c r="BJ1118" s="209"/>
      <c r="BK1118" s="209"/>
      <c r="BL1118" s="209"/>
      <c r="BM1118" s="212"/>
    </row>
    <row r="1119" spans="1:65">
      <c r="A1119" s="30"/>
      <c r="B1119" s="3" t="s">
        <v>87</v>
      </c>
      <c r="C1119" s="29"/>
      <c r="D1119" s="13">
        <v>3.1308229264728274E-2</v>
      </c>
      <c r="E1119" s="13">
        <v>2.8595019299569244E-3</v>
      </c>
      <c r="F1119" s="13">
        <v>5.3890497097771814E-2</v>
      </c>
      <c r="G1119" s="13">
        <v>4.57906607010427E-2</v>
      </c>
      <c r="H1119" s="13">
        <v>7.8567420131838622E-2</v>
      </c>
      <c r="I1119" s="13">
        <v>3.0975390454135329E-2</v>
      </c>
      <c r="J1119" s="13">
        <v>1.2320472492501771E-2</v>
      </c>
      <c r="K1119" s="13">
        <v>1.5682650554319767E-2</v>
      </c>
      <c r="L1119" s="13">
        <v>3.1837489938099019E-2</v>
      </c>
      <c r="M1119" s="13">
        <v>8.0531241867968784E-3</v>
      </c>
      <c r="N1119" s="13">
        <v>4.291520750759322E-3</v>
      </c>
      <c r="O1119" s="13">
        <v>1.9179697542827921E-2</v>
      </c>
      <c r="P1119" s="13">
        <v>4.2434924655867907E-2</v>
      </c>
      <c r="Q1119" s="13">
        <v>5.3977616884469089E-3</v>
      </c>
      <c r="R1119" s="13">
        <v>2.6149295728980032E-2</v>
      </c>
      <c r="S1119" s="13">
        <v>3.6365828633288876E-2</v>
      </c>
      <c r="T1119" s="13">
        <v>1.066547202988642E-2</v>
      </c>
      <c r="U1119" s="13">
        <v>2.4350578554047216E-2</v>
      </c>
      <c r="V1119" s="13">
        <v>1.2118256567668058E-2</v>
      </c>
      <c r="W1119" s="13">
        <v>2.8768381632194178E-2</v>
      </c>
      <c r="X1119" s="13">
        <v>1.4337285872715671E-2</v>
      </c>
      <c r="Y1119" s="13">
        <v>1.5586195151867027E-2</v>
      </c>
      <c r="Z1119" s="13">
        <v>1.8458509783940799E-2</v>
      </c>
      <c r="AA1119" s="152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275</v>
      </c>
      <c r="C1120" s="29"/>
      <c r="D1120" s="13">
        <v>9.7925996517441938E-2</v>
      </c>
      <c r="E1120" s="13">
        <v>0.33001839742541539</v>
      </c>
      <c r="F1120" s="13">
        <v>1.288688953398073</v>
      </c>
      <c r="G1120" s="13">
        <v>-9.2260832004369853E-2</v>
      </c>
      <c r="H1120" s="13">
        <v>-0.3037227972760792</v>
      </c>
      <c r="I1120" s="13">
        <v>-0.13932401329959787</v>
      </c>
      <c r="J1120" s="13">
        <v>2.700887401778318E-2</v>
      </c>
      <c r="K1120" s="13">
        <v>4.2352760522254895E-2</v>
      </c>
      <c r="L1120" s="13">
        <v>-1.5734809816101758E-2</v>
      </c>
      <c r="M1120" s="13">
        <v>0.12306933994913893</v>
      </c>
      <c r="N1120" s="13">
        <v>-2.7532840195590547E-2</v>
      </c>
      <c r="O1120" s="13">
        <v>-3.395230501161417E-3</v>
      </c>
      <c r="P1120" s="13">
        <v>0.16368551010803434</v>
      </c>
      <c r="Q1120" s="13">
        <v>1.3470150631484712E-2</v>
      </c>
      <c r="R1120" s="13">
        <v>0.19720996801696389</v>
      </c>
      <c r="S1120" s="13">
        <v>0.20107817469876332</v>
      </c>
      <c r="T1120" s="13">
        <v>-9.9352544254335817E-2</v>
      </c>
      <c r="U1120" s="13">
        <v>-0.16898026452672787</v>
      </c>
      <c r="V1120" s="13">
        <v>-0.18658060492891593</v>
      </c>
      <c r="W1120" s="13">
        <v>1.2180748404218233E-2</v>
      </c>
      <c r="X1120" s="13">
        <v>4.3771102972248066E-2</v>
      </c>
      <c r="Y1120" s="13">
        <v>-0.22745465553326449</v>
      </c>
      <c r="Z1120" s="13">
        <v>2.3785368449616984E-2</v>
      </c>
      <c r="AA1120" s="152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46" t="s">
        <v>276</v>
      </c>
      <c r="C1121" s="47"/>
      <c r="D1121" s="45">
        <v>0.52</v>
      </c>
      <c r="E1121" s="45">
        <v>1.95</v>
      </c>
      <c r="F1121" s="45">
        <v>7.85</v>
      </c>
      <c r="G1121" s="45">
        <v>0.65</v>
      </c>
      <c r="H1121" s="45">
        <v>1.95</v>
      </c>
      <c r="I1121" s="45">
        <v>0.94</v>
      </c>
      <c r="J1121" s="45">
        <v>0.08</v>
      </c>
      <c r="K1121" s="45">
        <v>0.18</v>
      </c>
      <c r="L1121" s="45">
        <v>0.18</v>
      </c>
      <c r="M1121" s="45">
        <v>0.67</v>
      </c>
      <c r="N1121" s="45">
        <v>0.25</v>
      </c>
      <c r="O1121" s="45">
        <v>0.1</v>
      </c>
      <c r="P1121" s="45">
        <v>0.92</v>
      </c>
      <c r="Q1121" s="45">
        <v>0</v>
      </c>
      <c r="R1121" s="45">
        <v>1.1299999999999999</v>
      </c>
      <c r="S1121" s="45">
        <v>1.1499999999999999</v>
      </c>
      <c r="T1121" s="45">
        <v>0.69</v>
      </c>
      <c r="U1121" s="45">
        <v>1.1200000000000001</v>
      </c>
      <c r="V1121" s="45">
        <v>1.23</v>
      </c>
      <c r="W1121" s="45">
        <v>0.01</v>
      </c>
      <c r="X1121" s="45">
        <v>0.19</v>
      </c>
      <c r="Y1121" s="45">
        <v>1.48</v>
      </c>
      <c r="Z1121" s="45">
        <v>0.06</v>
      </c>
      <c r="AA1121" s="152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B1122" s="31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BM1122" s="55"/>
    </row>
    <row r="1123" spans="1:65" ht="15">
      <c r="B1123" s="8" t="s">
        <v>550</v>
      </c>
      <c r="BM1123" s="28" t="s">
        <v>67</v>
      </c>
    </row>
    <row r="1124" spans="1:65" ht="15">
      <c r="A1124" s="25" t="s">
        <v>38</v>
      </c>
      <c r="B1124" s="18" t="s">
        <v>111</v>
      </c>
      <c r="C1124" s="15" t="s">
        <v>112</v>
      </c>
      <c r="D1124" s="16" t="s">
        <v>230</v>
      </c>
      <c r="E1124" s="17" t="s">
        <v>230</v>
      </c>
      <c r="F1124" s="17" t="s">
        <v>230</v>
      </c>
      <c r="G1124" s="17" t="s">
        <v>230</v>
      </c>
      <c r="H1124" s="17" t="s">
        <v>230</v>
      </c>
      <c r="I1124" s="17" t="s">
        <v>230</v>
      </c>
      <c r="J1124" s="17" t="s">
        <v>230</v>
      </c>
      <c r="K1124" s="17" t="s">
        <v>230</v>
      </c>
      <c r="L1124" s="17" t="s">
        <v>230</v>
      </c>
      <c r="M1124" s="17" t="s">
        <v>230</v>
      </c>
      <c r="N1124" s="17" t="s">
        <v>230</v>
      </c>
      <c r="O1124" s="17" t="s">
        <v>230</v>
      </c>
      <c r="P1124" s="17" t="s">
        <v>230</v>
      </c>
      <c r="Q1124" s="17" t="s">
        <v>230</v>
      </c>
      <c r="R1124" s="17" t="s">
        <v>230</v>
      </c>
      <c r="S1124" s="17" t="s">
        <v>230</v>
      </c>
      <c r="T1124" s="17" t="s">
        <v>230</v>
      </c>
      <c r="U1124" s="17" t="s">
        <v>230</v>
      </c>
      <c r="V1124" s="17" t="s">
        <v>230</v>
      </c>
      <c r="W1124" s="17" t="s">
        <v>230</v>
      </c>
      <c r="X1124" s="17" t="s">
        <v>230</v>
      </c>
      <c r="Y1124" s="152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9" t="s">
        <v>231</v>
      </c>
      <c r="C1125" s="9" t="s">
        <v>231</v>
      </c>
      <c r="D1125" s="150" t="s">
        <v>233</v>
      </c>
      <c r="E1125" s="151" t="s">
        <v>234</v>
      </c>
      <c r="F1125" s="151" t="s">
        <v>235</v>
      </c>
      <c r="G1125" s="151" t="s">
        <v>236</v>
      </c>
      <c r="H1125" s="151" t="s">
        <v>239</v>
      </c>
      <c r="I1125" s="151" t="s">
        <v>240</v>
      </c>
      <c r="J1125" s="151" t="s">
        <v>241</v>
      </c>
      <c r="K1125" s="151" t="s">
        <v>242</v>
      </c>
      <c r="L1125" s="151" t="s">
        <v>244</v>
      </c>
      <c r="M1125" s="151" t="s">
        <v>245</v>
      </c>
      <c r="N1125" s="151" t="s">
        <v>246</v>
      </c>
      <c r="O1125" s="151" t="s">
        <v>247</v>
      </c>
      <c r="P1125" s="151" t="s">
        <v>248</v>
      </c>
      <c r="Q1125" s="151" t="s">
        <v>250</v>
      </c>
      <c r="R1125" s="151" t="s">
        <v>251</v>
      </c>
      <c r="S1125" s="151" t="s">
        <v>252</v>
      </c>
      <c r="T1125" s="151" t="s">
        <v>253</v>
      </c>
      <c r="U1125" s="151" t="s">
        <v>260</v>
      </c>
      <c r="V1125" s="151" t="s">
        <v>261</v>
      </c>
      <c r="W1125" s="151" t="s">
        <v>262</v>
      </c>
      <c r="X1125" s="151" t="s">
        <v>263</v>
      </c>
      <c r="Y1125" s="152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 t="s">
        <v>3</v>
      </c>
    </row>
    <row r="1126" spans="1:65">
      <c r="A1126" s="30"/>
      <c r="B1126" s="19"/>
      <c r="C1126" s="9"/>
      <c r="D1126" s="10" t="s">
        <v>279</v>
      </c>
      <c r="E1126" s="11" t="s">
        <v>279</v>
      </c>
      <c r="F1126" s="11" t="s">
        <v>281</v>
      </c>
      <c r="G1126" s="11" t="s">
        <v>281</v>
      </c>
      <c r="H1126" s="11" t="s">
        <v>279</v>
      </c>
      <c r="I1126" s="11" t="s">
        <v>279</v>
      </c>
      <c r="J1126" s="11" t="s">
        <v>282</v>
      </c>
      <c r="K1126" s="11" t="s">
        <v>279</v>
      </c>
      <c r="L1126" s="11" t="s">
        <v>279</v>
      </c>
      <c r="M1126" s="11" t="s">
        <v>282</v>
      </c>
      <c r="N1126" s="11" t="s">
        <v>279</v>
      </c>
      <c r="O1126" s="11" t="s">
        <v>279</v>
      </c>
      <c r="P1126" s="11" t="s">
        <v>282</v>
      </c>
      <c r="Q1126" s="11" t="s">
        <v>279</v>
      </c>
      <c r="R1126" s="11" t="s">
        <v>279</v>
      </c>
      <c r="S1126" s="11" t="s">
        <v>279</v>
      </c>
      <c r="T1126" s="11" t="s">
        <v>282</v>
      </c>
      <c r="U1126" s="11" t="s">
        <v>282</v>
      </c>
      <c r="V1126" s="11" t="s">
        <v>279</v>
      </c>
      <c r="W1126" s="11" t="s">
        <v>282</v>
      </c>
      <c r="X1126" s="11" t="s">
        <v>279</v>
      </c>
      <c r="Y1126" s="152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</v>
      </c>
    </row>
    <row r="1127" spans="1:65">
      <c r="A1127" s="30"/>
      <c r="B1127" s="19"/>
      <c r="C1127" s="9"/>
      <c r="D1127" s="26" t="s">
        <v>290</v>
      </c>
      <c r="E1127" s="26" t="s">
        <v>291</v>
      </c>
      <c r="F1127" s="26" t="s">
        <v>290</v>
      </c>
      <c r="G1127" s="26" t="s">
        <v>292</v>
      </c>
      <c r="H1127" s="26" t="s">
        <v>117</v>
      </c>
      <c r="I1127" s="26" t="s">
        <v>269</v>
      </c>
      <c r="J1127" s="26" t="s">
        <v>292</v>
      </c>
      <c r="K1127" s="26" t="s">
        <v>290</v>
      </c>
      <c r="L1127" s="26" t="s">
        <v>117</v>
      </c>
      <c r="M1127" s="26" t="s">
        <v>293</v>
      </c>
      <c r="N1127" s="26" t="s">
        <v>292</v>
      </c>
      <c r="O1127" s="26" t="s">
        <v>293</v>
      </c>
      <c r="P1127" s="26" t="s">
        <v>290</v>
      </c>
      <c r="Q1127" s="26" t="s">
        <v>292</v>
      </c>
      <c r="R1127" s="26" t="s">
        <v>294</v>
      </c>
      <c r="S1127" s="26" t="s">
        <v>290</v>
      </c>
      <c r="T1127" s="26" t="s">
        <v>293</v>
      </c>
      <c r="U1127" s="26" t="s">
        <v>295</v>
      </c>
      <c r="V1127" s="26" t="s">
        <v>290</v>
      </c>
      <c r="W1127" s="26" t="s">
        <v>290</v>
      </c>
      <c r="X1127" s="26" t="s">
        <v>290</v>
      </c>
      <c r="Y1127" s="152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2</v>
      </c>
    </row>
    <row r="1128" spans="1:65">
      <c r="A1128" s="30"/>
      <c r="B1128" s="18">
        <v>1</v>
      </c>
      <c r="C1128" s="14">
        <v>1</v>
      </c>
      <c r="D1128" s="207">
        <v>11.7</v>
      </c>
      <c r="E1128" s="207">
        <v>10</v>
      </c>
      <c r="F1128" s="225">
        <v>10</v>
      </c>
      <c r="G1128" s="207">
        <v>9.5</v>
      </c>
      <c r="H1128" s="225">
        <v>7.2</v>
      </c>
      <c r="I1128" s="207">
        <v>10.199999999999999</v>
      </c>
      <c r="J1128" s="207">
        <v>13</v>
      </c>
      <c r="K1128" s="207">
        <v>11.09</v>
      </c>
      <c r="L1128" s="207">
        <v>12.9</v>
      </c>
      <c r="M1128" s="207">
        <v>11.81</v>
      </c>
      <c r="N1128" s="207">
        <v>12.42</v>
      </c>
      <c r="O1128" s="207" t="s">
        <v>296</v>
      </c>
      <c r="P1128" s="207">
        <v>13.7</v>
      </c>
      <c r="Q1128" s="207">
        <v>10.96</v>
      </c>
      <c r="R1128" s="207">
        <v>10.6</v>
      </c>
      <c r="S1128" s="207">
        <v>11.7</v>
      </c>
      <c r="T1128" s="207">
        <v>12.1</v>
      </c>
      <c r="U1128" s="225">
        <v>12</v>
      </c>
      <c r="V1128" s="207">
        <v>11.3</v>
      </c>
      <c r="W1128" s="207">
        <v>11.55</v>
      </c>
      <c r="X1128" s="207">
        <v>10.75</v>
      </c>
      <c r="Y1128" s="208"/>
      <c r="Z1128" s="209"/>
      <c r="AA1128" s="209"/>
      <c r="AB1128" s="209"/>
      <c r="AC1128" s="209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0">
        <v>1</v>
      </c>
    </row>
    <row r="1129" spans="1:65">
      <c r="A1129" s="30"/>
      <c r="B1129" s="19">
        <v>1</v>
      </c>
      <c r="C1129" s="9">
        <v>2</v>
      </c>
      <c r="D1129" s="211">
        <v>11.65</v>
      </c>
      <c r="E1129" s="211">
        <v>9.9</v>
      </c>
      <c r="F1129" s="226">
        <v>10</v>
      </c>
      <c r="G1129" s="211">
        <v>9.4</v>
      </c>
      <c r="H1129" s="226">
        <v>8.6999999999999993</v>
      </c>
      <c r="I1129" s="211">
        <v>10.4</v>
      </c>
      <c r="J1129" s="211">
        <v>13</v>
      </c>
      <c r="K1129" s="211">
        <v>11.17</v>
      </c>
      <c r="L1129" s="211">
        <v>12.48</v>
      </c>
      <c r="M1129" s="211">
        <v>12.13</v>
      </c>
      <c r="N1129" s="211">
        <v>12.48</v>
      </c>
      <c r="O1129" s="211">
        <v>10.61</v>
      </c>
      <c r="P1129" s="211">
        <v>12.9</v>
      </c>
      <c r="Q1129" s="211">
        <v>11.15</v>
      </c>
      <c r="R1129" s="211">
        <v>10.6</v>
      </c>
      <c r="S1129" s="211">
        <v>11.9</v>
      </c>
      <c r="T1129" s="211">
        <v>12.2</v>
      </c>
      <c r="U1129" s="226">
        <v>12</v>
      </c>
      <c r="V1129" s="211">
        <v>11</v>
      </c>
      <c r="W1129" s="211">
        <v>11.09</v>
      </c>
      <c r="X1129" s="211">
        <v>10.7</v>
      </c>
      <c r="Y1129" s="208"/>
      <c r="Z1129" s="209"/>
      <c r="AA1129" s="209"/>
      <c r="AB1129" s="209"/>
      <c r="AC1129" s="209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09"/>
      <c r="AT1129" s="209"/>
      <c r="AU1129" s="209"/>
      <c r="AV1129" s="209"/>
      <c r="AW1129" s="209"/>
      <c r="AX1129" s="209"/>
      <c r="AY1129" s="209"/>
      <c r="AZ1129" s="209"/>
      <c r="BA1129" s="209"/>
      <c r="BB1129" s="209"/>
      <c r="BC1129" s="209"/>
      <c r="BD1129" s="209"/>
      <c r="BE1129" s="209"/>
      <c r="BF1129" s="209"/>
      <c r="BG1129" s="209"/>
      <c r="BH1129" s="209"/>
      <c r="BI1129" s="209"/>
      <c r="BJ1129" s="209"/>
      <c r="BK1129" s="209"/>
      <c r="BL1129" s="209"/>
      <c r="BM1129" s="210">
        <v>31</v>
      </c>
    </row>
    <row r="1130" spans="1:65">
      <c r="A1130" s="30"/>
      <c r="B1130" s="19">
        <v>1</v>
      </c>
      <c r="C1130" s="9">
        <v>3</v>
      </c>
      <c r="D1130" s="211">
        <v>11.65</v>
      </c>
      <c r="E1130" s="211">
        <v>10</v>
      </c>
      <c r="F1130" s="226">
        <v>10</v>
      </c>
      <c r="G1130" s="211">
        <v>9.3000000000000007</v>
      </c>
      <c r="H1130" s="226">
        <v>8.8000000000000007</v>
      </c>
      <c r="I1130" s="211">
        <v>10.3</v>
      </c>
      <c r="J1130" s="211">
        <v>13.1</v>
      </c>
      <c r="K1130" s="211">
        <v>11.23</v>
      </c>
      <c r="L1130" s="211">
        <v>12.7</v>
      </c>
      <c r="M1130" s="211">
        <v>12.26</v>
      </c>
      <c r="N1130" s="211">
        <v>12.13</v>
      </c>
      <c r="O1130" s="211">
        <v>10.63</v>
      </c>
      <c r="P1130" s="211">
        <v>12.9</v>
      </c>
      <c r="Q1130" s="211">
        <v>11.18</v>
      </c>
      <c r="R1130" s="211">
        <v>10.8</v>
      </c>
      <c r="S1130" s="211">
        <v>11.7</v>
      </c>
      <c r="T1130" s="211">
        <v>11.9</v>
      </c>
      <c r="U1130" s="226">
        <v>12</v>
      </c>
      <c r="V1130" s="211">
        <v>11.1</v>
      </c>
      <c r="W1130" s="211">
        <v>11.52</v>
      </c>
      <c r="X1130" s="211">
        <v>11.05</v>
      </c>
      <c r="Y1130" s="208"/>
      <c r="Z1130" s="209"/>
      <c r="AA1130" s="209"/>
      <c r="AB1130" s="209"/>
      <c r="AC1130" s="209"/>
      <c r="AD1130" s="209"/>
      <c r="AE1130" s="209"/>
      <c r="AF1130" s="209"/>
      <c r="AG1130" s="209"/>
      <c r="AH1130" s="209"/>
      <c r="AI1130" s="209"/>
      <c r="AJ1130" s="209"/>
      <c r="AK1130" s="209"/>
      <c r="AL1130" s="209"/>
      <c r="AM1130" s="209"/>
      <c r="AN1130" s="209"/>
      <c r="AO1130" s="209"/>
      <c r="AP1130" s="209"/>
      <c r="AQ1130" s="209"/>
      <c r="AR1130" s="209"/>
      <c r="AS1130" s="209"/>
      <c r="AT1130" s="209"/>
      <c r="AU1130" s="209"/>
      <c r="AV1130" s="209"/>
      <c r="AW1130" s="209"/>
      <c r="AX1130" s="209"/>
      <c r="AY1130" s="209"/>
      <c r="AZ1130" s="209"/>
      <c r="BA1130" s="209"/>
      <c r="BB1130" s="209"/>
      <c r="BC1130" s="209"/>
      <c r="BD1130" s="209"/>
      <c r="BE1130" s="209"/>
      <c r="BF1130" s="209"/>
      <c r="BG1130" s="209"/>
      <c r="BH1130" s="209"/>
      <c r="BI1130" s="209"/>
      <c r="BJ1130" s="209"/>
      <c r="BK1130" s="209"/>
      <c r="BL1130" s="209"/>
      <c r="BM1130" s="210">
        <v>16</v>
      </c>
    </row>
    <row r="1131" spans="1:65">
      <c r="A1131" s="30"/>
      <c r="B1131" s="19">
        <v>1</v>
      </c>
      <c r="C1131" s="9">
        <v>4</v>
      </c>
      <c r="D1131" s="211">
        <v>11.8</v>
      </c>
      <c r="E1131" s="211">
        <v>10.199999999999999</v>
      </c>
      <c r="F1131" s="226">
        <v>10</v>
      </c>
      <c r="G1131" s="211">
        <v>9.8000000000000007</v>
      </c>
      <c r="H1131" s="226">
        <v>8</v>
      </c>
      <c r="I1131" s="211">
        <v>10.4</v>
      </c>
      <c r="J1131" s="211">
        <v>13.3</v>
      </c>
      <c r="K1131" s="211">
        <v>11.13</v>
      </c>
      <c r="L1131" s="211">
        <v>12.04</v>
      </c>
      <c r="M1131" s="211">
        <v>11.95</v>
      </c>
      <c r="N1131" s="211">
        <v>12.34</v>
      </c>
      <c r="O1131" s="211">
        <v>11.05</v>
      </c>
      <c r="P1131" s="211">
        <v>13.2</v>
      </c>
      <c r="Q1131" s="211">
        <v>10.76</v>
      </c>
      <c r="R1131" s="211">
        <v>10.7</v>
      </c>
      <c r="S1131" s="211">
        <v>11.8</v>
      </c>
      <c r="T1131" s="211">
        <v>11.8</v>
      </c>
      <c r="U1131" s="226">
        <v>12</v>
      </c>
      <c r="V1131" s="211">
        <v>11.45</v>
      </c>
      <c r="W1131" s="211">
        <v>11.31</v>
      </c>
      <c r="X1131" s="211">
        <v>10.95</v>
      </c>
      <c r="Y1131" s="208"/>
      <c r="Z1131" s="209"/>
      <c r="AA1131" s="209"/>
      <c r="AB1131" s="209"/>
      <c r="AC1131" s="209"/>
      <c r="AD1131" s="209"/>
      <c r="AE1131" s="209"/>
      <c r="AF1131" s="209"/>
      <c r="AG1131" s="209"/>
      <c r="AH1131" s="209"/>
      <c r="AI1131" s="209"/>
      <c r="AJ1131" s="209"/>
      <c r="AK1131" s="209"/>
      <c r="AL1131" s="209"/>
      <c r="AM1131" s="209"/>
      <c r="AN1131" s="209"/>
      <c r="AO1131" s="209"/>
      <c r="AP1131" s="209"/>
      <c r="AQ1131" s="209"/>
      <c r="AR1131" s="209"/>
      <c r="AS1131" s="209"/>
      <c r="AT1131" s="209"/>
      <c r="AU1131" s="209"/>
      <c r="AV1131" s="209"/>
      <c r="AW1131" s="209"/>
      <c r="AX1131" s="209"/>
      <c r="AY1131" s="209"/>
      <c r="AZ1131" s="209"/>
      <c r="BA1131" s="209"/>
      <c r="BB1131" s="209"/>
      <c r="BC1131" s="209"/>
      <c r="BD1131" s="209"/>
      <c r="BE1131" s="209"/>
      <c r="BF1131" s="209"/>
      <c r="BG1131" s="209"/>
      <c r="BH1131" s="209"/>
      <c r="BI1131" s="209"/>
      <c r="BJ1131" s="209"/>
      <c r="BK1131" s="209"/>
      <c r="BL1131" s="209"/>
      <c r="BM1131" s="210">
        <v>11.429185185185187</v>
      </c>
    </row>
    <row r="1132" spans="1:65">
      <c r="A1132" s="30"/>
      <c r="B1132" s="19">
        <v>1</v>
      </c>
      <c r="C1132" s="9">
        <v>5</v>
      </c>
      <c r="D1132" s="211">
        <v>12.2</v>
      </c>
      <c r="E1132" s="211">
        <v>10.4</v>
      </c>
      <c r="F1132" s="226">
        <v>10</v>
      </c>
      <c r="G1132" s="211">
        <v>10.199999999999999</v>
      </c>
      <c r="H1132" s="226">
        <v>8</v>
      </c>
      <c r="I1132" s="211">
        <v>10.8</v>
      </c>
      <c r="J1132" s="211">
        <v>13.3</v>
      </c>
      <c r="K1132" s="211">
        <v>11.31</v>
      </c>
      <c r="L1132" s="211">
        <v>11.88</v>
      </c>
      <c r="M1132" s="211">
        <v>11.93</v>
      </c>
      <c r="N1132" s="211">
        <v>12.51</v>
      </c>
      <c r="O1132" s="211">
        <v>10.7</v>
      </c>
      <c r="P1132" s="211">
        <v>12.9</v>
      </c>
      <c r="Q1132" s="211">
        <v>10.81</v>
      </c>
      <c r="R1132" s="211">
        <v>10.1</v>
      </c>
      <c r="S1132" s="211">
        <v>11.55</v>
      </c>
      <c r="T1132" s="211">
        <v>11.7</v>
      </c>
      <c r="U1132" s="226">
        <v>12</v>
      </c>
      <c r="V1132" s="211">
        <v>11.35</v>
      </c>
      <c r="W1132" s="211">
        <v>11.06</v>
      </c>
      <c r="X1132" s="211">
        <v>10.45</v>
      </c>
      <c r="Y1132" s="208"/>
      <c r="Z1132" s="209"/>
      <c r="AA1132" s="209"/>
      <c r="AB1132" s="209"/>
      <c r="AC1132" s="209"/>
      <c r="AD1132" s="209"/>
      <c r="AE1132" s="209"/>
      <c r="AF1132" s="209"/>
      <c r="AG1132" s="209"/>
      <c r="AH1132" s="209"/>
      <c r="AI1132" s="209"/>
      <c r="AJ1132" s="209"/>
      <c r="AK1132" s="209"/>
      <c r="AL1132" s="209"/>
      <c r="AM1132" s="209"/>
      <c r="AN1132" s="209"/>
      <c r="AO1132" s="209"/>
      <c r="AP1132" s="209"/>
      <c r="AQ1132" s="209"/>
      <c r="AR1132" s="209"/>
      <c r="AS1132" s="209"/>
      <c r="AT1132" s="209"/>
      <c r="AU1132" s="209"/>
      <c r="AV1132" s="209"/>
      <c r="AW1132" s="209"/>
      <c r="AX1132" s="209"/>
      <c r="AY1132" s="209"/>
      <c r="AZ1132" s="209"/>
      <c r="BA1132" s="209"/>
      <c r="BB1132" s="209"/>
      <c r="BC1132" s="209"/>
      <c r="BD1132" s="209"/>
      <c r="BE1132" s="209"/>
      <c r="BF1132" s="209"/>
      <c r="BG1132" s="209"/>
      <c r="BH1132" s="209"/>
      <c r="BI1132" s="209"/>
      <c r="BJ1132" s="209"/>
      <c r="BK1132" s="209"/>
      <c r="BL1132" s="209"/>
      <c r="BM1132" s="210">
        <v>71</v>
      </c>
    </row>
    <row r="1133" spans="1:65">
      <c r="A1133" s="30"/>
      <c r="B1133" s="19">
        <v>1</v>
      </c>
      <c r="C1133" s="9">
        <v>6</v>
      </c>
      <c r="D1133" s="211">
        <v>12</v>
      </c>
      <c r="E1133" s="211">
        <v>10.3</v>
      </c>
      <c r="F1133" s="226">
        <v>10</v>
      </c>
      <c r="G1133" s="211">
        <v>9.9</v>
      </c>
      <c r="H1133" s="226">
        <v>7.6</v>
      </c>
      <c r="I1133" s="211">
        <v>10.7</v>
      </c>
      <c r="J1133" s="211">
        <v>13.4</v>
      </c>
      <c r="K1133" s="211">
        <v>11.1</v>
      </c>
      <c r="L1133" s="211">
        <v>11.91</v>
      </c>
      <c r="M1133" s="211">
        <v>12.12</v>
      </c>
      <c r="N1133" s="211">
        <v>12.18</v>
      </c>
      <c r="O1133" s="211">
        <v>10.32</v>
      </c>
      <c r="P1133" s="211">
        <v>13.5</v>
      </c>
      <c r="Q1133" s="211">
        <v>10.93</v>
      </c>
      <c r="R1133" s="211">
        <v>11.2</v>
      </c>
      <c r="S1133" s="211">
        <v>11.9</v>
      </c>
      <c r="T1133" s="211">
        <v>12.2</v>
      </c>
      <c r="U1133" s="226">
        <v>12</v>
      </c>
      <c r="V1133" s="211">
        <v>11.55</v>
      </c>
      <c r="W1133" s="211">
        <v>11.36</v>
      </c>
      <c r="X1133" s="211">
        <v>10.5</v>
      </c>
      <c r="Y1133" s="208"/>
      <c r="Z1133" s="209"/>
      <c r="AA1133" s="209"/>
      <c r="AB1133" s="209"/>
      <c r="AC1133" s="209"/>
      <c r="AD1133" s="209"/>
      <c r="AE1133" s="209"/>
      <c r="AF1133" s="209"/>
      <c r="AG1133" s="209"/>
      <c r="AH1133" s="209"/>
      <c r="AI1133" s="209"/>
      <c r="AJ1133" s="209"/>
      <c r="AK1133" s="209"/>
      <c r="AL1133" s="209"/>
      <c r="AM1133" s="209"/>
      <c r="AN1133" s="209"/>
      <c r="AO1133" s="209"/>
      <c r="AP1133" s="209"/>
      <c r="AQ1133" s="209"/>
      <c r="AR1133" s="209"/>
      <c r="AS1133" s="209"/>
      <c r="AT1133" s="209"/>
      <c r="AU1133" s="209"/>
      <c r="AV1133" s="209"/>
      <c r="AW1133" s="209"/>
      <c r="AX1133" s="209"/>
      <c r="AY1133" s="209"/>
      <c r="AZ1133" s="209"/>
      <c r="BA1133" s="209"/>
      <c r="BB1133" s="209"/>
      <c r="BC1133" s="209"/>
      <c r="BD1133" s="209"/>
      <c r="BE1133" s="209"/>
      <c r="BF1133" s="209"/>
      <c r="BG1133" s="209"/>
      <c r="BH1133" s="209"/>
      <c r="BI1133" s="209"/>
      <c r="BJ1133" s="209"/>
      <c r="BK1133" s="209"/>
      <c r="BL1133" s="209"/>
      <c r="BM1133" s="212"/>
    </row>
    <row r="1134" spans="1:65">
      <c r="A1134" s="30"/>
      <c r="B1134" s="20" t="s">
        <v>272</v>
      </c>
      <c r="C1134" s="12"/>
      <c r="D1134" s="213">
        <v>11.833333333333334</v>
      </c>
      <c r="E1134" s="213">
        <v>10.133333333333333</v>
      </c>
      <c r="F1134" s="213">
        <v>10</v>
      </c>
      <c r="G1134" s="213">
        <v>9.6833333333333336</v>
      </c>
      <c r="H1134" s="213">
        <v>8.0500000000000007</v>
      </c>
      <c r="I1134" s="213">
        <v>10.466666666666669</v>
      </c>
      <c r="J1134" s="213">
        <v>13.183333333333335</v>
      </c>
      <c r="K1134" s="213">
        <v>11.171666666666667</v>
      </c>
      <c r="L1134" s="213">
        <v>12.318333333333333</v>
      </c>
      <c r="M1134" s="213">
        <v>12.033333333333333</v>
      </c>
      <c r="N1134" s="213">
        <v>12.343333333333334</v>
      </c>
      <c r="O1134" s="213">
        <v>10.662000000000003</v>
      </c>
      <c r="P1134" s="213">
        <v>13.183333333333335</v>
      </c>
      <c r="Q1134" s="213">
        <v>10.964999999999998</v>
      </c>
      <c r="R1134" s="213">
        <v>10.666666666666666</v>
      </c>
      <c r="S1134" s="213">
        <v>11.758333333333333</v>
      </c>
      <c r="T1134" s="213">
        <v>11.983333333333334</v>
      </c>
      <c r="U1134" s="213">
        <v>12</v>
      </c>
      <c r="V1134" s="213">
        <v>11.291666666666666</v>
      </c>
      <c r="W1134" s="213">
        <v>11.315</v>
      </c>
      <c r="X1134" s="213">
        <v>10.733333333333334</v>
      </c>
      <c r="Y1134" s="208"/>
      <c r="Z1134" s="209"/>
      <c r="AA1134" s="209"/>
      <c r="AB1134" s="209"/>
      <c r="AC1134" s="209"/>
      <c r="AD1134" s="209"/>
      <c r="AE1134" s="209"/>
      <c r="AF1134" s="209"/>
      <c r="AG1134" s="209"/>
      <c r="AH1134" s="209"/>
      <c r="AI1134" s="209"/>
      <c r="AJ1134" s="209"/>
      <c r="AK1134" s="209"/>
      <c r="AL1134" s="209"/>
      <c r="AM1134" s="209"/>
      <c r="AN1134" s="209"/>
      <c r="AO1134" s="209"/>
      <c r="AP1134" s="209"/>
      <c r="AQ1134" s="209"/>
      <c r="AR1134" s="209"/>
      <c r="AS1134" s="209"/>
      <c r="AT1134" s="209"/>
      <c r="AU1134" s="209"/>
      <c r="AV1134" s="209"/>
      <c r="AW1134" s="209"/>
      <c r="AX1134" s="209"/>
      <c r="AY1134" s="209"/>
      <c r="AZ1134" s="209"/>
      <c r="BA1134" s="209"/>
      <c r="BB1134" s="209"/>
      <c r="BC1134" s="209"/>
      <c r="BD1134" s="209"/>
      <c r="BE1134" s="209"/>
      <c r="BF1134" s="209"/>
      <c r="BG1134" s="209"/>
      <c r="BH1134" s="209"/>
      <c r="BI1134" s="209"/>
      <c r="BJ1134" s="209"/>
      <c r="BK1134" s="209"/>
      <c r="BL1134" s="209"/>
      <c r="BM1134" s="212"/>
    </row>
    <row r="1135" spans="1:65">
      <c r="A1135" s="30"/>
      <c r="B1135" s="3" t="s">
        <v>273</v>
      </c>
      <c r="C1135" s="29"/>
      <c r="D1135" s="211">
        <v>11.75</v>
      </c>
      <c r="E1135" s="211">
        <v>10.1</v>
      </c>
      <c r="F1135" s="211">
        <v>10</v>
      </c>
      <c r="G1135" s="211">
        <v>9.65</v>
      </c>
      <c r="H1135" s="211">
        <v>8</v>
      </c>
      <c r="I1135" s="211">
        <v>10.4</v>
      </c>
      <c r="J1135" s="211">
        <v>13.2</v>
      </c>
      <c r="K1135" s="211">
        <v>11.15</v>
      </c>
      <c r="L1135" s="211">
        <v>12.26</v>
      </c>
      <c r="M1135" s="211">
        <v>12.035</v>
      </c>
      <c r="N1135" s="211">
        <v>12.379999999999999</v>
      </c>
      <c r="O1135" s="211">
        <v>10.63</v>
      </c>
      <c r="P1135" s="211">
        <v>13.05</v>
      </c>
      <c r="Q1135" s="211">
        <v>10.945</v>
      </c>
      <c r="R1135" s="211">
        <v>10.649999999999999</v>
      </c>
      <c r="S1135" s="211">
        <v>11.75</v>
      </c>
      <c r="T1135" s="211">
        <v>12</v>
      </c>
      <c r="U1135" s="211">
        <v>12</v>
      </c>
      <c r="V1135" s="211">
        <v>11.324999999999999</v>
      </c>
      <c r="W1135" s="211">
        <v>11.335000000000001</v>
      </c>
      <c r="X1135" s="211">
        <v>10.725</v>
      </c>
      <c r="Y1135" s="208"/>
      <c r="Z1135" s="209"/>
      <c r="AA1135" s="209"/>
      <c r="AB1135" s="209"/>
      <c r="AC1135" s="209"/>
      <c r="AD1135" s="209"/>
      <c r="AE1135" s="209"/>
      <c r="AF1135" s="209"/>
      <c r="AG1135" s="209"/>
      <c r="AH1135" s="209"/>
      <c r="AI1135" s="209"/>
      <c r="AJ1135" s="209"/>
      <c r="AK1135" s="209"/>
      <c r="AL1135" s="209"/>
      <c r="AM1135" s="209"/>
      <c r="AN1135" s="209"/>
      <c r="AO1135" s="209"/>
      <c r="AP1135" s="209"/>
      <c r="AQ1135" s="209"/>
      <c r="AR1135" s="209"/>
      <c r="AS1135" s="209"/>
      <c r="AT1135" s="209"/>
      <c r="AU1135" s="209"/>
      <c r="AV1135" s="209"/>
      <c r="AW1135" s="209"/>
      <c r="AX1135" s="209"/>
      <c r="AY1135" s="209"/>
      <c r="AZ1135" s="209"/>
      <c r="BA1135" s="209"/>
      <c r="BB1135" s="209"/>
      <c r="BC1135" s="209"/>
      <c r="BD1135" s="209"/>
      <c r="BE1135" s="209"/>
      <c r="BF1135" s="209"/>
      <c r="BG1135" s="209"/>
      <c r="BH1135" s="209"/>
      <c r="BI1135" s="209"/>
      <c r="BJ1135" s="209"/>
      <c r="BK1135" s="209"/>
      <c r="BL1135" s="209"/>
      <c r="BM1135" s="212"/>
    </row>
    <row r="1136" spans="1:65">
      <c r="A1136" s="30"/>
      <c r="B1136" s="3" t="s">
        <v>274</v>
      </c>
      <c r="C1136" s="29"/>
      <c r="D1136" s="24">
        <v>0.22286019533929011</v>
      </c>
      <c r="E1136" s="24">
        <v>0.1966384160500351</v>
      </c>
      <c r="F1136" s="24">
        <v>0</v>
      </c>
      <c r="G1136" s="24">
        <v>0.34302575219167791</v>
      </c>
      <c r="H1136" s="24">
        <v>0.61886993787063216</v>
      </c>
      <c r="I1136" s="24">
        <v>0.23380903889000251</v>
      </c>
      <c r="J1136" s="24">
        <v>0.17224014243685115</v>
      </c>
      <c r="K1136" s="24">
        <v>8.4950966249164622E-2</v>
      </c>
      <c r="L1136" s="24">
        <v>0.43508236768072617</v>
      </c>
      <c r="M1136" s="24">
        <v>0.16476245527020603</v>
      </c>
      <c r="N1136" s="24">
        <v>0.15781846110853642</v>
      </c>
      <c r="O1136" s="24">
        <v>0.26109385285755021</v>
      </c>
      <c r="P1136" s="24">
        <v>0.3488074922742721</v>
      </c>
      <c r="Q1136" s="24">
        <v>0.17190113437671084</v>
      </c>
      <c r="R1136" s="24">
        <v>0.35590260840104371</v>
      </c>
      <c r="S1136" s="24">
        <v>0.13570801990548198</v>
      </c>
      <c r="T1136" s="24">
        <v>0.2136976056643278</v>
      </c>
      <c r="U1136" s="24">
        <v>0</v>
      </c>
      <c r="V1136" s="24">
        <v>0.20836666400042669</v>
      </c>
      <c r="W1136" s="24">
        <v>0.20734029999013695</v>
      </c>
      <c r="X1136" s="24">
        <v>0.23804761428476193</v>
      </c>
      <c r="Y1136" s="152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30"/>
      <c r="B1137" s="3" t="s">
        <v>87</v>
      </c>
      <c r="C1137" s="29"/>
      <c r="D1137" s="13">
        <v>1.8833255944165361E-2</v>
      </c>
      <c r="E1137" s="13">
        <v>1.9405106847042938E-2</v>
      </c>
      <c r="F1137" s="13">
        <v>0</v>
      </c>
      <c r="G1137" s="13">
        <v>3.5424346181584639E-2</v>
      </c>
      <c r="H1137" s="13">
        <v>7.6878253151631312E-2</v>
      </c>
      <c r="I1137" s="13">
        <v>2.2338443206051193E-2</v>
      </c>
      <c r="J1137" s="13">
        <v>1.3064991840974802E-2</v>
      </c>
      <c r="K1137" s="13">
        <v>7.6041443755779162E-3</v>
      </c>
      <c r="L1137" s="13">
        <v>3.5319905372538991E-2</v>
      </c>
      <c r="M1137" s="13">
        <v>1.3692170798078064E-2</v>
      </c>
      <c r="N1137" s="13">
        <v>1.278572463747257E-2</v>
      </c>
      <c r="O1137" s="13">
        <v>2.4488262320160395E-2</v>
      </c>
      <c r="P1137" s="13">
        <v>2.6458216860248195E-2</v>
      </c>
      <c r="Q1137" s="13">
        <v>1.5677258037091735E-2</v>
      </c>
      <c r="R1137" s="13">
        <v>3.3365869537597848E-2</v>
      </c>
      <c r="S1137" s="13">
        <v>1.1541433301671041E-2</v>
      </c>
      <c r="T1137" s="13">
        <v>1.7832901724422347E-2</v>
      </c>
      <c r="U1137" s="13">
        <v>0</v>
      </c>
      <c r="V1137" s="13">
        <v>1.845313629524074E-2</v>
      </c>
      <c r="W1137" s="13">
        <v>1.8324374722946263E-2</v>
      </c>
      <c r="X1137" s="13">
        <v>2.2178349156965396E-2</v>
      </c>
      <c r="Y1137" s="152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A1138" s="30"/>
      <c r="B1138" s="3" t="s">
        <v>275</v>
      </c>
      <c r="C1138" s="29"/>
      <c r="D1138" s="13">
        <v>3.5361063942862314E-2</v>
      </c>
      <c r="E1138" s="13">
        <v>-0.11338094806019694</v>
      </c>
      <c r="F1138" s="13">
        <v>-0.12504698821729954</v>
      </c>
      <c r="G1138" s="13">
        <v>-0.15275383359041839</v>
      </c>
      <c r="H1138" s="13">
        <v>-0.29566282551492606</v>
      </c>
      <c r="I1138" s="13">
        <v>-8.4215847667440058E-2</v>
      </c>
      <c r="J1138" s="13">
        <v>0.15347972053352699</v>
      </c>
      <c r="K1138" s="13">
        <v>-2.2531660336759796E-2</v>
      </c>
      <c r="L1138" s="13">
        <v>7.779628501432323E-2</v>
      </c>
      <c r="M1138" s="13">
        <v>5.2860124178516266E-2</v>
      </c>
      <c r="N1138" s="13">
        <v>7.9983667543779946E-2</v>
      </c>
      <c r="O1138" s="13">
        <v>-6.7125098837284569E-2</v>
      </c>
      <c r="P1138" s="13">
        <v>0.15347972053352699</v>
      </c>
      <c r="Q1138" s="13">
        <v>-4.0614022580269138E-2</v>
      </c>
      <c r="R1138" s="13">
        <v>-6.6716787431786218E-2</v>
      </c>
      <c r="S1138" s="13">
        <v>2.8798916354491944E-2</v>
      </c>
      <c r="T1138" s="13">
        <v>4.8485359119602833E-2</v>
      </c>
      <c r="U1138" s="13">
        <v>4.9943614139240644E-2</v>
      </c>
      <c r="V1138" s="13">
        <v>-1.2032224195367425E-2</v>
      </c>
      <c r="W1138" s="13">
        <v>-9.9906671678744452E-3</v>
      </c>
      <c r="X1138" s="13">
        <v>-6.0883767353234752E-2</v>
      </c>
      <c r="Y1138" s="152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46" t="s">
        <v>276</v>
      </c>
      <c r="C1139" s="47"/>
      <c r="D1139" s="45">
        <v>0.53</v>
      </c>
      <c r="E1139" s="45">
        <v>1.1299999999999999</v>
      </c>
      <c r="F1139" s="45" t="s">
        <v>277</v>
      </c>
      <c r="G1139" s="45">
        <v>1.57</v>
      </c>
      <c r="H1139" s="45">
        <v>3.16</v>
      </c>
      <c r="I1139" s="45">
        <v>0.8</v>
      </c>
      <c r="J1139" s="45">
        <v>1.84</v>
      </c>
      <c r="K1139" s="45">
        <v>0.12</v>
      </c>
      <c r="L1139" s="45">
        <v>1</v>
      </c>
      <c r="M1139" s="45">
        <v>0.72</v>
      </c>
      <c r="N1139" s="45">
        <v>1.03</v>
      </c>
      <c r="O1139" s="45">
        <v>0.61</v>
      </c>
      <c r="P1139" s="45">
        <v>1.84</v>
      </c>
      <c r="Q1139" s="45">
        <v>0.32</v>
      </c>
      <c r="R1139" s="45">
        <v>0.61</v>
      </c>
      <c r="S1139" s="45">
        <v>0.45</v>
      </c>
      <c r="T1139" s="45">
        <v>0.67</v>
      </c>
      <c r="U1139" s="45" t="s">
        <v>277</v>
      </c>
      <c r="V1139" s="45">
        <v>0</v>
      </c>
      <c r="W1139" s="45">
        <v>0.02</v>
      </c>
      <c r="X1139" s="45">
        <v>0.54</v>
      </c>
      <c r="Y1139" s="152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B1140" s="31" t="s">
        <v>322</v>
      </c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BM1140" s="55"/>
    </row>
    <row r="1141" spans="1:65">
      <c r="BM1141" s="55"/>
    </row>
    <row r="1142" spans="1:65" ht="15">
      <c r="B1142" s="8" t="s">
        <v>551</v>
      </c>
      <c r="BM1142" s="28" t="s">
        <v>67</v>
      </c>
    </row>
    <row r="1143" spans="1:65" ht="15">
      <c r="A1143" s="25" t="s">
        <v>41</v>
      </c>
      <c r="B1143" s="18" t="s">
        <v>111</v>
      </c>
      <c r="C1143" s="15" t="s">
        <v>112</v>
      </c>
      <c r="D1143" s="16" t="s">
        <v>230</v>
      </c>
      <c r="E1143" s="17" t="s">
        <v>230</v>
      </c>
      <c r="F1143" s="17" t="s">
        <v>230</v>
      </c>
      <c r="G1143" s="17" t="s">
        <v>230</v>
      </c>
      <c r="H1143" s="17" t="s">
        <v>230</v>
      </c>
      <c r="I1143" s="17" t="s">
        <v>230</v>
      </c>
      <c r="J1143" s="17" t="s">
        <v>230</v>
      </c>
      <c r="K1143" s="17" t="s">
        <v>230</v>
      </c>
      <c r="L1143" s="17" t="s">
        <v>230</v>
      </c>
      <c r="M1143" s="17" t="s">
        <v>230</v>
      </c>
      <c r="N1143" s="152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8">
        <v>1</v>
      </c>
    </row>
    <row r="1144" spans="1:65">
      <c r="A1144" s="30"/>
      <c r="B1144" s="19" t="s">
        <v>231</v>
      </c>
      <c r="C1144" s="9" t="s">
        <v>231</v>
      </c>
      <c r="D1144" s="150" t="s">
        <v>234</v>
      </c>
      <c r="E1144" s="151" t="s">
        <v>236</v>
      </c>
      <c r="F1144" s="151" t="s">
        <v>238</v>
      </c>
      <c r="G1144" s="151" t="s">
        <v>239</v>
      </c>
      <c r="H1144" s="151" t="s">
        <v>242</v>
      </c>
      <c r="I1144" s="151" t="s">
        <v>244</v>
      </c>
      <c r="J1144" s="151" t="s">
        <v>246</v>
      </c>
      <c r="K1144" s="151" t="s">
        <v>248</v>
      </c>
      <c r="L1144" s="151" t="s">
        <v>250</v>
      </c>
      <c r="M1144" s="151" t="s">
        <v>251</v>
      </c>
      <c r="N1144" s="152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 t="s">
        <v>3</v>
      </c>
    </row>
    <row r="1145" spans="1:65">
      <c r="A1145" s="30"/>
      <c r="B1145" s="19"/>
      <c r="C1145" s="9"/>
      <c r="D1145" s="10" t="s">
        <v>279</v>
      </c>
      <c r="E1145" s="11" t="s">
        <v>282</v>
      </c>
      <c r="F1145" s="11" t="s">
        <v>282</v>
      </c>
      <c r="G1145" s="11" t="s">
        <v>279</v>
      </c>
      <c r="H1145" s="11" t="s">
        <v>279</v>
      </c>
      <c r="I1145" s="11" t="s">
        <v>279</v>
      </c>
      <c r="J1145" s="11" t="s">
        <v>279</v>
      </c>
      <c r="K1145" s="11" t="s">
        <v>282</v>
      </c>
      <c r="L1145" s="11" t="s">
        <v>279</v>
      </c>
      <c r="M1145" s="11" t="s">
        <v>279</v>
      </c>
      <c r="N1145" s="152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2</v>
      </c>
    </row>
    <row r="1146" spans="1:65">
      <c r="A1146" s="30"/>
      <c r="B1146" s="19"/>
      <c r="C1146" s="9"/>
      <c r="D1146" s="26" t="s">
        <v>291</v>
      </c>
      <c r="E1146" s="26" t="s">
        <v>292</v>
      </c>
      <c r="F1146" s="26" t="s">
        <v>292</v>
      </c>
      <c r="G1146" s="26" t="s">
        <v>117</v>
      </c>
      <c r="H1146" s="26" t="s">
        <v>290</v>
      </c>
      <c r="I1146" s="26" t="s">
        <v>117</v>
      </c>
      <c r="J1146" s="26" t="s">
        <v>292</v>
      </c>
      <c r="K1146" s="26" t="s">
        <v>290</v>
      </c>
      <c r="L1146" s="26" t="s">
        <v>292</v>
      </c>
      <c r="M1146" s="26" t="s">
        <v>294</v>
      </c>
      <c r="N1146" s="152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2</v>
      </c>
    </row>
    <row r="1147" spans="1:65">
      <c r="A1147" s="30"/>
      <c r="B1147" s="18">
        <v>1</v>
      </c>
      <c r="C1147" s="14">
        <v>1</v>
      </c>
      <c r="D1147" s="22">
        <v>1.06</v>
      </c>
      <c r="E1147" s="22">
        <v>1</v>
      </c>
      <c r="F1147" s="154">
        <v>1.3</v>
      </c>
      <c r="G1147" s="22">
        <v>0.75</v>
      </c>
      <c r="H1147" s="22">
        <v>1.119</v>
      </c>
      <c r="I1147" s="22">
        <v>1.28</v>
      </c>
      <c r="J1147" s="22">
        <v>1.1200000000000001</v>
      </c>
      <c r="K1147" s="22">
        <v>1.5</v>
      </c>
      <c r="L1147" s="22">
        <v>1.1000000000000001</v>
      </c>
      <c r="M1147" s="22">
        <v>1.1000000000000001</v>
      </c>
      <c r="N1147" s="152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1</v>
      </c>
    </row>
    <row r="1148" spans="1:65">
      <c r="A1148" s="30"/>
      <c r="B1148" s="19">
        <v>1</v>
      </c>
      <c r="C1148" s="9">
        <v>2</v>
      </c>
      <c r="D1148" s="11">
        <v>1.04</v>
      </c>
      <c r="E1148" s="11">
        <v>1</v>
      </c>
      <c r="F1148" s="155">
        <v>1.5</v>
      </c>
      <c r="G1148" s="11">
        <v>0.9</v>
      </c>
      <c r="H1148" s="11">
        <v>1.147</v>
      </c>
      <c r="I1148" s="11">
        <v>1.28</v>
      </c>
      <c r="J1148" s="11">
        <v>1.1200000000000001</v>
      </c>
      <c r="K1148" s="11">
        <v>1.4</v>
      </c>
      <c r="L1148" s="11">
        <v>1.1000000000000001</v>
      </c>
      <c r="M1148" s="11">
        <v>1</v>
      </c>
      <c r="N1148" s="152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32</v>
      </c>
    </row>
    <row r="1149" spans="1:65">
      <c r="A1149" s="30"/>
      <c r="B1149" s="19">
        <v>1</v>
      </c>
      <c r="C1149" s="9">
        <v>3</v>
      </c>
      <c r="D1149" s="11">
        <v>1.07</v>
      </c>
      <c r="E1149" s="11">
        <v>1</v>
      </c>
      <c r="F1149" s="155">
        <v>1.7</v>
      </c>
      <c r="G1149" s="11">
        <v>0.9</v>
      </c>
      <c r="H1149" s="11">
        <v>1.1559999999999999</v>
      </c>
      <c r="I1149" s="11">
        <v>1.3</v>
      </c>
      <c r="J1149" s="11">
        <v>1.1100000000000001</v>
      </c>
      <c r="K1149" s="11">
        <v>1.4</v>
      </c>
      <c r="L1149" s="11">
        <v>1.2</v>
      </c>
      <c r="M1149" s="11">
        <v>1.1000000000000001</v>
      </c>
      <c r="N1149" s="152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16</v>
      </c>
    </row>
    <row r="1150" spans="1:65">
      <c r="A1150" s="30"/>
      <c r="B1150" s="19">
        <v>1</v>
      </c>
      <c r="C1150" s="9">
        <v>4</v>
      </c>
      <c r="D1150" s="11">
        <v>1.07</v>
      </c>
      <c r="E1150" s="11">
        <v>1</v>
      </c>
      <c r="F1150" s="155">
        <v>1.5</v>
      </c>
      <c r="G1150" s="11">
        <v>0.85</v>
      </c>
      <c r="H1150" s="11">
        <v>1.1679999999999999</v>
      </c>
      <c r="I1150" s="11">
        <v>1.21</v>
      </c>
      <c r="J1150" s="11">
        <v>1.1299999999999999</v>
      </c>
      <c r="K1150" s="11">
        <v>1.4</v>
      </c>
      <c r="L1150" s="11">
        <v>1.2</v>
      </c>
      <c r="M1150" s="11">
        <v>1</v>
      </c>
      <c r="N1150" s="152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1.1135555555555559</v>
      </c>
    </row>
    <row r="1151" spans="1:65">
      <c r="A1151" s="30"/>
      <c r="B1151" s="19">
        <v>1</v>
      </c>
      <c r="C1151" s="9">
        <v>5</v>
      </c>
      <c r="D1151" s="11">
        <v>1.08</v>
      </c>
      <c r="E1151" s="11">
        <v>1</v>
      </c>
      <c r="F1151" s="155">
        <v>1.7</v>
      </c>
      <c r="G1151" s="11">
        <v>0.8</v>
      </c>
      <c r="H1151" s="11">
        <v>1.1739999999999999</v>
      </c>
      <c r="I1151" s="11">
        <v>1.22</v>
      </c>
      <c r="J1151" s="11">
        <v>1.06</v>
      </c>
      <c r="K1151" s="11">
        <v>1.4</v>
      </c>
      <c r="L1151" s="11">
        <v>1.1000000000000001</v>
      </c>
      <c r="M1151" s="11">
        <v>1</v>
      </c>
      <c r="N1151" s="152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72</v>
      </c>
    </row>
    <row r="1152" spans="1:65">
      <c r="A1152" s="30"/>
      <c r="B1152" s="19">
        <v>1</v>
      </c>
      <c r="C1152" s="9">
        <v>6</v>
      </c>
      <c r="D1152" s="11">
        <v>1.0900000000000001</v>
      </c>
      <c r="E1152" s="11">
        <v>1</v>
      </c>
      <c r="F1152" s="155">
        <v>1.5</v>
      </c>
      <c r="G1152" s="11">
        <v>0.8</v>
      </c>
      <c r="H1152" s="11">
        <v>1.1180000000000001</v>
      </c>
      <c r="I1152" s="11">
        <v>1.22</v>
      </c>
      <c r="J1152" s="11">
        <v>1.0900000000000001</v>
      </c>
      <c r="K1152" s="11">
        <v>1.5</v>
      </c>
      <c r="L1152" s="11">
        <v>1.1000000000000001</v>
      </c>
      <c r="M1152" s="11">
        <v>1.1000000000000001</v>
      </c>
      <c r="N1152" s="152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30"/>
      <c r="B1153" s="20" t="s">
        <v>272</v>
      </c>
      <c r="C1153" s="12"/>
      <c r="D1153" s="23">
        <v>1.0683333333333334</v>
      </c>
      <c r="E1153" s="23">
        <v>1</v>
      </c>
      <c r="F1153" s="23">
        <v>1.5333333333333332</v>
      </c>
      <c r="G1153" s="23">
        <v>0.83333333333333337</v>
      </c>
      <c r="H1153" s="23">
        <v>1.147</v>
      </c>
      <c r="I1153" s="23">
        <v>1.2516666666666667</v>
      </c>
      <c r="J1153" s="23">
        <v>1.1050000000000002</v>
      </c>
      <c r="K1153" s="23">
        <v>1.4333333333333333</v>
      </c>
      <c r="L1153" s="23">
        <v>1.1333333333333335</v>
      </c>
      <c r="M1153" s="23">
        <v>1.05</v>
      </c>
      <c r="N1153" s="152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3" t="s">
        <v>273</v>
      </c>
      <c r="C1154" s="29"/>
      <c r="D1154" s="11">
        <v>1.07</v>
      </c>
      <c r="E1154" s="11">
        <v>1</v>
      </c>
      <c r="F1154" s="11">
        <v>1.5</v>
      </c>
      <c r="G1154" s="11">
        <v>0.82499999999999996</v>
      </c>
      <c r="H1154" s="11">
        <v>1.1515</v>
      </c>
      <c r="I1154" s="11">
        <v>1.25</v>
      </c>
      <c r="J1154" s="11">
        <v>1.1150000000000002</v>
      </c>
      <c r="K1154" s="11">
        <v>1.4</v>
      </c>
      <c r="L1154" s="11">
        <v>1.1000000000000001</v>
      </c>
      <c r="M1154" s="11">
        <v>1.05</v>
      </c>
      <c r="N1154" s="152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3" t="s">
        <v>274</v>
      </c>
      <c r="C1155" s="29"/>
      <c r="D1155" s="24">
        <v>1.7224014243685099E-2</v>
      </c>
      <c r="E1155" s="24">
        <v>0</v>
      </c>
      <c r="F1155" s="24">
        <v>0.15055453054181619</v>
      </c>
      <c r="G1155" s="24">
        <v>6.0553007081949835E-2</v>
      </c>
      <c r="H1155" s="24">
        <v>2.3983327542273971E-2</v>
      </c>
      <c r="I1155" s="24">
        <v>3.92003401345788E-2</v>
      </c>
      <c r="J1155" s="24">
        <v>2.5884358211089552E-2</v>
      </c>
      <c r="K1155" s="24">
        <v>5.1639777949432274E-2</v>
      </c>
      <c r="L1155" s="24">
        <v>5.1639777949432156E-2</v>
      </c>
      <c r="M1155" s="24">
        <v>5.4772255750516662E-2</v>
      </c>
      <c r="N1155" s="152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87</v>
      </c>
      <c r="C1156" s="29"/>
      <c r="D1156" s="13">
        <v>1.6122322224978253E-2</v>
      </c>
      <c r="E1156" s="13">
        <v>0</v>
      </c>
      <c r="F1156" s="13">
        <v>9.8187737309880133E-2</v>
      </c>
      <c r="G1156" s="13">
        <v>7.2663608498339805E-2</v>
      </c>
      <c r="H1156" s="13">
        <v>2.09096142478413E-2</v>
      </c>
      <c r="I1156" s="13">
        <v>3.1318514088877869E-2</v>
      </c>
      <c r="J1156" s="13">
        <v>2.3424758562071987E-2</v>
      </c>
      <c r="K1156" s="13">
        <v>3.6027752057743445E-2</v>
      </c>
      <c r="L1156" s="13">
        <v>4.5564509955381305E-2</v>
      </c>
      <c r="M1156" s="13">
        <v>5.2164053095730155E-2</v>
      </c>
      <c r="N1156" s="152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275</v>
      </c>
      <c r="C1157" s="29"/>
      <c r="D1157" s="13">
        <v>-4.061065655557794E-2</v>
      </c>
      <c r="E1157" s="13">
        <v>-0.10197565356216343</v>
      </c>
      <c r="F1157" s="13">
        <v>0.37697066453801598</v>
      </c>
      <c r="G1157" s="13">
        <v>-0.25164637796846956</v>
      </c>
      <c r="H1157" s="13">
        <v>3.0033925364198577E-2</v>
      </c>
      <c r="I1157" s="13">
        <v>0.12402714029135864</v>
      </c>
      <c r="J1157" s="13">
        <v>-7.683097186190424E-3</v>
      </c>
      <c r="K1157" s="13">
        <v>0.28716822989423241</v>
      </c>
      <c r="L1157" s="13">
        <v>1.776092596288148E-2</v>
      </c>
      <c r="M1157" s="13">
        <v>-5.7074436240271642E-2</v>
      </c>
      <c r="N1157" s="152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46" t="s">
        <v>276</v>
      </c>
      <c r="C1158" s="47"/>
      <c r="D1158" s="45">
        <v>0.36</v>
      </c>
      <c r="E1158" s="45">
        <v>0.85</v>
      </c>
      <c r="F1158" s="45">
        <v>2.97</v>
      </c>
      <c r="G1158" s="45">
        <v>2.0499999999999998</v>
      </c>
      <c r="H1158" s="45">
        <v>0.2</v>
      </c>
      <c r="I1158" s="45">
        <v>0.95</v>
      </c>
      <c r="J1158" s="45">
        <v>0.1</v>
      </c>
      <c r="K1158" s="45">
        <v>2.25</v>
      </c>
      <c r="L1158" s="45">
        <v>0.1</v>
      </c>
      <c r="M1158" s="45">
        <v>0.5</v>
      </c>
      <c r="N1158" s="152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B1159" s="31"/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BM1159" s="55"/>
    </row>
    <row r="1160" spans="1:65" ht="15">
      <c r="B1160" s="8" t="s">
        <v>552</v>
      </c>
      <c r="BM1160" s="28" t="s">
        <v>67</v>
      </c>
    </row>
    <row r="1161" spans="1:65" ht="15">
      <c r="A1161" s="25" t="s">
        <v>44</v>
      </c>
      <c r="B1161" s="18" t="s">
        <v>111</v>
      </c>
      <c r="C1161" s="15" t="s">
        <v>112</v>
      </c>
      <c r="D1161" s="16" t="s">
        <v>230</v>
      </c>
      <c r="E1161" s="17" t="s">
        <v>230</v>
      </c>
      <c r="F1161" s="17" t="s">
        <v>230</v>
      </c>
      <c r="G1161" s="17" t="s">
        <v>230</v>
      </c>
      <c r="H1161" s="17" t="s">
        <v>230</v>
      </c>
      <c r="I1161" s="17" t="s">
        <v>230</v>
      </c>
      <c r="J1161" s="17" t="s">
        <v>230</v>
      </c>
      <c r="K1161" s="17" t="s">
        <v>230</v>
      </c>
      <c r="L1161" s="17" t="s">
        <v>230</v>
      </c>
      <c r="M1161" s="17" t="s">
        <v>230</v>
      </c>
      <c r="N1161" s="17" t="s">
        <v>230</v>
      </c>
      <c r="O1161" s="17" t="s">
        <v>230</v>
      </c>
      <c r="P1161" s="17" t="s">
        <v>230</v>
      </c>
      <c r="Q1161" s="17" t="s">
        <v>230</v>
      </c>
      <c r="R1161" s="17" t="s">
        <v>230</v>
      </c>
      <c r="S1161" s="17" t="s">
        <v>230</v>
      </c>
      <c r="T1161" s="17" t="s">
        <v>230</v>
      </c>
      <c r="U1161" s="17" t="s">
        <v>230</v>
      </c>
      <c r="V1161" s="17" t="s">
        <v>230</v>
      </c>
      <c r="W1161" s="17" t="s">
        <v>230</v>
      </c>
      <c r="X1161" s="17" t="s">
        <v>230</v>
      </c>
      <c r="Y1161" s="17" t="s">
        <v>230</v>
      </c>
      <c r="Z1161" s="17" t="s">
        <v>230</v>
      </c>
      <c r="AA1161" s="17" t="s">
        <v>230</v>
      </c>
      <c r="AB1161" s="152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</v>
      </c>
    </row>
    <row r="1162" spans="1:65">
      <c r="A1162" s="30"/>
      <c r="B1162" s="19" t="s">
        <v>231</v>
      </c>
      <c r="C1162" s="9" t="s">
        <v>231</v>
      </c>
      <c r="D1162" s="150" t="s">
        <v>233</v>
      </c>
      <c r="E1162" s="151" t="s">
        <v>234</v>
      </c>
      <c r="F1162" s="151" t="s">
        <v>235</v>
      </c>
      <c r="G1162" s="151" t="s">
        <v>236</v>
      </c>
      <c r="H1162" s="151" t="s">
        <v>238</v>
      </c>
      <c r="I1162" s="151" t="s">
        <v>239</v>
      </c>
      <c r="J1162" s="151" t="s">
        <v>240</v>
      </c>
      <c r="K1162" s="151" t="s">
        <v>241</v>
      </c>
      <c r="L1162" s="151" t="s">
        <v>242</v>
      </c>
      <c r="M1162" s="151" t="s">
        <v>245</v>
      </c>
      <c r="N1162" s="151" t="s">
        <v>246</v>
      </c>
      <c r="O1162" s="151" t="s">
        <v>247</v>
      </c>
      <c r="P1162" s="151" t="s">
        <v>248</v>
      </c>
      <c r="Q1162" s="151" t="s">
        <v>250</v>
      </c>
      <c r="R1162" s="151" t="s">
        <v>251</v>
      </c>
      <c r="S1162" s="151" t="s">
        <v>252</v>
      </c>
      <c r="T1162" s="151" t="s">
        <v>253</v>
      </c>
      <c r="U1162" s="151" t="s">
        <v>255</v>
      </c>
      <c r="V1162" s="151" t="s">
        <v>257</v>
      </c>
      <c r="W1162" s="151" t="s">
        <v>259</v>
      </c>
      <c r="X1162" s="151" t="s">
        <v>260</v>
      </c>
      <c r="Y1162" s="151" t="s">
        <v>261</v>
      </c>
      <c r="Z1162" s="151" t="s">
        <v>262</v>
      </c>
      <c r="AA1162" s="151" t="s">
        <v>263</v>
      </c>
      <c r="AB1162" s="152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8" t="s">
        <v>3</v>
      </c>
    </row>
    <row r="1163" spans="1:65">
      <c r="A1163" s="30"/>
      <c r="B1163" s="19"/>
      <c r="C1163" s="9"/>
      <c r="D1163" s="10" t="s">
        <v>279</v>
      </c>
      <c r="E1163" s="11" t="s">
        <v>281</v>
      </c>
      <c r="F1163" s="11" t="s">
        <v>281</v>
      </c>
      <c r="G1163" s="11" t="s">
        <v>281</v>
      </c>
      <c r="H1163" s="11" t="s">
        <v>282</v>
      </c>
      <c r="I1163" s="11" t="s">
        <v>279</v>
      </c>
      <c r="J1163" s="11" t="s">
        <v>281</v>
      </c>
      <c r="K1163" s="11" t="s">
        <v>282</v>
      </c>
      <c r="L1163" s="11" t="s">
        <v>279</v>
      </c>
      <c r="M1163" s="11" t="s">
        <v>282</v>
      </c>
      <c r="N1163" s="11" t="s">
        <v>279</v>
      </c>
      <c r="O1163" s="11" t="s">
        <v>281</v>
      </c>
      <c r="P1163" s="11" t="s">
        <v>282</v>
      </c>
      <c r="Q1163" s="11" t="s">
        <v>281</v>
      </c>
      <c r="R1163" s="11" t="s">
        <v>279</v>
      </c>
      <c r="S1163" s="11" t="s">
        <v>279</v>
      </c>
      <c r="T1163" s="11" t="s">
        <v>282</v>
      </c>
      <c r="U1163" s="11" t="s">
        <v>279</v>
      </c>
      <c r="V1163" s="11" t="s">
        <v>282</v>
      </c>
      <c r="W1163" s="11" t="s">
        <v>279</v>
      </c>
      <c r="X1163" s="11" t="s">
        <v>282</v>
      </c>
      <c r="Y1163" s="11" t="s">
        <v>279</v>
      </c>
      <c r="Z1163" s="11" t="s">
        <v>282</v>
      </c>
      <c r="AA1163" s="11" t="s">
        <v>279</v>
      </c>
      <c r="AB1163" s="152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8">
        <v>0</v>
      </c>
    </row>
    <row r="1164" spans="1:65">
      <c r="A1164" s="30"/>
      <c r="B1164" s="19"/>
      <c r="C1164" s="9"/>
      <c r="D1164" s="26" t="s">
        <v>290</v>
      </c>
      <c r="E1164" s="26" t="s">
        <v>291</v>
      </c>
      <c r="F1164" s="26" t="s">
        <v>290</v>
      </c>
      <c r="G1164" s="26" t="s">
        <v>292</v>
      </c>
      <c r="H1164" s="26" t="s">
        <v>292</v>
      </c>
      <c r="I1164" s="26" t="s">
        <v>117</v>
      </c>
      <c r="J1164" s="26" t="s">
        <v>269</v>
      </c>
      <c r="K1164" s="26" t="s">
        <v>292</v>
      </c>
      <c r="L1164" s="26" t="s">
        <v>290</v>
      </c>
      <c r="M1164" s="26" t="s">
        <v>293</v>
      </c>
      <c r="N1164" s="26" t="s">
        <v>292</v>
      </c>
      <c r="O1164" s="26" t="s">
        <v>293</v>
      </c>
      <c r="P1164" s="26" t="s">
        <v>290</v>
      </c>
      <c r="Q1164" s="26" t="s">
        <v>292</v>
      </c>
      <c r="R1164" s="26" t="s">
        <v>294</v>
      </c>
      <c r="S1164" s="26" t="s">
        <v>290</v>
      </c>
      <c r="T1164" s="26" t="s">
        <v>293</v>
      </c>
      <c r="U1164" s="26" t="s">
        <v>116</v>
      </c>
      <c r="V1164" s="26" t="s">
        <v>290</v>
      </c>
      <c r="W1164" s="26" t="s">
        <v>290</v>
      </c>
      <c r="X1164" s="26" t="s">
        <v>295</v>
      </c>
      <c r="Y1164" s="26" t="s">
        <v>290</v>
      </c>
      <c r="Z1164" s="26" t="s">
        <v>290</v>
      </c>
      <c r="AA1164" s="26" t="s">
        <v>290</v>
      </c>
      <c r="AB1164" s="152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0</v>
      </c>
    </row>
    <row r="1165" spans="1:65">
      <c r="A1165" s="30"/>
      <c r="B1165" s="18">
        <v>1</v>
      </c>
      <c r="C1165" s="14">
        <v>1</v>
      </c>
      <c r="D1165" s="214">
        <v>134</v>
      </c>
      <c r="E1165" s="214">
        <v>141</v>
      </c>
      <c r="F1165" s="214">
        <v>130</v>
      </c>
      <c r="G1165" s="214">
        <v>136.19999999999999</v>
      </c>
      <c r="H1165" s="214">
        <v>121</v>
      </c>
      <c r="I1165" s="214">
        <v>125</v>
      </c>
      <c r="J1165" s="214">
        <v>133</v>
      </c>
      <c r="K1165" s="215">
        <v>146</v>
      </c>
      <c r="L1165" s="214">
        <v>129.6</v>
      </c>
      <c r="M1165" s="214">
        <v>127</v>
      </c>
      <c r="N1165" s="214">
        <v>131</v>
      </c>
      <c r="O1165" s="214" t="s">
        <v>296</v>
      </c>
      <c r="P1165" s="214">
        <v>139</v>
      </c>
      <c r="Q1165" s="214">
        <v>130</v>
      </c>
      <c r="R1165" s="214">
        <v>128</v>
      </c>
      <c r="S1165" s="214">
        <v>122</v>
      </c>
      <c r="T1165" s="214">
        <v>131</v>
      </c>
      <c r="U1165" s="214">
        <v>126.50000000000001</v>
      </c>
      <c r="V1165" s="214">
        <v>125</v>
      </c>
      <c r="W1165" s="214">
        <v>127</v>
      </c>
      <c r="X1165" s="214">
        <v>133</v>
      </c>
      <c r="Y1165" s="215">
        <v>147</v>
      </c>
      <c r="Z1165" s="214">
        <v>126</v>
      </c>
      <c r="AA1165" s="214">
        <v>132</v>
      </c>
      <c r="AB1165" s="217"/>
      <c r="AC1165" s="218"/>
      <c r="AD1165" s="218"/>
      <c r="AE1165" s="218"/>
      <c r="AF1165" s="218"/>
      <c r="AG1165" s="218"/>
      <c r="AH1165" s="218"/>
      <c r="AI1165" s="218"/>
      <c r="AJ1165" s="218"/>
      <c r="AK1165" s="218"/>
      <c r="AL1165" s="218"/>
      <c r="AM1165" s="218"/>
      <c r="AN1165" s="218"/>
      <c r="AO1165" s="218"/>
      <c r="AP1165" s="218"/>
      <c r="AQ1165" s="218"/>
      <c r="AR1165" s="218"/>
      <c r="AS1165" s="218"/>
      <c r="AT1165" s="218"/>
      <c r="AU1165" s="218"/>
      <c r="AV1165" s="218"/>
      <c r="AW1165" s="218"/>
      <c r="AX1165" s="218"/>
      <c r="AY1165" s="218"/>
      <c r="AZ1165" s="218"/>
      <c r="BA1165" s="218"/>
      <c r="BB1165" s="218"/>
      <c r="BC1165" s="218"/>
      <c r="BD1165" s="218"/>
      <c r="BE1165" s="218"/>
      <c r="BF1165" s="218"/>
      <c r="BG1165" s="218"/>
      <c r="BH1165" s="218"/>
      <c r="BI1165" s="218"/>
      <c r="BJ1165" s="218"/>
      <c r="BK1165" s="218"/>
      <c r="BL1165" s="218"/>
      <c r="BM1165" s="219">
        <v>1</v>
      </c>
    </row>
    <row r="1166" spans="1:65">
      <c r="A1166" s="30"/>
      <c r="B1166" s="19">
        <v>1</v>
      </c>
      <c r="C1166" s="9">
        <v>2</v>
      </c>
      <c r="D1166" s="220">
        <v>136</v>
      </c>
      <c r="E1166" s="220">
        <v>135</v>
      </c>
      <c r="F1166" s="220">
        <v>129</v>
      </c>
      <c r="G1166" s="220">
        <v>133.6</v>
      </c>
      <c r="H1166" s="220">
        <v>124</v>
      </c>
      <c r="I1166" s="220">
        <v>130</v>
      </c>
      <c r="J1166" s="220">
        <v>134</v>
      </c>
      <c r="K1166" s="221">
        <v>144</v>
      </c>
      <c r="L1166" s="220">
        <v>130.80000000000001</v>
      </c>
      <c r="M1166" s="220">
        <v>127</v>
      </c>
      <c r="N1166" s="220">
        <v>130</v>
      </c>
      <c r="O1166" s="220">
        <v>132</v>
      </c>
      <c r="P1166" s="220">
        <v>134</v>
      </c>
      <c r="Q1166" s="220">
        <v>130</v>
      </c>
      <c r="R1166" s="220">
        <v>115</v>
      </c>
      <c r="S1166" s="220">
        <v>124</v>
      </c>
      <c r="T1166" s="220">
        <v>131</v>
      </c>
      <c r="U1166" s="220">
        <v>127.2</v>
      </c>
      <c r="V1166" s="220">
        <v>125</v>
      </c>
      <c r="W1166" s="220">
        <v>125</v>
      </c>
      <c r="X1166" s="220">
        <v>133</v>
      </c>
      <c r="Y1166" s="221">
        <v>144</v>
      </c>
      <c r="Z1166" s="220">
        <v>126</v>
      </c>
      <c r="AA1166" s="220">
        <v>133</v>
      </c>
      <c r="AB1166" s="217"/>
      <c r="AC1166" s="218"/>
      <c r="AD1166" s="218"/>
      <c r="AE1166" s="218"/>
      <c r="AF1166" s="218"/>
      <c r="AG1166" s="218"/>
      <c r="AH1166" s="218"/>
      <c r="AI1166" s="218"/>
      <c r="AJ1166" s="218"/>
      <c r="AK1166" s="218"/>
      <c r="AL1166" s="218"/>
      <c r="AM1166" s="218"/>
      <c r="AN1166" s="218"/>
      <c r="AO1166" s="218"/>
      <c r="AP1166" s="218"/>
      <c r="AQ1166" s="218"/>
      <c r="AR1166" s="218"/>
      <c r="AS1166" s="218"/>
      <c r="AT1166" s="218"/>
      <c r="AU1166" s="218"/>
      <c r="AV1166" s="218"/>
      <c r="AW1166" s="218"/>
      <c r="AX1166" s="218"/>
      <c r="AY1166" s="218"/>
      <c r="AZ1166" s="218"/>
      <c r="BA1166" s="218"/>
      <c r="BB1166" s="218"/>
      <c r="BC1166" s="218"/>
      <c r="BD1166" s="218"/>
      <c r="BE1166" s="218"/>
      <c r="BF1166" s="218"/>
      <c r="BG1166" s="218"/>
      <c r="BH1166" s="218"/>
      <c r="BI1166" s="218"/>
      <c r="BJ1166" s="218"/>
      <c r="BK1166" s="218"/>
      <c r="BL1166" s="218"/>
      <c r="BM1166" s="219">
        <v>33</v>
      </c>
    </row>
    <row r="1167" spans="1:65">
      <c r="A1167" s="30"/>
      <c r="B1167" s="19">
        <v>1</v>
      </c>
      <c r="C1167" s="9">
        <v>3</v>
      </c>
      <c r="D1167" s="220">
        <v>131</v>
      </c>
      <c r="E1167" s="220">
        <v>139</v>
      </c>
      <c r="F1167" s="220">
        <v>122</v>
      </c>
      <c r="G1167" s="220">
        <v>134</v>
      </c>
      <c r="H1167" s="220">
        <v>122</v>
      </c>
      <c r="I1167" s="220">
        <v>125</v>
      </c>
      <c r="J1167" s="220">
        <v>133</v>
      </c>
      <c r="K1167" s="221">
        <v>144</v>
      </c>
      <c r="L1167" s="220">
        <v>129.69999999999999</v>
      </c>
      <c r="M1167" s="220">
        <v>127</v>
      </c>
      <c r="N1167" s="220">
        <v>129</v>
      </c>
      <c r="O1167" s="220">
        <v>131</v>
      </c>
      <c r="P1167" s="220">
        <v>133</v>
      </c>
      <c r="Q1167" s="222">
        <v>136</v>
      </c>
      <c r="R1167" s="220">
        <v>129</v>
      </c>
      <c r="S1167" s="220">
        <v>128</v>
      </c>
      <c r="T1167" s="220">
        <v>130</v>
      </c>
      <c r="U1167" s="220">
        <v>129.5</v>
      </c>
      <c r="V1167" s="220">
        <v>125</v>
      </c>
      <c r="W1167" s="220">
        <v>123.00000000000001</v>
      </c>
      <c r="X1167" s="220">
        <v>133</v>
      </c>
      <c r="Y1167" s="221">
        <v>149</v>
      </c>
      <c r="Z1167" s="220">
        <v>126</v>
      </c>
      <c r="AA1167" s="220">
        <v>133</v>
      </c>
      <c r="AB1167" s="217"/>
      <c r="AC1167" s="218"/>
      <c r="AD1167" s="218"/>
      <c r="AE1167" s="218"/>
      <c r="AF1167" s="218"/>
      <c r="AG1167" s="218"/>
      <c r="AH1167" s="218"/>
      <c r="AI1167" s="218"/>
      <c r="AJ1167" s="218"/>
      <c r="AK1167" s="218"/>
      <c r="AL1167" s="218"/>
      <c r="AM1167" s="218"/>
      <c r="AN1167" s="218"/>
      <c r="AO1167" s="218"/>
      <c r="AP1167" s="218"/>
      <c r="AQ1167" s="218"/>
      <c r="AR1167" s="218"/>
      <c r="AS1167" s="218"/>
      <c r="AT1167" s="218"/>
      <c r="AU1167" s="218"/>
      <c r="AV1167" s="218"/>
      <c r="AW1167" s="218"/>
      <c r="AX1167" s="218"/>
      <c r="AY1167" s="218"/>
      <c r="AZ1167" s="218"/>
      <c r="BA1167" s="218"/>
      <c r="BB1167" s="218"/>
      <c r="BC1167" s="218"/>
      <c r="BD1167" s="218"/>
      <c r="BE1167" s="218"/>
      <c r="BF1167" s="218"/>
      <c r="BG1167" s="218"/>
      <c r="BH1167" s="218"/>
      <c r="BI1167" s="218"/>
      <c r="BJ1167" s="218"/>
      <c r="BK1167" s="218"/>
      <c r="BL1167" s="218"/>
      <c r="BM1167" s="219">
        <v>16</v>
      </c>
    </row>
    <row r="1168" spans="1:65">
      <c r="A1168" s="30"/>
      <c r="B1168" s="19">
        <v>1</v>
      </c>
      <c r="C1168" s="9">
        <v>4</v>
      </c>
      <c r="D1168" s="220">
        <v>133</v>
      </c>
      <c r="E1168" s="220">
        <v>143</v>
      </c>
      <c r="F1168" s="220">
        <v>124</v>
      </c>
      <c r="G1168" s="220">
        <v>134.19999999999999</v>
      </c>
      <c r="H1168" s="220">
        <v>122</v>
      </c>
      <c r="I1168" s="220">
        <v>130</v>
      </c>
      <c r="J1168" s="220">
        <v>133</v>
      </c>
      <c r="K1168" s="221">
        <v>147</v>
      </c>
      <c r="L1168" s="220">
        <v>129.80000000000001</v>
      </c>
      <c r="M1168" s="220">
        <v>127</v>
      </c>
      <c r="N1168" s="220">
        <v>128</v>
      </c>
      <c r="O1168" s="220">
        <v>127</v>
      </c>
      <c r="P1168" s="220">
        <v>136</v>
      </c>
      <c r="Q1168" s="220">
        <v>129</v>
      </c>
      <c r="R1168" s="220">
        <v>133</v>
      </c>
      <c r="S1168" s="220">
        <v>126</v>
      </c>
      <c r="T1168" s="220">
        <v>131</v>
      </c>
      <c r="U1168" s="220">
        <v>124.40000000000002</v>
      </c>
      <c r="V1168" s="220">
        <v>125</v>
      </c>
      <c r="W1168" s="220">
        <v>124</v>
      </c>
      <c r="X1168" s="220">
        <v>133</v>
      </c>
      <c r="Y1168" s="221">
        <v>146</v>
      </c>
      <c r="Z1168" s="220">
        <v>127</v>
      </c>
      <c r="AA1168" s="220">
        <v>131</v>
      </c>
      <c r="AB1168" s="217"/>
      <c r="AC1168" s="218"/>
      <c r="AD1168" s="218"/>
      <c r="AE1168" s="218"/>
      <c r="AF1168" s="218"/>
      <c r="AG1168" s="218"/>
      <c r="AH1168" s="218"/>
      <c r="AI1168" s="218"/>
      <c r="AJ1168" s="218"/>
      <c r="AK1168" s="218"/>
      <c r="AL1168" s="218"/>
      <c r="AM1168" s="218"/>
      <c r="AN1168" s="218"/>
      <c r="AO1168" s="218"/>
      <c r="AP1168" s="218"/>
      <c r="AQ1168" s="218"/>
      <c r="AR1168" s="218"/>
      <c r="AS1168" s="218"/>
      <c r="AT1168" s="218"/>
      <c r="AU1168" s="218"/>
      <c r="AV1168" s="218"/>
      <c r="AW1168" s="218"/>
      <c r="AX1168" s="218"/>
      <c r="AY1168" s="218"/>
      <c r="AZ1168" s="218"/>
      <c r="BA1168" s="218"/>
      <c r="BB1168" s="218"/>
      <c r="BC1168" s="218"/>
      <c r="BD1168" s="218"/>
      <c r="BE1168" s="218"/>
      <c r="BF1168" s="218"/>
      <c r="BG1168" s="218"/>
      <c r="BH1168" s="218"/>
      <c r="BI1168" s="218"/>
      <c r="BJ1168" s="218"/>
      <c r="BK1168" s="218"/>
      <c r="BL1168" s="218"/>
      <c r="BM1168" s="219">
        <v>129.33939393939394</v>
      </c>
    </row>
    <row r="1169" spans="1:65">
      <c r="A1169" s="30"/>
      <c r="B1169" s="19">
        <v>1</v>
      </c>
      <c r="C1169" s="9">
        <v>5</v>
      </c>
      <c r="D1169" s="220">
        <v>135</v>
      </c>
      <c r="E1169" s="220">
        <v>140</v>
      </c>
      <c r="F1169" s="220">
        <v>124</v>
      </c>
      <c r="G1169" s="220">
        <v>138.4</v>
      </c>
      <c r="H1169" s="222">
        <v>128</v>
      </c>
      <c r="I1169" s="220">
        <v>125</v>
      </c>
      <c r="J1169" s="220">
        <v>130</v>
      </c>
      <c r="K1169" s="221">
        <v>143</v>
      </c>
      <c r="L1169" s="220">
        <v>129.9</v>
      </c>
      <c r="M1169" s="220">
        <v>127</v>
      </c>
      <c r="N1169" s="220">
        <v>131</v>
      </c>
      <c r="O1169" s="220">
        <v>126</v>
      </c>
      <c r="P1169" s="220">
        <v>134</v>
      </c>
      <c r="Q1169" s="220">
        <v>129</v>
      </c>
      <c r="R1169" s="222">
        <v>114</v>
      </c>
      <c r="S1169" s="220">
        <v>128</v>
      </c>
      <c r="T1169" s="220">
        <v>131</v>
      </c>
      <c r="U1169" s="220">
        <v>122.9</v>
      </c>
      <c r="V1169" s="220">
        <v>127</v>
      </c>
      <c r="W1169" s="220">
        <v>125</v>
      </c>
      <c r="X1169" s="220">
        <v>133</v>
      </c>
      <c r="Y1169" s="221">
        <v>146</v>
      </c>
      <c r="Z1169" s="220">
        <v>125</v>
      </c>
      <c r="AA1169" s="220">
        <v>133</v>
      </c>
      <c r="AB1169" s="217"/>
      <c r="AC1169" s="218"/>
      <c r="AD1169" s="218"/>
      <c r="AE1169" s="218"/>
      <c r="AF1169" s="218"/>
      <c r="AG1169" s="218"/>
      <c r="AH1169" s="218"/>
      <c r="AI1169" s="218"/>
      <c r="AJ1169" s="218"/>
      <c r="AK1169" s="218"/>
      <c r="AL1169" s="218"/>
      <c r="AM1169" s="218"/>
      <c r="AN1169" s="218"/>
      <c r="AO1169" s="218"/>
      <c r="AP1169" s="218"/>
      <c r="AQ1169" s="218"/>
      <c r="AR1169" s="218"/>
      <c r="AS1169" s="218"/>
      <c r="AT1169" s="218"/>
      <c r="AU1169" s="218"/>
      <c r="AV1169" s="218"/>
      <c r="AW1169" s="218"/>
      <c r="AX1169" s="218"/>
      <c r="AY1169" s="218"/>
      <c r="AZ1169" s="218"/>
      <c r="BA1169" s="218"/>
      <c r="BB1169" s="218"/>
      <c r="BC1169" s="218"/>
      <c r="BD1169" s="218"/>
      <c r="BE1169" s="218"/>
      <c r="BF1169" s="218"/>
      <c r="BG1169" s="218"/>
      <c r="BH1169" s="218"/>
      <c r="BI1169" s="218"/>
      <c r="BJ1169" s="218"/>
      <c r="BK1169" s="218"/>
      <c r="BL1169" s="218"/>
      <c r="BM1169" s="219">
        <v>73</v>
      </c>
    </row>
    <row r="1170" spans="1:65">
      <c r="A1170" s="30"/>
      <c r="B1170" s="19">
        <v>1</v>
      </c>
      <c r="C1170" s="9">
        <v>6</v>
      </c>
      <c r="D1170" s="220">
        <v>134</v>
      </c>
      <c r="E1170" s="220">
        <v>143</v>
      </c>
      <c r="F1170" s="220">
        <v>122</v>
      </c>
      <c r="G1170" s="220">
        <v>136.80000000000001</v>
      </c>
      <c r="H1170" s="220">
        <v>123.00000000000001</v>
      </c>
      <c r="I1170" s="220">
        <v>125</v>
      </c>
      <c r="J1170" s="220">
        <v>130</v>
      </c>
      <c r="K1170" s="221">
        <v>144</v>
      </c>
      <c r="L1170" s="220">
        <v>129.5</v>
      </c>
      <c r="M1170" s="220">
        <v>127</v>
      </c>
      <c r="N1170" s="220">
        <v>128</v>
      </c>
      <c r="O1170" s="220">
        <v>127</v>
      </c>
      <c r="P1170" s="220">
        <v>138</v>
      </c>
      <c r="Q1170" s="220">
        <v>127</v>
      </c>
      <c r="R1170" s="220">
        <v>125</v>
      </c>
      <c r="S1170" s="220">
        <v>127</v>
      </c>
      <c r="T1170" s="220">
        <v>132</v>
      </c>
      <c r="U1170" s="220">
        <v>124.8</v>
      </c>
      <c r="V1170" s="220">
        <v>126</v>
      </c>
      <c r="W1170" s="220">
        <v>127</v>
      </c>
      <c r="X1170" s="220">
        <v>132</v>
      </c>
      <c r="Y1170" s="221">
        <v>149</v>
      </c>
      <c r="Z1170" s="220">
        <v>124</v>
      </c>
      <c r="AA1170" s="220">
        <v>130</v>
      </c>
      <c r="AB1170" s="217"/>
      <c r="AC1170" s="218"/>
      <c r="AD1170" s="218"/>
      <c r="AE1170" s="218"/>
      <c r="AF1170" s="218"/>
      <c r="AG1170" s="218"/>
      <c r="AH1170" s="218"/>
      <c r="AI1170" s="218"/>
      <c r="AJ1170" s="218"/>
      <c r="AK1170" s="218"/>
      <c r="AL1170" s="218"/>
      <c r="AM1170" s="218"/>
      <c r="AN1170" s="218"/>
      <c r="AO1170" s="218"/>
      <c r="AP1170" s="218"/>
      <c r="AQ1170" s="218"/>
      <c r="AR1170" s="218"/>
      <c r="AS1170" s="218"/>
      <c r="AT1170" s="218"/>
      <c r="AU1170" s="218"/>
      <c r="AV1170" s="218"/>
      <c r="AW1170" s="218"/>
      <c r="AX1170" s="218"/>
      <c r="AY1170" s="218"/>
      <c r="AZ1170" s="218"/>
      <c r="BA1170" s="218"/>
      <c r="BB1170" s="218"/>
      <c r="BC1170" s="218"/>
      <c r="BD1170" s="218"/>
      <c r="BE1170" s="218"/>
      <c r="BF1170" s="218"/>
      <c r="BG1170" s="218"/>
      <c r="BH1170" s="218"/>
      <c r="BI1170" s="218"/>
      <c r="BJ1170" s="218"/>
      <c r="BK1170" s="218"/>
      <c r="BL1170" s="218"/>
      <c r="BM1170" s="223"/>
    </row>
    <row r="1171" spans="1:65">
      <c r="A1171" s="30"/>
      <c r="B1171" s="20" t="s">
        <v>272</v>
      </c>
      <c r="C1171" s="12"/>
      <c r="D1171" s="224">
        <v>133.83333333333334</v>
      </c>
      <c r="E1171" s="224">
        <v>140.16666666666666</v>
      </c>
      <c r="F1171" s="224">
        <v>125.16666666666667</v>
      </c>
      <c r="G1171" s="224">
        <v>135.53333333333333</v>
      </c>
      <c r="H1171" s="224">
        <v>123.33333333333333</v>
      </c>
      <c r="I1171" s="224">
        <v>126.66666666666667</v>
      </c>
      <c r="J1171" s="224">
        <v>132.16666666666666</v>
      </c>
      <c r="K1171" s="224">
        <v>144.66666666666666</v>
      </c>
      <c r="L1171" s="224">
        <v>129.88333333333333</v>
      </c>
      <c r="M1171" s="224">
        <v>127</v>
      </c>
      <c r="N1171" s="224">
        <v>129.5</v>
      </c>
      <c r="O1171" s="224">
        <v>128.6</v>
      </c>
      <c r="P1171" s="224">
        <v>135.66666666666666</v>
      </c>
      <c r="Q1171" s="224">
        <v>130.16666666666666</v>
      </c>
      <c r="R1171" s="224">
        <v>124</v>
      </c>
      <c r="S1171" s="224">
        <v>125.83333333333333</v>
      </c>
      <c r="T1171" s="224">
        <v>131</v>
      </c>
      <c r="U1171" s="224">
        <v>125.88333333333334</v>
      </c>
      <c r="V1171" s="224">
        <v>125.5</v>
      </c>
      <c r="W1171" s="224">
        <v>125.16666666666667</v>
      </c>
      <c r="X1171" s="224">
        <v>132.83333333333334</v>
      </c>
      <c r="Y1171" s="224">
        <v>146.83333333333334</v>
      </c>
      <c r="Z1171" s="224">
        <v>125.66666666666667</v>
      </c>
      <c r="AA1171" s="224">
        <v>132</v>
      </c>
      <c r="AB1171" s="217"/>
      <c r="AC1171" s="218"/>
      <c r="AD1171" s="218"/>
      <c r="AE1171" s="218"/>
      <c r="AF1171" s="218"/>
      <c r="AG1171" s="218"/>
      <c r="AH1171" s="218"/>
      <c r="AI1171" s="218"/>
      <c r="AJ1171" s="218"/>
      <c r="AK1171" s="218"/>
      <c r="AL1171" s="218"/>
      <c r="AM1171" s="218"/>
      <c r="AN1171" s="218"/>
      <c r="AO1171" s="218"/>
      <c r="AP1171" s="218"/>
      <c r="AQ1171" s="218"/>
      <c r="AR1171" s="218"/>
      <c r="AS1171" s="218"/>
      <c r="AT1171" s="218"/>
      <c r="AU1171" s="218"/>
      <c r="AV1171" s="218"/>
      <c r="AW1171" s="218"/>
      <c r="AX1171" s="218"/>
      <c r="AY1171" s="218"/>
      <c r="AZ1171" s="218"/>
      <c r="BA1171" s="218"/>
      <c r="BB1171" s="218"/>
      <c r="BC1171" s="218"/>
      <c r="BD1171" s="218"/>
      <c r="BE1171" s="218"/>
      <c r="BF1171" s="218"/>
      <c r="BG1171" s="218"/>
      <c r="BH1171" s="218"/>
      <c r="BI1171" s="218"/>
      <c r="BJ1171" s="218"/>
      <c r="BK1171" s="218"/>
      <c r="BL1171" s="218"/>
      <c r="BM1171" s="223"/>
    </row>
    <row r="1172" spans="1:65">
      <c r="A1172" s="30"/>
      <c r="B1172" s="3" t="s">
        <v>273</v>
      </c>
      <c r="C1172" s="29"/>
      <c r="D1172" s="220">
        <v>134</v>
      </c>
      <c r="E1172" s="220">
        <v>140.5</v>
      </c>
      <c r="F1172" s="220">
        <v>124</v>
      </c>
      <c r="G1172" s="220">
        <v>135.19999999999999</v>
      </c>
      <c r="H1172" s="220">
        <v>122.5</v>
      </c>
      <c r="I1172" s="220">
        <v>125</v>
      </c>
      <c r="J1172" s="220">
        <v>133</v>
      </c>
      <c r="K1172" s="220">
        <v>144</v>
      </c>
      <c r="L1172" s="220">
        <v>129.75</v>
      </c>
      <c r="M1172" s="220">
        <v>127</v>
      </c>
      <c r="N1172" s="220">
        <v>129.5</v>
      </c>
      <c r="O1172" s="220">
        <v>127</v>
      </c>
      <c r="P1172" s="220">
        <v>135</v>
      </c>
      <c r="Q1172" s="220">
        <v>129.5</v>
      </c>
      <c r="R1172" s="220">
        <v>126.5</v>
      </c>
      <c r="S1172" s="220">
        <v>126.5</v>
      </c>
      <c r="T1172" s="220">
        <v>131</v>
      </c>
      <c r="U1172" s="220">
        <v>125.65</v>
      </c>
      <c r="V1172" s="220">
        <v>125</v>
      </c>
      <c r="W1172" s="220">
        <v>125</v>
      </c>
      <c r="X1172" s="220">
        <v>133</v>
      </c>
      <c r="Y1172" s="220">
        <v>146.5</v>
      </c>
      <c r="Z1172" s="220">
        <v>126</v>
      </c>
      <c r="AA1172" s="220">
        <v>132.5</v>
      </c>
      <c r="AB1172" s="217"/>
      <c r="AC1172" s="218"/>
      <c r="AD1172" s="218"/>
      <c r="AE1172" s="218"/>
      <c r="AF1172" s="218"/>
      <c r="AG1172" s="218"/>
      <c r="AH1172" s="218"/>
      <c r="AI1172" s="218"/>
      <c r="AJ1172" s="218"/>
      <c r="AK1172" s="218"/>
      <c r="AL1172" s="218"/>
      <c r="AM1172" s="218"/>
      <c r="AN1172" s="218"/>
      <c r="AO1172" s="218"/>
      <c r="AP1172" s="218"/>
      <c r="AQ1172" s="218"/>
      <c r="AR1172" s="218"/>
      <c r="AS1172" s="218"/>
      <c r="AT1172" s="218"/>
      <c r="AU1172" s="218"/>
      <c r="AV1172" s="218"/>
      <c r="AW1172" s="218"/>
      <c r="AX1172" s="218"/>
      <c r="AY1172" s="218"/>
      <c r="AZ1172" s="218"/>
      <c r="BA1172" s="218"/>
      <c r="BB1172" s="218"/>
      <c r="BC1172" s="218"/>
      <c r="BD1172" s="218"/>
      <c r="BE1172" s="218"/>
      <c r="BF1172" s="218"/>
      <c r="BG1172" s="218"/>
      <c r="BH1172" s="218"/>
      <c r="BI1172" s="218"/>
      <c r="BJ1172" s="218"/>
      <c r="BK1172" s="218"/>
      <c r="BL1172" s="218"/>
      <c r="BM1172" s="223"/>
    </row>
    <row r="1173" spans="1:65">
      <c r="A1173" s="30"/>
      <c r="B1173" s="3" t="s">
        <v>274</v>
      </c>
      <c r="C1173" s="29"/>
      <c r="D1173" s="220">
        <v>1.7224014243685086</v>
      </c>
      <c r="E1173" s="220">
        <v>2.9944392908634274</v>
      </c>
      <c r="F1173" s="220">
        <v>3.488074922742725</v>
      </c>
      <c r="G1173" s="220">
        <v>1.9043809142780985</v>
      </c>
      <c r="H1173" s="220">
        <v>2.5033311140691445</v>
      </c>
      <c r="I1173" s="220">
        <v>2.5819888974716112</v>
      </c>
      <c r="J1173" s="220">
        <v>1.7224014243685084</v>
      </c>
      <c r="K1173" s="220">
        <v>1.505545305418162</v>
      </c>
      <c r="L1173" s="220">
        <v>0.47081489639419011</v>
      </c>
      <c r="M1173" s="220">
        <v>0</v>
      </c>
      <c r="N1173" s="220">
        <v>1.3784048752090221</v>
      </c>
      <c r="O1173" s="220">
        <v>2.7018512172212592</v>
      </c>
      <c r="P1173" s="220">
        <v>2.4221202832779936</v>
      </c>
      <c r="Q1173" s="220">
        <v>3.0605010483034745</v>
      </c>
      <c r="R1173" s="220">
        <v>7.7974354758471707</v>
      </c>
      <c r="S1173" s="220">
        <v>2.4013884872437168</v>
      </c>
      <c r="T1173" s="220">
        <v>0.63245553203367588</v>
      </c>
      <c r="U1173" s="220">
        <v>2.3438572197697227</v>
      </c>
      <c r="V1173" s="220">
        <v>0.83666002653407556</v>
      </c>
      <c r="W1173" s="220">
        <v>1.6020819787597183</v>
      </c>
      <c r="X1173" s="220">
        <v>0.40824829046386302</v>
      </c>
      <c r="Y1173" s="220">
        <v>1.9407902170679516</v>
      </c>
      <c r="Z1173" s="220">
        <v>1.0327955589886446</v>
      </c>
      <c r="AA1173" s="220">
        <v>1.2649110640673518</v>
      </c>
      <c r="AB1173" s="217"/>
      <c r="AC1173" s="218"/>
      <c r="AD1173" s="218"/>
      <c r="AE1173" s="218"/>
      <c r="AF1173" s="218"/>
      <c r="AG1173" s="218"/>
      <c r="AH1173" s="218"/>
      <c r="AI1173" s="218"/>
      <c r="AJ1173" s="218"/>
      <c r="AK1173" s="218"/>
      <c r="AL1173" s="218"/>
      <c r="AM1173" s="218"/>
      <c r="AN1173" s="218"/>
      <c r="AO1173" s="218"/>
      <c r="AP1173" s="218"/>
      <c r="AQ1173" s="218"/>
      <c r="AR1173" s="218"/>
      <c r="AS1173" s="218"/>
      <c r="AT1173" s="218"/>
      <c r="AU1173" s="218"/>
      <c r="AV1173" s="218"/>
      <c r="AW1173" s="218"/>
      <c r="AX1173" s="218"/>
      <c r="AY1173" s="218"/>
      <c r="AZ1173" s="218"/>
      <c r="BA1173" s="218"/>
      <c r="BB1173" s="218"/>
      <c r="BC1173" s="218"/>
      <c r="BD1173" s="218"/>
      <c r="BE1173" s="218"/>
      <c r="BF1173" s="218"/>
      <c r="BG1173" s="218"/>
      <c r="BH1173" s="218"/>
      <c r="BI1173" s="218"/>
      <c r="BJ1173" s="218"/>
      <c r="BK1173" s="218"/>
      <c r="BL1173" s="218"/>
      <c r="BM1173" s="223"/>
    </row>
    <row r="1174" spans="1:65">
      <c r="A1174" s="30"/>
      <c r="B1174" s="3" t="s">
        <v>87</v>
      </c>
      <c r="C1174" s="29"/>
      <c r="D1174" s="13">
        <v>1.2869749123550499E-2</v>
      </c>
      <c r="E1174" s="13">
        <v>2.13634194354109E-2</v>
      </c>
      <c r="F1174" s="13">
        <v>2.7867442791553062E-2</v>
      </c>
      <c r="G1174" s="13">
        <v>1.4051015107806925E-2</v>
      </c>
      <c r="H1174" s="13">
        <v>2.0297279303263336E-2</v>
      </c>
      <c r="I1174" s="13">
        <v>2.0384122874775878E-2</v>
      </c>
      <c r="J1174" s="13">
        <v>1.3032041041880266E-2</v>
      </c>
      <c r="K1174" s="13">
        <v>1.0406995198743055E-2</v>
      </c>
      <c r="L1174" s="13">
        <v>3.6249061701079696E-3</v>
      </c>
      <c r="M1174" s="13">
        <v>0</v>
      </c>
      <c r="N1174" s="13">
        <v>1.0644053090417159E-2</v>
      </c>
      <c r="O1174" s="13">
        <v>2.1009729527381487E-2</v>
      </c>
      <c r="P1174" s="13">
        <v>1.7853466461508552E-2</v>
      </c>
      <c r="Q1174" s="13">
        <v>2.3512171945993404E-2</v>
      </c>
      <c r="R1174" s="13">
        <v>6.2882544160057827E-2</v>
      </c>
      <c r="S1174" s="13">
        <v>1.9083882017830862E-2</v>
      </c>
      <c r="T1174" s="13">
        <v>4.827904824684549E-3</v>
      </c>
      <c r="U1174" s="13">
        <v>1.8619281502208838E-2</v>
      </c>
      <c r="V1174" s="13">
        <v>6.6666137572436298E-3</v>
      </c>
      <c r="W1174" s="13">
        <v>1.2799589710463794E-2</v>
      </c>
      <c r="X1174" s="13">
        <v>3.0733873811583162E-3</v>
      </c>
      <c r="Y1174" s="13">
        <v>1.3217640524866866E-2</v>
      </c>
      <c r="Z1174" s="13">
        <v>8.2185322996443863E-3</v>
      </c>
      <c r="AA1174" s="13">
        <v>9.5826595762678168E-3</v>
      </c>
      <c r="AB1174" s="152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A1175" s="30"/>
      <c r="B1175" s="3" t="s">
        <v>275</v>
      </c>
      <c r="C1175" s="29"/>
      <c r="D1175" s="13">
        <v>3.4745325898505319E-2</v>
      </c>
      <c r="E1175" s="13">
        <v>8.3712103462817877E-2</v>
      </c>
      <c r="F1175" s="13">
        <v>-3.2261843400028134E-2</v>
      </c>
      <c r="G1175" s="13">
        <v>4.7889039876294337E-2</v>
      </c>
      <c r="H1175" s="13">
        <v>-4.6436436905487155E-2</v>
      </c>
      <c r="I1175" s="13">
        <v>-2.0664448713743511E-2</v>
      </c>
      <c r="J1175" s="13">
        <v>2.185933180263322E-2</v>
      </c>
      <c r="K1175" s="13">
        <v>0.11850428752167175</v>
      </c>
      <c r="L1175" s="13">
        <v>4.2055198912889225E-3</v>
      </c>
      <c r="M1175" s="13">
        <v>-1.8087249894569224E-2</v>
      </c>
      <c r="N1175" s="13">
        <v>1.2417412492384816E-3</v>
      </c>
      <c r="O1175" s="13">
        <v>-5.7166955625322924E-3</v>
      </c>
      <c r="P1175" s="13">
        <v>4.8919919403964007E-2</v>
      </c>
      <c r="Q1175" s="13">
        <v>6.3961388875872771E-3</v>
      </c>
      <c r="R1175" s="13">
        <v>-4.128203926713836E-2</v>
      </c>
      <c r="S1175" s="13">
        <v>-2.710744576167945E-2</v>
      </c>
      <c r="T1175" s="13">
        <v>1.2839135935523105E-2</v>
      </c>
      <c r="U1175" s="13">
        <v>-2.6720865938803184E-2</v>
      </c>
      <c r="V1175" s="13">
        <v>-2.9684644580853736E-2</v>
      </c>
      <c r="W1175" s="13">
        <v>-3.2261843400028134E-2</v>
      </c>
      <c r="X1175" s="13">
        <v>2.7013729440982237E-2</v>
      </c>
      <c r="Y1175" s="13">
        <v>0.13525607984630517</v>
      </c>
      <c r="Z1175" s="13">
        <v>-2.8396045171266593E-2</v>
      </c>
      <c r="AA1175" s="13">
        <v>2.0570732393046187E-2</v>
      </c>
      <c r="AB1175" s="152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30"/>
      <c r="B1176" s="46" t="s">
        <v>276</v>
      </c>
      <c r="C1176" s="47"/>
      <c r="D1176" s="45">
        <v>0.71</v>
      </c>
      <c r="E1176" s="45">
        <v>1.79</v>
      </c>
      <c r="F1176" s="45">
        <v>0.77</v>
      </c>
      <c r="G1176" s="45">
        <v>1</v>
      </c>
      <c r="H1176" s="45">
        <v>1.0900000000000001</v>
      </c>
      <c r="I1176" s="45">
        <v>0.52</v>
      </c>
      <c r="J1176" s="45">
        <v>0.42</v>
      </c>
      <c r="K1176" s="45">
        <v>2.56</v>
      </c>
      <c r="L1176" s="45">
        <v>0.03</v>
      </c>
      <c r="M1176" s="45">
        <v>0.46</v>
      </c>
      <c r="N1176" s="45">
        <v>0.03</v>
      </c>
      <c r="O1176" s="45">
        <v>0.19</v>
      </c>
      <c r="P1176" s="45">
        <v>1.02</v>
      </c>
      <c r="Q1176" s="45">
        <v>0.08</v>
      </c>
      <c r="R1176" s="45">
        <v>0.97</v>
      </c>
      <c r="S1176" s="45">
        <v>0.66</v>
      </c>
      <c r="T1176" s="45">
        <v>0.22</v>
      </c>
      <c r="U1176" s="45">
        <v>0.65</v>
      </c>
      <c r="V1176" s="45">
        <v>0.72</v>
      </c>
      <c r="W1176" s="45">
        <v>0.77</v>
      </c>
      <c r="X1176" s="45">
        <v>0.54</v>
      </c>
      <c r="Y1176" s="45">
        <v>2.93</v>
      </c>
      <c r="Z1176" s="45">
        <v>0.69</v>
      </c>
      <c r="AA1176" s="45">
        <v>0.39</v>
      </c>
      <c r="AB1176" s="152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B1177" s="31"/>
      <c r="C1177" s="20"/>
      <c r="D1177" s="20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BM1177" s="55"/>
    </row>
    <row r="1178" spans="1:65" ht="15">
      <c r="B1178" s="8" t="s">
        <v>553</v>
      </c>
      <c r="BM1178" s="28" t="s">
        <v>67</v>
      </c>
    </row>
    <row r="1179" spans="1:65" ht="15">
      <c r="A1179" s="25" t="s">
        <v>45</v>
      </c>
      <c r="B1179" s="18" t="s">
        <v>111</v>
      </c>
      <c r="C1179" s="15" t="s">
        <v>112</v>
      </c>
      <c r="D1179" s="16" t="s">
        <v>230</v>
      </c>
      <c r="E1179" s="17" t="s">
        <v>230</v>
      </c>
      <c r="F1179" s="17" t="s">
        <v>230</v>
      </c>
      <c r="G1179" s="17" t="s">
        <v>230</v>
      </c>
      <c r="H1179" s="17" t="s">
        <v>230</v>
      </c>
      <c r="I1179" s="17" t="s">
        <v>230</v>
      </c>
      <c r="J1179" s="17" t="s">
        <v>230</v>
      </c>
      <c r="K1179" s="17" t="s">
        <v>230</v>
      </c>
      <c r="L1179" s="17" t="s">
        <v>230</v>
      </c>
      <c r="M1179" s="17" t="s">
        <v>230</v>
      </c>
      <c r="N1179" s="17" t="s">
        <v>230</v>
      </c>
      <c r="O1179" s="17" t="s">
        <v>230</v>
      </c>
      <c r="P1179" s="17" t="s">
        <v>230</v>
      </c>
      <c r="Q1179" s="17" t="s">
        <v>230</v>
      </c>
      <c r="R1179" s="17" t="s">
        <v>230</v>
      </c>
      <c r="S1179" s="17" t="s">
        <v>230</v>
      </c>
      <c r="T1179" s="17" t="s">
        <v>230</v>
      </c>
      <c r="U1179" s="17" t="s">
        <v>230</v>
      </c>
      <c r="V1179" s="17" t="s">
        <v>230</v>
      </c>
      <c r="W1179" s="17" t="s">
        <v>230</v>
      </c>
      <c r="X1179" s="17" t="s">
        <v>230</v>
      </c>
      <c r="Y1179" s="152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28">
        <v>1</v>
      </c>
    </row>
    <row r="1180" spans="1:65">
      <c r="A1180" s="30"/>
      <c r="B1180" s="19" t="s">
        <v>231</v>
      </c>
      <c r="C1180" s="9" t="s">
        <v>231</v>
      </c>
      <c r="D1180" s="150" t="s">
        <v>233</v>
      </c>
      <c r="E1180" s="151" t="s">
        <v>234</v>
      </c>
      <c r="F1180" s="151" t="s">
        <v>235</v>
      </c>
      <c r="G1180" s="151" t="s">
        <v>236</v>
      </c>
      <c r="H1180" s="151" t="s">
        <v>239</v>
      </c>
      <c r="I1180" s="151" t="s">
        <v>240</v>
      </c>
      <c r="J1180" s="151" t="s">
        <v>241</v>
      </c>
      <c r="K1180" s="151" t="s">
        <v>242</v>
      </c>
      <c r="L1180" s="151" t="s">
        <v>244</v>
      </c>
      <c r="M1180" s="151" t="s">
        <v>245</v>
      </c>
      <c r="N1180" s="151" t="s">
        <v>246</v>
      </c>
      <c r="O1180" s="151" t="s">
        <v>247</v>
      </c>
      <c r="P1180" s="151" t="s">
        <v>248</v>
      </c>
      <c r="Q1180" s="151" t="s">
        <v>250</v>
      </c>
      <c r="R1180" s="151" t="s">
        <v>251</v>
      </c>
      <c r="S1180" s="151" t="s">
        <v>252</v>
      </c>
      <c r="T1180" s="151" t="s">
        <v>253</v>
      </c>
      <c r="U1180" s="151" t="s">
        <v>260</v>
      </c>
      <c r="V1180" s="151" t="s">
        <v>261</v>
      </c>
      <c r="W1180" s="151" t="s">
        <v>262</v>
      </c>
      <c r="X1180" s="151" t="s">
        <v>263</v>
      </c>
      <c r="Y1180" s="152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28" t="s">
        <v>3</v>
      </c>
    </row>
    <row r="1181" spans="1:65">
      <c r="A1181" s="30"/>
      <c r="B1181" s="19"/>
      <c r="C1181" s="9"/>
      <c r="D1181" s="10" t="s">
        <v>279</v>
      </c>
      <c r="E1181" s="11" t="s">
        <v>279</v>
      </c>
      <c r="F1181" s="11" t="s">
        <v>281</v>
      </c>
      <c r="G1181" s="11" t="s">
        <v>281</v>
      </c>
      <c r="H1181" s="11" t="s">
        <v>279</v>
      </c>
      <c r="I1181" s="11" t="s">
        <v>281</v>
      </c>
      <c r="J1181" s="11" t="s">
        <v>282</v>
      </c>
      <c r="K1181" s="11" t="s">
        <v>279</v>
      </c>
      <c r="L1181" s="11" t="s">
        <v>279</v>
      </c>
      <c r="M1181" s="11" t="s">
        <v>282</v>
      </c>
      <c r="N1181" s="11" t="s">
        <v>279</v>
      </c>
      <c r="O1181" s="11" t="s">
        <v>279</v>
      </c>
      <c r="P1181" s="11" t="s">
        <v>282</v>
      </c>
      <c r="Q1181" s="11" t="s">
        <v>281</v>
      </c>
      <c r="R1181" s="11" t="s">
        <v>281</v>
      </c>
      <c r="S1181" s="11" t="s">
        <v>279</v>
      </c>
      <c r="T1181" s="11" t="s">
        <v>282</v>
      </c>
      <c r="U1181" s="11" t="s">
        <v>282</v>
      </c>
      <c r="V1181" s="11" t="s">
        <v>279</v>
      </c>
      <c r="W1181" s="11" t="s">
        <v>282</v>
      </c>
      <c r="X1181" s="11" t="s">
        <v>279</v>
      </c>
      <c r="Y1181" s="152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8">
        <v>1</v>
      </c>
    </row>
    <row r="1182" spans="1:65">
      <c r="A1182" s="30"/>
      <c r="B1182" s="19"/>
      <c r="C1182" s="9"/>
      <c r="D1182" s="26" t="s">
        <v>290</v>
      </c>
      <c r="E1182" s="26" t="s">
        <v>291</v>
      </c>
      <c r="F1182" s="26" t="s">
        <v>290</v>
      </c>
      <c r="G1182" s="26" t="s">
        <v>292</v>
      </c>
      <c r="H1182" s="26" t="s">
        <v>117</v>
      </c>
      <c r="I1182" s="26" t="s">
        <v>269</v>
      </c>
      <c r="J1182" s="26" t="s">
        <v>292</v>
      </c>
      <c r="K1182" s="26" t="s">
        <v>290</v>
      </c>
      <c r="L1182" s="26" t="s">
        <v>117</v>
      </c>
      <c r="M1182" s="26" t="s">
        <v>293</v>
      </c>
      <c r="N1182" s="26" t="s">
        <v>292</v>
      </c>
      <c r="O1182" s="26" t="s">
        <v>293</v>
      </c>
      <c r="P1182" s="26" t="s">
        <v>290</v>
      </c>
      <c r="Q1182" s="26" t="s">
        <v>292</v>
      </c>
      <c r="R1182" s="26" t="s">
        <v>294</v>
      </c>
      <c r="S1182" s="26" t="s">
        <v>290</v>
      </c>
      <c r="T1182" s="26" t="s">
        <v>293</v>
      </c>
      <c r="U1182" s="26" t="s">
        <v>295</v>
      </c>
      <c r="V1182" s="26" t="s">
        <v>290</v>
      </c>
      <c r="W1182" s="26" t="s">
        <v>290</v>
      </c>
      <c r="X1182" s="26" t="s">
        <v>290</v>
      </c>
      <c r="Y1182" s="152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>
        <v>1</v>
      </c>
    </row>
    <row r="1183" spans="1:65">
      <c r="A1183" s="30"/>
      <c r="B1183" s="18">
        <v>1</v>
      </c>
      <c r="C1183" s="14">
        <v>1</v>
      </c>
      <c r="D1183" s="207">
        <v>21</v>
      </c>
      <c r="E1183" s="225">
        <v>14</v>
      </c>
      <c r="F1183" s="225">
        <v>18</v>
      </c>
      <c r="G1183" s="207">
        <v>17.7</v>
      </c>
      <c r="H1183" s="225">
        <v>7</v>
      </c>
      <c r="I1183" s="225">
        <v>10</v>
      </c>
      <c r="J1183" s="207">
        <v>18.8</v>
      </c>
      <c r="K1183" s="207">
        <v>17.12</v>
      </c>
      <c r="L1183" s="207">
        <v>15.400000000000002</v>
      </c>
      <c r="M1183" s="207">
        <v>18.3</v>
      </c>
      <c r="N1183" s="207">
        <v>22.98</v>
      </c>
      <c r="O1183" s="207" t="s">
        <v>296</v>
      </c>
      <c r="P1183" s="207">
        <v>18.399999999999999</v>
      </c>
      <c r="Q1183" s="207">
        <v>17.3</v>
      </c>
      <c r="R1183" s="207">
        <v>17.8</v>
      </c>
      <c r="S1183" s="207">
        <v>19.2</v>
      </c>
      <c r="T1183" s="207">
        <v>18.8</v>
      </c>
      <c r="U1183" s="225">
        <v>19</v>
      </c>
      <c r="V1183" s="207">
        <v>18.7</v>
      </c>
      <c r="W1183" s="207">
        <v>19.3</v>
      </c>
      <c r="X1183" s="207">
        <v>16.7</v>
      </c>
      <c r="Y1183" s="208"/>
      <c r="Z1183" s="209"/>
      <c r="AA1183" s="209"/>
      <c r="AB1183" s="209"/>
      <c r="AC1183" s="209"/>
      <c r="AD1183" s="209"/>
      <c r="AE1183" s="209"/>
      <c r="AF1183" s="209"/>
      <c r="AG1183" s="209"/>
      <c r="AH1183" s="209"/>
      <c r="AI1183" s="209"/>
      <c r="AJ1183" s="209"/>
      <c r="AK1183" s="209"/>
      <c r="AL1183" s="209"/>
      <c r="AM1183" s="209"/>
      <c r="AN1183" s="209"/>
      <c r="AO1183" s="209"/>
      <c r="AP1183" s="209"/>
      <c r="AQ1183" s="209"/>
      <c r="AR1183" s="209"/>
      <c r="AS1183" s="209"/>
      <c r="AT1183" s="209"/>
      <c r="AU1183" s="209"/>
      <c r="AV1183" s="209"/>
      <c r="AW1183" s="209"/>
      <c r="AX1183" s="209"/>
      <c r="AY1183" s="209"/>
      <c r="AZ1183" s="209"/>
      <c r="BA1183" s="209"/>
      <c r="BB1183" s="209"/>
      <c r="BC1183" s="209"/>
      <c r="BD1183" s="209"/>
      <c r="BE1183" s="209"/>
      <c r="BF1183" s="209"/>
      <c r="BG1183" s="209"/>
      <c r="BH1183" s="209"/>
      <c r="BI1183" s="209"/>
      <c r="BJ1183" s="209"/>
      <c r="BK1183" s="209"/>
      <c r="BL1183" s="209"/>
      <c r="BM1183" s="210">
        <v>1</v>
      </c>
    </row>
    <row r="1184" spans="1:65">
      <c r="A1184" s="30"/>
      <c r="B1184" s="19">
        <v>1</v>
      </c>
      <c r="C1184" s="9">
        <v>2</v>
      </c>
      <c r="D1184" s="211">
        <v>19.5</v>
      </c>
      <c r="E1184" s="226">
        <v>13</v>
      </c>
      <c r="F1184" s="226">
        <v>18</v>
      </c>
      <c r="G1184" s="211">
        <v>17.600000000000001</v>
      </c>
      <c r="H1184" s="226">
        <v>8</v>
      </c>
      <c r="I1184" s="226">
        <v>9</v>
      </c>
      <c r="J1184" s="235">
        <v>16.3</v>
      </c>
      <c r="K1184" s="211">
        <v>17.239999999999998</v>
      </c>
      <c r="L1184" s="211">
        <v>14.9</v>
      </c>
      <c r="M1184" s="211">
        <v>18.899999999999999</v>
      </c>
      <c r="N1184" s="211">
        <v>22.49</v>
      </c>
      <c r="O1184" s="211">
        <v>21.2</v>
      </c>
      <c r="P1184" s="211">
        <v>17.399999999999999</v>
      </c>
      <c r="Q1184" s="211">
        <v>17.5</v>
      </c>
      <c r="R1184" s="211">
        <v>17.600000000000001</v>
      </c>
      <c r="S1184" s="211">
        <v>19.399999999999999</v>
      </c>
      <c r="T1184" s="211">
        <v>17.899999999999999</v>
      </c>
      <c r="U1184" s="226">
        <v>18</v>
      </c>
      <c r="V1184" s="211">
        <v>18.3</v>
      </c>
      <c r="W1184" s="211">
        <v>19.3</v>
      </c>
      <c r="X1184" s="211">
        <v>18.5</v>
      </c>
      <c r="Y1184" s="208"/>
      <c r="Z1184" s="209"/>
      <c r="AA1184" s="209"/>
      <c r="AB1184" s="209"/>
      <c r="AC1184" s="209"/>
      <c r="AD1184" s="209"/>
      <c r="AE1184" s="209"/>
      <c r="AF1184" s="209"/>
      <c r="AG1184" s="209"/>
      <c r="AH1184" s="209"/>
      <c r="AI1184" s="209"/>
      <c r="AJ1184" s="209"/>
      <c r="AK1184" s="209"/>
      <c r="AL1184" s="209"/>
      <c r="AM1184" s="209"/>
      <c r="AN1184" s="209"/>
      <c r="AO1184" s="209"/>
      <c r="AP1184" s="209"/>
      <c r="AQ1184" s="209"/>
      <c r="AR1184" s="209"/>
      <c r="AS1184" s="209"/>
      <c r="AT1184" s="209"/>
      <c r="AU1184" s="209"/>
      <c r="AV1184" s="209"/>
      <c r="AW1184" s="209"/>
      <c r="AX1184" s="209"/>
      <c r="AY1184" s="209"/>
      <c r="AZ1184" s="209"/>
      <c r="BA1184" s="209"/>
      <c r="BB1184" s="209"/>
      <c r="BC1184" s="209"/>
      <c r="BD1184" s="209"/>
      <c r="BE1184" s="209"/>
      <c r="BF1184" s="209"/>
      <c r="BG1184" s="209"/>
      <c r="BH1184" s="209"/>
      <c r="BI1184" s="209"/>
      <c r="BJ1184" s="209"/>
      <c r="BK1184" s="209"/>
      <c r="BL1184" s="209"/>
      <c r="BM1184" s="210">
        <v>34</v>
      </c>
    </row>
    <row r="1185" spans="1:65">
      <c r="A1185" s="30"/>
      <c r="B1185" s="19">
        <v>1</v>
      </c>
      <c r="C1185" s="9">
        <v>3</v>
      </c>
      <c r="D1185" s="211">
        <v>19.899999999999999</v>
      </c>
      <c r="E1185" s="226">
        <v>13</v>
      </c>
      <c r="F1185" s="226">
        <v>18</v>
      </c>
      <c r="G1185" s="211">
        <v>17.5</v>
      </c>
      <c r="H1185" s="226">
        <v>8</v>
      </c>
      <c r="I1185" s="226">
        <v>9</v>
      </c>
      <c r="J1185" s="211">
        <v>17.899999999999999</v>
      </c>
      <c r="K1185" s="211">
        <v>17.32</v>
      </c>
      <c r="L1185" s="211">
        <v>15.1</v>
      </c>
      <c r="M1185" s="211">
        <v>19.399999999999999</v>
      </c>
      <c r="N1185" s="211">
        <v>22.14</v>
      </c>
      <c r="O1185" s="211">
        <v>22.1</v>
      </c>
      <c r="P1185" s="211">
        <v>15.6</v>
      </c>
      <c r="Q1185" s="211">
        <v>17.5</v>
      </c>
      <c r="R1185" s="211">
        <v>18.2</v>
      </c>
      <c r="S1185" s="211">
        <v>19.399999999999999</v>
      </c>
      <c r="T1185" s="211">
        <v>18.3</v>
      </c>
      <c r="U1185" s="226">
        <v>18</v>
      </c>
      <c r="V1185" s="211">
        <v>18.3</v>
      </c>
      <c r="W1185" s="211">
        <v>18.8</v>
      </c>
      <c r="X1185" s="211">
        <v>18.3</v>
      </c>
      <c r="Y1185" s="208"/>
      <c r="Z1185" s="209"/>
      <c r="AA1185" s="209"/>
      <c r="AB1185" s="209"/>
      <c r="AC1185" s="209"/>
      <c r="AD1185" s="209"/>
      <c r="AE1185" s="209"/>
      <c r="AF1185" s="209"/>
      <c r="AG1185" s="209"/>
      <c r="AH1185" s="209"/>
      <c r="AI1185" s="209"/>
      <c r="AJ1185" s="209"/>
      <c r="AK1185" s="209"/>
      <c r="AL1185" s="209"/>
      <c r="AM1185" s="209"/>
      <c r="AN1185" s="209"/>
      <c r="AO1185" s="209"/>
      <c r="AP1185" s="209"/>
      <c r="AQ1185" s="209"/>
      <c r="AR1185" s="209"/>
      <c r="AS1185" s="209"/>
      <c r="AT1185" s="209"/>
      <c r="AU1185" s="209"/>
      <c r="AV1185" s="209"/>
      <c r="AW1185" s="209"/>
      <c r="AX1185" s="209"/>
      <c r="AY1185" s="209"/>
      <c r="AZ1185" s="209"/>
      <c r="BA1185" s="209"/>
      <c r="BB1185" s="209"/>
      <c r="BC1185" s="209"/>
      <c r="BD1185" s="209"/>
      <c r="BE1185" s="209"/>
      <c r="BF1185" s="209"/>
      <c r="BG1185" s="209"/>
      <c r="BH1185" s="209"/>
      <c r="BI1185" s="209"/>
      <c r="BJ1185" s="209"/>
      <c r="BK1185" s="209"/>
      <c r="BL1185" s="209"/>
      <c r="BM1185" s="210">
        <v>16</v>
      </c>
    </row>
    <row r="1186" spans="1:65">
      <c r="A1186" s="30"/>
      <c r="B1186" s="19">
        <v>1</v>
      </c>
      <c r="C1186" s="9">
        <v>4</v>
      </c>
      <c r="D1186" s="211">
        <v>19.8</v>
      </c>
      <c r="E1186" s="226">
        <v>13</v>
      </c>
      <c r="F1186" s="226">
        <v>17</v>
      </c>
      <c r="G1186" s="211">
        <v>17.3</v>
      </c>
      <c r="H1186" s="226">
        <v>8</v>
      </c>
      <c r="I1186" s="226">
        <v>10</v>
      </c>
      <c r="J1186" s="211">
        <v>18.8</v>
      </c>
      <c r="K1186" s="211">
        <v>17.7</v>
      </c>
      <c r="L1186" s="211">
        <v>15</v>
      </c>
      <c r="M1186" s="211">
        <v>18</v>
      </c>
      <c r="N1186" s="211">
        <v>22.27</v>
      </c>
      <c r="O1186" s="211">
        <v>23.2</v>
      </c>
      <c r="P1186" s="211">
        <v>16.7</v>
      </c>
      <c r="Q1186" s="211">
        <v>17.100000000000001</v>
      </c>
      <c r="R1186" s="211">
        <v>17.399999999999999</v>
      </c>
      <c r="S1186" s="211">
        <v>19.7</v>
      </c>
      <c r="T1186" s="211">
        <v>18.899999999999999</v>
      </c>
      <c r="U1186" s="226">
        <v>17</v>
      </c>
      <c r="V1186" s="211">
        <v>19</v>
      </c>
      <c r="W1186" s="211">
        <v>18.600000000000001</v>
      </c>
      <c r="X1186" s="211">
        <v>17.100000000000001</v>
      </c>
      <c r="Y1186" s="208"/>
      <c r="Z1186" s="209"/>
      <c r="AA1186" s="209"/>
      <c r="AB1186" s="209"/>
      <c r="AC1186" s="209"/>
      <c r="AD1186" s="209"/>
      <c r="AE1186" s="209"/>
      <c r="AF1186" s="209"/>
      <c r="AG1186" s="209"/>
      <c r="AH1186" s="209"/>
      <c r="AI1186" s="209"/>
      <c r="AJ1186" s="209"/>
      <c r="AK1186" s="209"/>
      <c r="AL1186" s="209"/>
      <c r="AM1186" s="209"/>
      <c r="AN1186" s="209"/>
      <c r="AO1186" s="209"/>
      <c r="AP1186" s="209"/>
      <c r="AQ1186" s="209"/>
      <c r="AR1186" s="209"/>
      <c r="AS1186" s="209"/>
      <c r="AT1186" s="209"/>
      <c r="AU1186" s="209"/>
      <c r="AV1186" s="209"/>
      <c r="AW1186" s="209"/>
      <c r="AX1186" s="209"/>
      <c r="AY1186" s="209"/>
      <c r="AZ1186" s="209"/>
      <c r="BA1186" s="209"/>
      <c r="BB1186" s="209"/>
      <c r="BC1186" s="209"/>
      <c r="BD1186" s="209"/>
      <c r="BE1186" s="209"/>
      <c r="BF1186" s="209"/>
      <c r="BG1186" s="209"/>
      <c r="BH1186" s="209"/>
      <c r="BI1186" s="209"/>
      <c r="BJ1186" s="209"/>
      <c r="BK1186" s="209"/>
      <c r="BL1186" s="209"/>
      <c r="BM1186" s="210">
        <v>18.532708333333332</v>
      </c>
    </row>
    <row r="1187" spans="1:65">
      <c r="A1187" s="30"/>
      <c r="B1187" s="19">
        <v>1</v>
      </c>
      <c r="C1187" s="9">
        <v>5</v>
      </c>
      <c r="D1187" s="211">
        <v>20.2</v>
      </c>
      <c r="E1187" s="226">
        <v>13</v>
      </c>
      <c r="F1187" s="226">
        <v>18</v>
      </c>
      <c r="G1187" s="211">
        <v>18.100000000000001</v>
      </c>
      <c r="H1187" s="226">
        <v>8</v>
      </c>
      <c r="I1187" s="226">
        <v>10</v>
      </c>
      <c r="J1187" s="211">
        <v>18.399999999999999</v>
      </c>
      <c r="K1187" s="211">
        <v>17.25</v>
      </c>
      <c r="L1187" s="211">
        <v>16</v>
      </c>
      <c r="M1187" s="211">
        <v>18.3</v>
      </c>
      <c r="N1187" s="211">
        <v>22.65</v>
      </c>
      <c r="O1187" s="211">
        <v>22.8</v>
      </c>
      <c r="P1187" s="211">
        <v>15.400000000000002</v>
      </c>
      <c r="Q1187" s="211">
        <v>16.3</v>
      </c>
      <c r="R1187" s="211">
        <v>18.8</v>
      </c>
      <c r="S1187" s="211">
        <v>20</v>
      </c>
      <c r="T1187" s="211">
        <v>19.100000000000001</v>
      </c>
      <c r="U1187" s="226">
        <v>18</v>
      </c>
      <c r="V1187" s="211">
        <v>18.3</v>
      </c>
      <c r="W1187" s="211">
        <v>17.7</v>
      </c>
      <c r="X1187" s="211">
        <v>16.5</v>
      </c>
      <c r="Y1187" s="208"/>
      <c r="Z1187" s="209"/>
      <c r="AA1187" s="209"/>
      <c r="AB1187" s="209"/>
      <c r="AC1187" s="209"/>
      <c r="AD1187" s="209"/>
      <c r="AE1187" s="209"/>
      <c r="AF1187" s="209"/>
      <c r="AG1187" s="209"/>
      <c r="AH1187" s="209"/>
      <c r="AI1187" s="209"/>
      <c r="AJ1187" s="209"/>
      <c r="AK1187" s="209"/>
      <c r="AL1187" s="209"/>
      <c r="AM1187" s="209"/>
      <c r="AN1187" s="209"/>
      <c r="AO1187" s="209"/>
      <c r="AP1187" s="209"/>
      <c r="AQ1187" s="209"/>
      <c r="AR1187" s="209"/>
      <c r="AS1187" s="209"/>
      <c r="AT1187" s="209"/>
      <c r="AU1187" s="209"/>
      <c r="AV1187" s="209"/>
      <c r="AW1187" s="209"/>
      <c r="AX1187" s="209"/>
      <c r="AY1187" s="209"/>
      <c r="AZ1187" s="209"/>
      <c r="BA1187" s="209"/>
      <c r="BB1187" s="209"/>
      <c r="BC1187" s="209"/>
      <c r="BD1187" s="209"/>
      <c r="BE1187" s="209"/>
      <c r="BF1187" s="209"/>
      <c r="BG1187" s="209"/>
      <c r="BH1187" s="209"/>
      <c r="BI1187" s="209"/>
      <c r="BJ1187" s="209"/>
      <c r="BK1187" s="209"/>
      <c r="BL1187" s="209"/>
      <c r="BM1187" s="210">
        <v>74</v>
      </c>
    </row>
    <row r="1188" spans="1:65">
      <c r="A1188" s="30"/>
      <c r="B1188" s="19">
        <v>1</v>
      </c>
      <c r="C1188" s="9">
        <v>6</v>
      </c>
      <c r="D1188" s="211">
        <v>20.399999999999999</v>
      </c>
      <c r="E1188" s="226">
        <v>13</v>
      </c>
      <c r="F1188" s="226">
        <v>18</v>
      </c>
      <c r="G1188" s="211">
        <v>17.8</v>
      </c>
      <c r="H1188" s="226">
        <v>8</v>
      </c>
      <c r="I1188" s="226">
        <v>10</v>
      </c>
      <c r="J1188" s="211">
        <v>18.7</v>
      </c>
      <c r="K1188" s="211">
        <v>17.100000000000001</v>
      </c>
      <c r="L1188" s="211">
        <v>16.2</v>
      </c>
      <c r="M1188" s="211">
        <v>19.5</v>
      </c>
      <c r="N1188" s="211">
        <v>22.74</v>
      </c>
      <c r="O1188" s="211">
        <v>21.3</v>
      </c>
      <c r="P1188" s="211">
        <v>15.1</v>
      </c>
      <c r="Q1188" s="211">
        <v>16.7</v>
      </c>
      <c r="R1188" s="211">
        <v>17.600000000000001</v>
      </c>
      <c r="S1188" s="211">
        <v>19.8</v>
      </c>
      <c r="T1188" s="211">
        <v>18.2</v>
      </c>
      <c r="U1188" s="226">
        <v>18</v>
      </c>
      <c r="V1188" s="211">
        <v>19.100000000000001</v>
      </c>
      <c r="W1188" s="211">
        <v>18.600000000000001</v>
      </c>
      <c r="X1188" s="211">
        <v>16.3</v>
      </c>
      <c r="Y1188" s="208"/>
      <c r="Z1188" s="209"/>
      <c r="AA1188" s="209"/>
      <c r="AB1188" s="209"/>
      <c r="AC1188" s="209"/>
      <c r="AD1188" s="209"/>
      <c r="AE1188" s="209"/>
      <c r="AF1188" s="209"/>
      <c r="AG1188" s="209"/>
      <c r="AH1188" s="209"/>
      <c r="AI1188" s="209"/>
      <c r="AJ1188" s="209"/>
      <c r="AK1188" s="209"/>
      <c r="AL1188" s="209"/>
      <c r="AM1188" s="209"/>
      <c r="AN1188" s="209"/>
      <c r="AO1188" s="209"/>
      <c r="AP1188" s="209"/>
      <c r="AQ1188" s="209"/>
      <c r="AR1188" s="209"/>
      <c r="AS1188" s="209"/>
      <c r="AT1188" s="209"/>
      <c r="AU1188" s="209"/>
      <c r="AV1188" s="209"/>
      <c r="AW1188" s="209"/>
      <c r="AX1188" s="209"/>
      <c r="AY1188" s="209"/>
      <c r="AZ1188" s="209"/>
      <c r="BA1188" s="209"/>
      <c r="BB1188" s="209"/>
      <c r="BC1188" s="209"/>
      <c r="BD1188" s="209"/>
      <c r="BE1188" s="209"/>
      <c r="BF1188" s="209"/>
      <c r="BG1188" s="209"/>
      <c r="BH1188" s="209"/>
      <c r="BI1188" s="209"/>
      <c r="BJ1188" s="209"/>
      <c r="BK1188" s="209"/>
      <c r="BL1188" s="209"/>
      <c r="BM1188" s="212"/>
    </row>
    <row r="1189" spans="1:65">
      <c r="A1189" s="30"/>
      <c r="B1189" s="20" t="s">
        <v>272</v>
      </c>
      <c r="C1189" s="12"/>
      <c r="D1189" s="213">
        <v>20.133333333333336</v>
      </c>
      <c r="E1189" s="213">
        <v>13.166666666666666</v>
      </c>
      <c r="F1189" s="213">
        <v>17.833333333333332</v>
      </c>
      <c r="G1189" s="213">
        <v>17.666666666666664</v>
      </c>
      <c r="H1189" s="213">
        <v>7.833333333333333</v>
      </c>
      <c r="I1189" s="213">
        <v>9.6666666666666661</v>
      </c>
      <c r="J1189" s="213">
        <v>18.149999999999999</v>
      </c>
      <c r="K1189" s="213">
        <v>17.28833333333333</v>
      </c>
      <c r="L1189" s="213">
        <v>15.433333333333335</v>
      </c>
      <c r="M1189" s="213">
        <v>18.733333333333331</v>
      </c>
      <c r="N1189" s="213">
        <v>22.545000000000002</v>
      </c>
      <c r="O1189" s="213">
        <v>22.119999999999997</v>
      </c>
      <c r="P1189" s="213">
        <v>16.433333333333334</v>
      </c>
      <c r="Q1189" s="213">
        <v>17.066666666666666</v>
      </c>
      <c r="R1189" s="213">
        <v>17.900000000000002</v>
      </c>
      <c r="S1189" s="213">
        <v>19.583333333333332</v>
      </c>
      <c r="T1189" s="213">
        <v>18.533333333333335</v>
      </c>
      <c r="U1189" s="213">
        <v>18</v>
      </c>
      <c r="V1189" s="213">
        <v>18.616666666666664</v>
      </c>
      <c r="W1189" s="213">
        <v>18.716666666666669</v>
      </c>
      <c r="X1189" s="213">
        <v>17.233333333333331</v>
      </c>
      <c r="Y1189" s="208"/>
      <c r="Z1189" s="209"/>
      <c r="AA1189" s="209"/>
      <c r="AB1189" s="209"/>
      <c r="AC1189" s="209"/>
      <c r="AD1189" s="209"/>
      <c r="AE1189" s="209"/>
      <c r="AF1189" s="209"/>
      <c r="AG1189" s="209"/>
      <c r="AH1189" s="209"/>
      <c r="AI1189" s="209"/>
      <c r="AJ1189" s="209"/>
      <c r="AK1189" s="209"/>
      <c r="AL1189" s="209"/>
      <c r="AM1189" s="209"/>
      <c r="AN1189" s="209"/>
      <c r="AO1189" s="209"/>
      <c r="AP1189" s="209"/>
      <c r="AQ1189" s="209"/>
      <c r="AR1189" s="209"/>
      <c r="AS1189" s="209"/>
      <c r="AT1189" s="209"/>
      <c r="AU1189" s="209"/>
      <c r="AV1189" s="209"/>
      <c r="AW1189" s="209"/>
      <c r="AX1189" s="209"/>
      <c r="AY1189" s="209"/>
      <c r="AZ1189" s="209"/>
      <c r="BA1189" s="209"/>
      <c r="BB1189" s="209"/>
      <c r="BC1189" s="209"/>
      <c r="BD1189" s="209"/>
      <c r="BE1189" s="209"/>
      <c r="BF1189" s="209"/>
      <c r="BG1189" s="209"/>
      <c r="BH1189" s="209"/>
      <c r="BI1189" s="209"/>
      <c r="BJ1189" s="209"/>
      <c r="BK1189" s="209"/>
      <c r="BL1189" s="209"/>
      <c r="BM1189" s="212"/>
    </row>
    <row r="1190" spans="1:65">
      <c r="A1190" s="30"/>
      <c r="B1190" s="3" t="s">
        <v>273</v>
      </c>
      <c r="C1190" s="29"/>
      <c r="D1190" s="211">
        <v>20.049999999999997</v>
      </c>
      <c r="E1190" s="211">
        <v>13</v>
      </c>
      <c r="F1190" s="211">
        <v>18</v>
      </c>
      <c r="G1190" s="211">
        <v>17.649999999999999</v>
      </c>
      <c r="H1190" s="211">
        <v>8</v>
      </c>
      <c r="I1190" s="211">
        <v>10</v>
      </c>
      <c r="J1190" s="211">
        <v>18.549999999999997</v>
      </c>
      <c r="K1190" s="211">
        <v>17.244999999999997</v>
      </c>
      <c r="L1190" s="211">
        <v>15.25</v>
      </c>
      <c r="M1190" s="211">
        <v>18.600000000000001</v>
      </c>
      <c r="N1190" s="211">
        <v>22.57</v>
      </c>
      <c r="O1190" s="211">
        <v>22.1</v>
      </c>
      <c r="P1190" s="211">
        <v>16.149999999999999</v>
      </c>
      <c r="Q1190" s="211">
        <v>17.200000000000003</v>
      </c>
      <c r="R1190" s="211">
        <v>17.700000000000003</v>
      </c>
      <c r="S1190" s="211">
        <v>19.549999999999997</v>
      </c>
      <c r="T1190" s="211">
        <v>18.55</v>
      </c>
      <c r="U1190" s="211">
        <v>18</v>
      </c>
      <c r="V1190" s="211">
        <v>18.5</v>
      </c>
      <c r="W1190" s="211">
        <v>18.700000000000003</v>
      </c>
      <c r="X1190" s="211">
        <v>16.899999999999999</v>
      </c>
      <c r="Y1190" s="208"/>
      <c r="Z1190" s="209"/>
      <c r="AA1190" s="209"/>
      <c r="AB1190" s="209"/>
      <c r="AC1190" s="209"/>
      <c r="AD1190" s="209"/>
      <c r="AE1190" s="209"/>
      <c r="AF1190" s="209"/>
      <c r="AG1190" s="209"/>
      <c r="AH1190" s="209"/>
      <c r="AI1190" s="209"/>
      <c r="AJ1190" s="209"/>
      <c r="AK1190" s="209"/>
      <c r="AL1190" s="209"/>
      <c r="AM1190" s="209"/>
      <c r="AN1190" s="209"/>
      <c r="AO1190" s="209"/>
      <c r="AP1190" s="209"/>
      <c r="AQ1190" s="209"/>
      <c r="AR1190" s="209"/>
      <c r="AS1190" s="209"/>
      <c r="AT1190" s="209"/>
      <c r="AU1190" s="209"/>
      <c r="AV1190" s="209"/>
      <c r="AW1190" s="209"/>
      <c r="AX1190" s="209"/>
      <c r="AY1190" s="209"/>
      <c r="AZ1190" s="209"/>
      <c r="BA1190" s="209"/>
      <c r="BB1190" s="209"/>
      <c r="BC1190" s="209"/>
      <c r="BD1190" s="209"/>
      <c r="BE1190" s="209"/>
      <c r="BF1190" s="209"/>
      <c r="BG1190" s="209"/>
      <c r="BH1190" s="209"/>
      <c r="BI1190" s="209"/>
      <c r="BJ1190" s="209"/>
      <c r="BK1190" s="209"/>
      <c r="BL1190" s="209"/>
      <c r="BM1190" s="212"/>
    </row>
    <row r="1191" spans="1:65">
      <c r="A1191" s="30"/>
      <c r="B1191" s="3" t="s">
        <v>274</v>
      </c>
      <c r="C1191" s="29"/>
      <c r="D1191" s="211">
        <v>0.52788887719544397</v>
      </c>
      <c r="E1191" s="211">
        <v>0.40824829046386302</v>
      </c>
      <c r="F1191" s="211">
        <v>0.40824829046386296</v>
      </c>
      <c r="G1191" s="211">
        <v>0.27325202042558955</v>
      </c>
      <c r="H1191" s="211">
        <v>0.40824829046386302</v>
      </c>
      <c r="I1191" s="211">
        <v>0.51639777949432231</v>
      </c>
      <c r="J1191" s="211">
        <v>0.9690201236300513</v>
      </c>
      <c r="K1191" s="211">
        <v>0.21821243472054108</v>
      </c>
      <c r="L1191" s="211">
        <v>0.54650404085117832</v>
      </c>
      <c r="M1191" s="211">
        <v>0.62822501276745257</v>
      </c>
      <c r="N1191" s="211">
        <v>0.31014512731945326</v>
      </c>
      <c r="O1191" s="211">
        <v>0.88713020464867498</v>
      </c>
      <c r="P1191" s="211">
        <v>1.2971764207950531</v>
      </c>
      <c r="Q1191" s="211">
        <v>0.48027769744874332</v>
      </c>
      <c r="R1191" s="211">
        <v>0.51768716422179151</v>
      </c>
      <c r="S1191" s="211">
        <v>0.29944392908634332</v>
      </c>
      <c r="T1191" s="211">
        <v>0.46761807778000547</v>
      </c>
      <c r="U1191" s="211">
        <v>0.63245553203367588</v>
      </c>
      <c r="V1191" s="211">
        <v>0.37103458958251678</v>
      </c>
      <c r="W1191" s="211">
        <v>0.59132619311735823</v>
      </c>
      <c r="X1191" s="211">
        <v>0.94375137968994083</v>
      </c>
      <c r="Y1191" s="208"/>
      <c r="Z1191" s="209"/>
      <c r="AA1191" s="209"/>
      <c r="AB1191" s="209"/>
      <c r="AC1191" s="209"/>
      <c r="AD1191" s="209"/>
      <c r="AE1191" s="209"/>
      <c r="AF1191" s="209"/>
      <c r="AG1191" s="209"/>
      <c r="AH1191" s="209"/>
      <c r="AI1191" s="209"/>
      <c r="AJ1191" s="209"/>
      <c r="AK1191" s="209"/>
      <c r="AL1191" s="209"/>
      <c r="AM1191" s="209"/>
      <c r="AN1191" s="209"/>
      <c r="AO1191" s="209"/>
      <c r="AP1191" s="209"/>
      <c r="AQ1191" s="209"/>
      <c r="AR1191" s="209"/>
      <c r="AS1191" s="209"/>
      <c r="AT1191" s="209"/>
      <c r="AU1191" s="209"/>
      <c r="AV1191" s="209"/>
      <c r="AW1191" s="209"/>
      <c r="AX1191" s="209"/>
      <c r="AY1191" s="209"/>
      <c r="AZ1191" s="209"/>
      <c r="BA1191" s="209"/>
      <c r="BB1191" s="209"/>
      <c r="BC1191" s="209"/>
      <c r="BD1191" s="209"/>
      <c r="BE1191" s="209"/>
      <c r="BF1191" s="209"/>
      <c r="BG1191" s="209"/>
      <c r="BH1191" s="209"/>
      <c r="BI1191" s="209"/>
      <c r="BJ1191" s="209"/>
      <c r="BK1191" s="209"/>
      <c r="BL1191" s="209"/>
      <c r="BM1191" s="212"/>
    </row>
    <row r="1192" spans="1:65">
      <c r="A1192" s="30"/>
      <c r="B1192" s="3" t="s">
        <v>87</v>
      </c>
      <c r="C1192" s="29"/>
      <c r="D1192" s="13">
        <v>2.6219646218316749E-2</v>
      </c>
      <c r="E1192" s="13">
        <v>3.1006199275736432E-2</v>
      </c>
      <c r="F1192" s="13">
        <v>2.2892427502646522E-2</v>
      </c>
      <c r="G1192" s="13">
        <v>1.546709549578809E-2</v>
      </c>
      <c r="H1192" s="13">
        <v>5.211680303793996E-2</v>
      </c>
      <c r="I1192" s="13">
        <v>5.3420459947688514E-2</v>
      </c>
      <c r="J1192" s="13">
        <v>5.3389538492013847E-2</v>
      </c>
      <c r="K1192" s="13">
        <v>1.2621947443586684E-2</v>
      </c>
      <c r="L1192" s="13">
        <v>3.5410628996836606E-2</v>
      </c>
      <c r="M1192" s="13">
        <v>3.3535143030291065E-2</v>
      </c>
      <c r="N1192" s="13">
        <v>1.3756714451960667E-2</v>
      </c>
      <c r="O1192" s="13">
        <v>4.0105343790627267E-2</v>
      </c>
      <c r="P1192" s="13">
        <v>7.893568483539877E-2</v>
      </c>
      <c r="Q1192" s="13">
        <v>2.8141271334887304E-2</v>
      </c>
      <c r="R1192" s="13">
        <v>2.8921070626915724E-2</v>
      </c>
      <c r="S1192" s="13">
        <v>1.5290753825685618E-2</v>
      </c>
      <c r="T1192" s="13">
        <v>2.5231191247122597E-2</v>
      </c>
      <c r="U1192" s="13">
        <v>3.5136418446315328E-2</v>
      </c>
      <c r="V1192" s="13">
        <v>1.9930237578290967E-2</v>
      </c>
      <c r="W1192" s="13">
        <v>3.1593563301016467E-2</v>
      </c>
      <c r="X1192" s="13">
        <v>5.4763136152220948E-2</v>
      </c>
      <c r="Y1192" s="152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275</v>
      </c>
      <c r="C1193" s="29"/>
      <c r="D1193" s="13">
        <v>8.6367570848837394E-2</v>
      </c>
      <c r="E1193" s="13">
        <v>-0.28954438661375714</v>
      </c>
      <c r="F1193" s="13">
        <v>-3.7737333768000259E-2</v>
      </c>
      <c r="G1193" s="13">
        <v>-4.6730442798205929E-2</v>
      </c>
      <c r="H1193" s="13">
        <v>-0.57732387558033649</v>
      </c>
      <c r="I1193" s="13">
        <v>-0.47839967624807489</v>
      </c>
      <c r="J1193" s="13">
        <v>-2.0650426610609673E-2</v>
      </c>
      <c r="K1193" s="13">
        <v>-6.7144800296772722E-2</v>
      </c>
      <c r="L1193" s="13">
        <v>-0.16723810380296078</v>
      </c>
      <c r="M1193" s="13">
        <v>1.0825454995109896E-2</v>
      </c>
      <c r="N1193" s="13">
        <v>0.2164978585159123</v>
      </c>
      <c r="O1193" s="13">
        <v>0.19356543048888786</v>
      </c>
      <c r="P1193" s="13">
        <v>-0.11327944962172731</v>
      </c>
      <c r="Q1193" s="13">
        <v>-7.9105635306946032E-2</v>
      </c>
      <c r="R1193" s="13">
        <v>-3.4140090155917791E-2</v>
      </c>
      <c r="S1193" s="13">
        <v>5.6690311049158559E-2</v>
      </c>
      <c r="T1193" s="13">
        <v>3.3724158863490672E-5</v>
      </c>
      <c r="U1193" s="13">
        <v>-2.8744224737794588E-2</v>
      </c>
      <c r="V1193" s="13">
        <v>4.5302786739660483E-3</v>
      </c>
      <c r="W1193" s="13">
        <v>9.9261440920896948E-3</v>
      </c>
      <c r="X1193" s="13">
        <v>-7.0112526276740472E-2</v>
      </c>
      <c r="Y1193" s="152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46" t="s">
        <v>276</v>
      </c>
      <c r="C1194" s="47"/>
      <c r="D1194" s="45">
        <v>1.1200000000000001</v>
      </c>
      <c r="E1194" s="45" t="s">
        <v>277</v>
      </c>
      <c r="F1194" s="45" t="s">
        <v>277</v>
      </c>
      <c r="G1194" s="45">
        <v>0.42</v>
      </c>
      <c r="H1194" s="45" t="s">
        <v>277</v>
      </c>
      <c r="I1194" s="45" t="s">
        <v>277</v>
      </c>
      <c r="J1194" s="45">
        <v>0.12</v>
      </c>
      <c r="K1194" s="45">
        <v>0.66</v>
      </c>
      <c r="L1194" s="45">
        <v>1.81</v>
      </c>
      <c r="M1194" s="45">
        <v>0.24</v>
      </c>
      <c r="N1194" s="45">
        <v>2.62</v>
      </c>
      <c r="O1194" s="45">
        <v>2.36</v>
      </c>
      <c r="P1194" s="45">
        <v>1.19</v>
      </c>
      <c r="Q1194" s="45">
        <v>0.8</v>
      </c>
      <c r="R1194" s="45">
        <v>0.28000000000000003</v>
      </c>
      <c r="S1194" s="45">
        <v>0.77</v>
      </c>
      <c r="T1194" s="45">
        <v>0.12</v>
      </c>
      <c r="U1194" s="45" t="s">
        <v>277</v>
      </c>
      <c r="V1194" s="45">
        <v>0.17</v>
      </c>
      <c r="W1194" s="45">
        <v>0.23</v>
      </c>
      <c r="X1194" s="45">
        <v>0.69</v>
      </c>
      <c r="Y1194" s="152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B1195" s="31" t="s">
        <v>323</v>
      </c>
      <c r="C1195" s="20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BM1195" s="55"/>
    </row>
    <row r="1196" spans="1:65">
      <c r="BM1196" s="55"/>
    </row>
    <row r="1197" spans="1:65">
      <c r="BM1197" s="55"/>
    </row>
    <row r="1198" spans="1:65"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6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</sheetData>
  <dataConsolidate/>
  <conditionalFormatting sqref="B6:AA11 B24:Z29 B42:AB47 B60:P65 B78:X83 B97:V102 B116:AA121 B134:Y139 B152:Z157 B171:W176 B189:AA194 B207:Z212 B226:W231 B245:AB250 B263:K268 B281:K286 B300:K305 B319:Y324 B337:Z342 B356:K361 B374:O379 B393:V398 B412:V417 B430:K435 B449:X454 B467:Z472 B485:AA490 B504:X509 B523:N528 B542:Y547 B560:Z565 B578:AB583 B597:Z602 B615:X620 B633:K638 B652:AA657 B670:Z675 B688:Z693 B706:J711 B724:K729 B742:J747 B760:V765 B778:S783 B796:Y801 B814:Z819 B833:AA838 B852:Z857 B870:D875 B888:K893 B907:Y912 B925:AA930 B943:X948 B961:N966 B980:Z985 B999:Y1004 B1017:Z1022 B1035:AA1040 B1054:J1059 B1073:Y1078 B1092:Y1097 B1110:Z1115 B1128:X1133 B1147:M1152 B1165:AA1170 B1183:X1188">
    <cfRule type="expression" dxfId="18" priority="195">
      <formula>AND($B6&lt;&gt;$B5,NOT(ISBLANK(INDIRECT(Anlyt_LabRefThisCol))))</formula>
    </cfRule>
  </conditionalFormatting>
  <conditionalFormatting sqref="C2:AA17 C20:Z35 C38:AB53 C56:P71 C74:X89 C93:V108 C112:AA127 C130:Y145 C148:Z163 C167:W182 C185:AA200 C203:Z218 C222:W237 C241:AB256 C259:K274 C277:K292 C296:K311 C315:Y330 C333:Z348 C352:K367 C370:O385 C389:V404 C408:V423 C426:K441 C445:X460 C463:Z478 C481:AA496 C500:X515 C519:N534 C538:Y553 C556:Z571 C574:AB589 C593:Z608 C611:X626 C629:K644 C648:AA663 C666:Z681 C684:Z699 C702:J717 C720:K735 C738:J753 C756:V771 C774:S789 C792:Y807 C810:Z825 C829:AA844 C848:Z863 C866:D881 C884:K899 C903:Y918 C921:AA936 C939:X954 C957:N972 C976:Z991 C995:Y1010 C1013:Z1028 C1031:AA1046 C1050:J1065 C1069:Y1084 C1088:Y1103 C1106:Z1121 C1124:X1139 C1143:M1158 C1161:AA1176 C1179:X1194">
    <cfRule type="expression" dxfId="17" priority="193" stopIfTrue="1">
      <formula>AND(ISBLANK(INDIRECT(Anlyt_LabRefLastCol)),ISBLANK(INDIRECT(Anlyt_LabRefThisCol)))</formula>
    </cfRule>
    <cfRule type="expression" dxfId="16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4987-8980-4FB1-9BF4-87AD1180DA57}">
  <sheetPr codeName="Sheet16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554</v>
      </c>
      <c r="BM1" s="28" t="s">
        <v>278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13.119999999999997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13.08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6</v>
      </c>
    </row>
    <row r="8" spans="1:66">
      <c r="A8" s="30"/>
      <c r="B8" s="20" t="s">
        <v>272</v>
      </c>
      <c r="C8" s="12"/>
      <c r="D8" s="23">
        <v>13.099999999999998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13.099999999999998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13.1</v>
      </c>
      <c r="BN9" s="28"/>
    </row>
    <row r="10" spans="1:66">
      <c r="A10" s="30"/>
      <c r="B10" s="3" t="s">
        <v>274</v>
      </c>
      <c r="C10" s="29"/>
      <c r="D10" s="24">
        <v>2.8284271247460042E-2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0"/>
      <c r="B11" s="3" t="s">
        <v>87</v>
      </c>
      <c r="C11" s="29"/>
      <c r="D11" s="13">
        <v>2.1591046753786296E-3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-1.1102230246251565E-16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555</v>
      </c>
      <c r="BM15" s="28" t="s">
        <v>278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324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9.9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9.91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7</v>
      </c>
    </row>
    <row r="22" spans="1:65">
      <c r="A22" s="30"/>
      <c r="B22" s="20" t="s">
        <v>272</v>
      </c>
      <c r="C22" s="12"/>
      <c r="D22" s="23">
        <v>9.9050000000000011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273</v>
      </c>
      <c r="C23" s="29"/>
      <c r="D23" s="11">
        <v>9.9050000000000011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9.9049999999999994</v>
      </c>
    </row>
    <row r="24" spans="1:65">
      <c r="A24" s="30"/>
      <c r="B24" s="3" t="s">
        <v>274</v>
      </c>
      <c r="C24" s="29"/>
      <c r="D24" s="24">
        <v>7.0710678118653244E-3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13</v>
      </c>
    </row>
    <row r="25" spans="1:65">
      <c r="A25" s="30"/>
      <c r="B25" s="3" t="s">
        <v>87</v>
      </c>
      <c r="C25" s="29"/>
      <c r="D25" s="13">
        <v>7.1388872406515135E-4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556</v>
      </c>
      <c r="BM29" s="28" t="s">
        <v>278</v>
      </c>
    </row>
    <row r="30" spans="1:65" ht="19.5">
      <c r="A30" s="25" t="s">
        <v>325</v>
      </c>
      <c r="B30" s="18" t="s">
        <v>111</v>
      </c>
      <c r="C30" s="15" t="s">
        <v>112</v>
      </c>
      <c r="D30" s="16" t="s">
        <v>324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113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10.66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10.7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8</v>
      </c>
    </row>
    <row r="36" spans="1:65">
      <c r="A36" s="30"/>
      <c r="B36" s="20" t="s">
        <v>272</v>
      </c>
      <c r="C36" s="12"/>
      <c r="D36" s="23">
        <v>10.68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273</v>
      </c>
      <c r="C37" s="29"/>
      <c r="D37" s="11">
        <v>10.68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10.68</v>
      </c>
    </row>
    <row r="38" spans="1:65">
      <c r="A38" s="30"/>
      <c r="B38" s="3" t="s">
        <v>274</v>
      </c>
      <c r="C38" s="29"/>
      <c r="D38" s="24">
        <v>2.8284271247461298E-2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14</v>
      </c>
    </row>
    <row r="39" spans="1:65">
      <c r="A39" s="30"/>
      <c r="B39" s="3" t="s">
        <v>87</v>
      </c>
      <c r="C39" s="29"/>
      <c r="D39" s="13">
        <v>2.6483400044439416E-3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557</v>
      </c>
      <c r="BM43" s="28" t="s">
        <v>278</v>
      </c>
    </row>
    <row r="44" spans="1:65" ht="19.5">
      <c r="A44" s="25" t="s">
        <v>326</v>
      </c>
      <c r="B44" s="18" t="s">
        <v>111</v>
      </c>
      <c r="C44" s="15" t="s">
        <v>112</v>
      </c>
      <c r="D44" s="16" t="s">
        <v>324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113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29">
        <v>0.54500000000000004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30">
        <v>1</v>
      </c>
    </row>
    <row r="49" spans="1:65">
      <c r="A49" s="30"/>
      <c r="B49" s="19">
        <v>1</v>
      </c>
      <c r="C49" s="9">
        <v>2</v>
      </c>
      <c r="D49" s="24">
        <v>0.54900000000000004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30">
        <v>9</v>
      </c>
    </row>
    <row r="50" spans="1:65">
      <c r="A50" s="30"/>
      <c r="B50" s="20" t="s">
        <v>272</v>
      </c>
      <c r="C50" s="12"/>
      <c r="D50" s="233">
        <v>0.54700000000000004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30">
        <v>16</v>
      </c>
    </row>
    <row r="51" spans="1:65">
      <c r="A51" s="30"/>
      <c r="B51" s="3" t="s">
        <v>273</v>
      </c>
      <c r="C51" s="29"/>
      <c r="D51" s="24">
        <v>0.54700000000000004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30">
        <v>0.54700000000000004</v>
      </c>
    </row>
    <row r="52" spans="1:65">
      <c r="A52" s="30"/>
      <c r="B52" s="3" t="s">
        <v>274</v>
      </c>
      <c r="C52" s="29"/>
      <c r="D52" s="24">
        <v>2.8284271247461927E-3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30">
        <v>15</v>
      </c>
    </row>
    <row r="53" spans="1:65">
      <c r="A53" s="30"/>
      <c r="B53" s="3" t="s">
        <v>87</v>
      </c>
      <c r="C53" s="29"/>
      <c r="D53" s="13">
        <v>5.1707991311630572E-3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558</v>
      </c>
      <c r="BM57" s="28" t="s">
        <v>278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324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113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5.88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5.88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6</v>
      </c>
    </row>
    <row r="64" spans="1:65">
      <c r="A64" s="30"/>
      <c r="B64" s="20" t="s">
        <v>272</v>
      </c>
      <c r="C64" s="12"/>
      <c r="D64" s="23">
        <v>5.88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273</v>
      </c>
      <c r="C65" s="29"/>
      <c r="D65" s="11">
        <v>5.88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5.88</v>
      </c>
    </row>
    <row r="66" spans="1:65">
      <c r="A66" s="30"/>
      <c r="B66" s="3" t="s">
        <v>274</v>
      </c>
      <c r="C66" s="29"/>
      <c r="D66" s="24">
        <v>0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12</v>
      </c>
    </row>
    <row r="67" spans="1:65">
      <c r="A67" s="30"/>
      <c r="B67" s="3" t="s">
        <v>87</v>
      </c>
      <c r="C67" s="29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559</v>
      </c>
      <c r="BM71" s="28" t="s">
        <v>278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324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113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29">
        <v>0.16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30">
        <v>1</v>
      </c>
    </row>
    <row r="77" spans="1:65">
      <c r="A77" s="30"/>
      <c r="B77" s="19">
        <v>1</v>
      </c>
      <c r="C77" s="9">
        <v>2</v>
      </c>
      <c r="D77" s="24">
        <v>0.16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30">
        <v>7</v>
      </c>
    </row>
    <row r="78" spans="1:65">
      <c r="A78" s="30"/>
      <c r="B78" s="20" t="s">
        <v>272</v>
      </c>
      <c r="C78" s="12"/>
      <c r="D78" s="233">
        <v>0.16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30">
        <v>16</v>
      </c>
    </row>
    <row r="79" spans="1:65">
      <c r="A79" s="30"/>
      <c r="B79" s="3" t="s">
        <v>273</v>
      </c>
      <c r="C79" s="29"/>
      <c r="D79" s="24">
        <v>0.16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30">
        <v>0.16</v>
      </c>
    </row>
    <row r="80" spans="1:65">
      <c r="A80" s="30"/>
      <c r="B80" s="3" t="s">
        <v>274</v>
      </c>
      <c r="C80" s="29"/>
      <c r="D80" s="24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30">
        <v>13</v>
      </c>
    </row>
    <row r="81" spans="1:65">
      <c r="A81" s="30"/>
      <c r="B81" s="3" t="s">
        <v>87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560</v>
      </c>
      <c r="BM85" s="28" t="s">
        <v>278</v>
      </c>
    </row>
    <row r="86" spans="1:65" ht="19.5">
      <c r="A86" s="25" t="s">
        <v>327</v>
      </c>
      <c r="B86" s="18" t="s">
        <v>111</v>
      </c>
      <c r="C86" s="15" t="s">
        <v>112</v>
      </c>
      <c r="D86" s="16" t="s">
        <v>324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113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2.1800000000000002</v>
      </c>
      <c r="E90" s="15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2.1800000000000002</v>
      </c>
      <c r="E91" s="15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8</v>
      </c>
    </row>
    <row r="92" spans="1:65">
      <c r="A92" s="30"/>
      <c r="B92" s="20" t="s">
        <v>272</v>
      </c>
      <c r="C92" s="12"/>
      <c r="D92" s="23">
        <v>2.1800000000000002</v>
      </c>
      <c r="E92" s="15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273</v>
      </c>
      <c r="C93" s="29"/>
      <c r="D93" s="11">
        <v>2.1800000000000002</v>
      </c>
      <c r="E93" s="15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2.1800000000000002</v>
      </c>
    </row>
    <row r="94" spans="1:65">
      <c r="A94" s="30"/>
      <c r="B94" s="3" t="s">
        <v>274</v>
      </c>
      <c r="C94" s="29"/>
      <c r="D94" s="24">
        <v>0</v>
      </c>
      <c r="E94" s="15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14</v>
      </c>
    </row>
    <row r="95" spans="1:65">
      <c r="A95" s="30"/>
      <c r="B95" s="3" t="s">
        <v>87</v>
      </c>
      <c r="C95" s="29"/>
      <c r="D95" s="13">
        <v>0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561</v>
      </c>
      <c r="BM99" s="28" t="s">
        <v>278</v>
      </c>
    </row>
    <row r="100" spans="1:65" ht="19.5">
      <c r="A100" s="25" t="s">
        <v>328</v>
      </c>
      <c r="B100" s="18" t="s">
        <v>111</v>
      </c>
      <c r="C100" s="15" t="s">
        <v>112</v>
      </c>
      <c r="D100" s="16" t="s">
        <v>324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113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29">
        <v>9.5000000000000001E-2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30">
        <v>1</v>
      </c>
    </row>
    <row r="105" spans="1:65">
      <c r="A105" s="30"/>
      <c r="B105" s="19">
        <v>1</v>
      </c>
      <c r="C105" s="9">
        <v>2</v>
      </c>
      <c r="D105" s="24">
        <v>9.4E-2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30">
        <v>9</v>
      </c>
    </row>
    <row r="106" spans="1:65">
      <c r="A106" s="30"/>
      <c r="B106" s="20" t="s">
        <v>272</v>
      </c>
      <c r="C106" s="12"/>
      <c r="D106" s="233">
        <v>9.4500000000000001E-2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30">
        <v>16</v>
      </c>
    </row>
    <row r="107" spans="1:65">
      <c r="A107" s="30"/>
      <c r="B107" s="3" t="s">
        <v>273</v>
      </c>
      <c r="C107" s="29"/>
      <c r="D107" s="24">
        <v>9.4500000000000001E-2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30">
        <v>9.4500000000000001E-2</v>
      </c>
    </row>
    <row r="108" spans="1:65">
      <c r="A108" s="30"/>
      <c r="B108" s="3" t="s">
        <v>274</v>
      </c>
      <c r="C108" s="29"/>
      <c r="D108" s="24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30">
        <v>15</v>
      </c>
    </row>
    <row r="109" spans="1:65">
      <c r="A109" s="30"/>
      <c r="B109" s="3" t="s">
        <v>87</v>
      </c>
      <c r="C109" s="29"/>
      <c r="D109" s="13">
        <v>7.482611441127494E-3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562</v>
      </c>
      <c r="BM113" s="28" t="s">
        <v>278</v>
      </c>
    </row>
    <row r="114" spans="1:65" ht="19.5">
      <c r="A114" s="25" t="s">
        <v>329</v>
      </c>
      <c r="B114" s="18" t="s">
        <v>111</v>
      </c>
      <c r="C114" s="15" t="s">
        <v>112</v>
      </c>
      <c r="D114" s="16" t="s">
        <v>324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113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52.78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52.800000000000004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6</v>
      </c>
    </row>
    <row r="120" spans="1:65">
      <c r="A120" s="30"/>
      <c r="B120" s="20" t="s">
        <v>272</v>
      </c>
      <c r="C120" s="12"/>
      <c r="D120" s="23">
        <v>52.790000000000006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273</v>
      </c>
      <c r="C121" s="29"/>
      <c r="D121" s="11">
        <v>52.790000000000006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52.79</v>
      </c>
    </row>
    <row r="122" spans="1:65">
      <c r="A122" s="30"/>
      <c r="B122" s="3" t="s">
        <v>274</v>
      </c>
      <c r="C122" s="29"/>
      <c r="D122" s="24">
        <v>1.4142135623733162E-2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12</v>
      </c>
    </row>
    <row r="123" spans="1:65">
      <c r="A123" s="30"/>
      <c r="B123" s="3" t="s">
        <v>87</v>
      </c>
      <c r="C123" s="29"/>
      <c r="D123" s="13">
        <v>2.6789421526298844E-4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2.2204460492503131E-16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563</v>
      </c>
      <c r="BM127" s="28" t="s">
        <v>278</v>
      </c>
    </row>
    <row r="128" spans="1:65" ht="19.5">
      <c r="A128" s="25" t="s">
        <v>330</v>
      </c>
      <c r="B128" s="18" t="s">
        <v>111</v>
      </c>
      <c r="C128" s="15" t="s">
        <v>112</v>
      </c>
      <c r="D128" s="16" t="s">
        <v>324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113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29">
        <v>0.96</v>
      </c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  <c r="BJ132" s="206"/>
      <c r="BK132" s="206"/>
      <c r="BL132" s="206"/>
      <c r="BM132" s="230">
        <v>1</v>
      </c>
    </row>
    <row r="133" spans="1:65">
      <c r="A133" s="30"/>
      <c r="B133" s="19">
        <v>1</v>
      </c>
      <c r="C133" s="9">
        <v>2</v>
      </c>
      <c r="D133" s="24">
        <v>0.96799999999999997</v>
      </c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30">
        <v>7</v>
      </c>
    </row>
    <row r="134" spans="1:65">
      <c r="A134" s="30"/>
      <c r="B134" s="20" t="s">
        <v>272</v>
      </c>
      <c r="C134" s="12"/>
      <c r="D134" s="233">
        <v>0.96399999999999997</v>
      </c>
      <c r="E134" s="205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30">
        <v>16</v>
      </c>
    </row>
    <row r="135" spans="1:65">
      <c r="A135" s="30"/>
      <c r="B135" s="3" t="s">
        <v>273</v>
      </c>
      <c r="C135" s="29"/>
      <c r="D135" s="24">
        <v>0.96399999999999997</v>
      </c>
      <c r="E135" s="205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30">
        <v>0.96399999999999997</v>
      </c>
    </row>
    <row r="136" spans="1:65">
      <c r="A136" s="30"/>
      <c r="B136" s="3" t="s">
        <v>274</v>
      </c>
      <c r="C136" s="29"/>
      <c r="D136" s="24">
        <v>5.6568542494923853E-3</v>
      </c>
      <c r="E136" s="205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30">
        <v>13</v>
      </c>
    </row>
    <row r="137" spans="1:65">
      <c r="A137" s="30"/>
      <c r="B137" s="3" t="s">
        <v>87</v>
      </c>
      <c r="C137" s="29"/>
      <c r="D137" s="13">
        <v>5.8681060679381591E-3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564</v>
      </c>
      <c r="BM141" s="28" t="s">
        <v>278</v>
      </c>
    </row>
    <row r="142" spans="1:65" ht="19.5">
      <c r="A142" s="25" t="s">
        <v>331</v>
      </c>
      <c r="B142" s="18" t="s">
        <v>111</v>
      </c>
      <c r="C142" s="15" t="s">
        <v>112</v>
      </c>
      <c r="D142" s="16" t="s">
        <v>324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113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29">
        <v>0.98</v>
      </c>
      <c r="E146" s="205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  <c r="BI146" s="206"/>
      <c r="BJ146" s="206"/>
      <c r="BK146" s="206"/>
      <c r="BL146" s="206"/>
      <c r="BM146" s="230">
        <v>1</v>
      </c>
    </row>
    <row r="147" spans="1:65">
      <c r="A147" s="30"/>
      <c r="B147" s="19">
        <v>1</v>
      </c>
      <c r="C147" s="9">
        <v>2</v>
      </c>
      <c r="D147" s="24">
        <v>0.98</v>
      </c>
      <c r="E147" s="205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30">
        <v>8</v>
      </c>
    </row>
    <row r="148" spans="1:65">
      <c r="A148" s="30"/>
      <c r="B148" s="20" t="s">
        <v>272</v>
      </c>
      <c r="C148" s="12"/>
      <c r="D148" s="233">
        <v>0.98</v>
      </c>
      <c r="E148" s="205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30">
        <v>16</v>
      </c>
    </row>
    <row r="149" spans="1:65">
      <c r="A149" s="30"/>
      <c r="B149" s="3" t="s">
        <v>273</v>
      </c>
      <c r="C149" s="29"/>
      <c r="D149" s="24">
        <v>0.98</v>
      </c>
      <c r="E149" s="205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30">
        <v>0.98</v>
      </c>
    </row>
    <row r="150" spans="1:65">
      <c r="A150" s="30"/>
      <c r="B150" s="3" t="s">
        <v>274</v>
      </c>
      <c r="C150" s="29"/>
      <c r="D150" s="24">
        <v>0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30">
        <v>14</v>
      </c>
    </row>
    <row r="151" spans="1:65">
      <c r="A151" s="30"/>
      <c r="B151" s="3" t="s">
        <v>87</v>
      </c>
      <c r="C151" s="29"/>
      <c r="D151" s="13">
        <v>0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5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4" priority="31" stopIfTrue="1">
      <formula>AND(ISBLANK(INDIRECT(Anlyt_LabRefLastCol)),ISBLANK(INDIRECT(Anlyt_LabRefThisCol)))</formula>
    </cfRule>
    <cfRule type="expression" dxfId="1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DF75-C8E6-49FF-ACDF-5268BC691346}">
  <sheetPr codeName="Sheet17"/>
  <dimension ref="A1:BN1220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565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230</v>
      </c>
      <c r="E2" s="17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5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50" t="s">
        <v>233</v>
      </c>
      <c r="E3" s="151" t="s">
        <v>234</v>
      </c>
      <c r="F3" s="151" t="s">
        <v>235</v>
      </c>
      <c r="G3" s="151" t="s">
        <v>236</v>
      </c>
      <c r="H3" s="151" t="s">
        <v>237</v>
      </c>
      <c r="I3" s="151" t="s">
        <v>239</v>
      </c>
      <c r="J3" s="151" t="s">
        <v>240</v>
      </c>
      <c r="K3" s="151" t="s">
        <v>241</v>
      </c>
      <c r="L3" s="151" t="s">
        <v>242</v>
      </c>
      <c r="M3" s="151" t="s">
        <v>244</v>
      </c>
      <c r="N3" s="151" t="s">
        <v>245</v>
      </c>
      <c r="O3" s="151" t="s">
        <v>247</v>
      </c>
      <c r="P3" s="151" t="s">
        <v>248</v>
      </c>
      <c r="Q3" s="151" t="s">
        <v>250</v>
      </c>
      <c r="R3" s="151" t="s">
        <v>251</v>
      </c>
      <c r="S3" s="151" t="s">
        <v>252</v>
      </c>
      <c r="T3" s="151" t="s">
        <v>253</v>
      </c>
      <c r="U3" s="151" t="s">
        <v>255</v>
      </c>
      <c r="V3" s="151" t="s">
        <v>257</v>
      </c>
      <c r="W3" s="151" t="s">
        <v>259</v>
      </c>
      <c r="X3" s="151" t="s">
        <v>260</v>
      </c>
      <c r="Y3" s="151" t="s">
        <v>261</v>
      </c>
      <c r="Z3" s="151" t="s">
        <v>262</v>
      </c>
      <c r="AA3" s="151" t="s">
        <v>263</v>
      </c>
      <c r="AB3" s="15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332</v>
      </c>
      <c r="E4" s="11" t="s">
        <v>333</v>
      </c>
      <c r="F4" s="11" t="s">
        <v>115</v>
      </c>
      <c r="G4" s="11" t="s">
        <v>332</v>
      </c>
      <c r="H4" s="11" t="s">
        <v>333</v>
      </c>
      <c r="I4" s="11" t="s">
        <v>332</v>
      </c>
      <c r="J4" s="11" t="s">
        <v>333</v>
      </c>
      <c r="K4" s="11" t="s">
        <v>332</v>
      </c>
      <c r="L4" s="11" t="s">
        <v>333</v>
      </c>
      <c r="M4" s="11" t="s">
        <v>333</v>
      </c>
      <c r="N4" s="11" t="s">
        <v>115</v>
      </c>
      <c r="O4" s="11" t="s">
        <v>333</v>
      </c>
      <c r="P4" s="11" t="s">
        <v>332</v>
      </c>
      <c r="Q4" s="11" t="s">
        <v>333</v>
      </c>
      <c r="R4" s="11" t="s">
        <v>333</v>
      </c>
      <c r="S4" s="11" t="s">
        <v>332</v>
      </c>
      <c r="T4" s="11" t="s">
        <v>333</v>
      </c>
      <c r="U4" s="11" t="s">
        <v>332</v>
      </c>
      <c r="V4" s="11" t="s">
        <v>333</v>
      </c>
      <c r="W4" s="11" t="s">
        <v>333</v>
      </c>
      <c r="X4" s="11" t="s">
        <v>333</v>
      </c>
      <c r="Y4" s="11" t="s">
        <v>332</v>
      </c>
      <c r="Z4" s="11" t="s">
        <v>332</v>
      </c>
      <c r="AA4" s="11" t="s">
        <v>332</v>
      </c>
      <c r="AB4" s="15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5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1.39</v>
      </c>
      <c r="E6" s="22">
        <v>1.5</v>
      </c>
      <c r="F6" s="22">
        <v>1.4</v>
      </c>
      <c r="G6" s="22">
        <v>1.22</v>
      </c>
      <c r="H6" s="22">
        <v>1.45</v>
      </c>
      <c r="I6" s="154">
        <v>1</v>
      </c>
      <c r="J6" s="22">
        <v>1.4</v>
      </c>
      <c r="K6" s="22">
        <v>1.3</v>
      </c>
      <c r="L6" s="22">
        <v>1.38</v>
      </c>
      <c r="M6" s="22">
        <v>1.45</v>
      </c>
      <c r="N6" s="22">
        <v>1.2</v>
      </c>
      <c r="O6" s="22">
        <v>1.43</v>
      </c>
      <c r="P6" s="22">
        <v>1.21</v>
      </c>
      <c r="Q6" s="22">
        <v>1.29</v>
      </c>
      <c r="R6" s="22">
        <v>1.31</v>
      </c>
      <c r="S6" s="22">
        <v>1.34</v>
      </c>
      <c r="T6" s="22">
        <v>1.4</v>
      </c>
      <c r="U6" s="22">
        <v>1.337</v>
      </c>
      <c r="V6" s="154" t="s">
        <v>104</v>
      </c>
      <c r="W6" s="22">
        <v>1.27</v>
      </c>
      <c r="X6" s="22">
        <v>1.33</v>
      </c>
      <c r="Y6" s="22">
        <v>1.46</v>
      </c>
      <c r="Z6" s="22">
        <v>1.38</v>
      </c>
      <c r="AA6" s="22">
        <v>1.3</v>
      </c>
      <c r="AB6" s="15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1.23</v>
      </c>
      <c r="E7" s="11">
        <v>1.5</v>
      </c>
      <c r="F7" s="11">
        <v>1.3</v>
      </c>
      <c r="G7" s="11">
        <v>1.34</v>
      </c>
      <c r="H7" s="148">
        <v>1.54</v>
      </c>
      <c r="I7" s="155">
        <v>1</v>
      </c>
      <c r="J7" s="11">
        <v>1.4</v>
      </c>
      <c r="K7" s="11">
        <v>1.3</v>
      </c>
      <c r="L7" s="11">
        <v>1.33</v>
      </c>
      <c r="M7" s="11">
        <v>1.42</v>
      </c>
      <c r="N7" s="11">
        <v>1.3</v>
      </c>
      <c r="O7" s="11">
        <v>1.41</v>
      </c>
      <c r="P7" s="11">
        <v>1.2</v>
      </c>
      <c r="Q7" s="11">
        <v>1.3</v>
      </c>
      <c r="R7" s="11">
        <v>1.27</v>
      </c>
      <c r="S7" s="11">
        <v>1.29</v>
      </c>
      <c r="T7" s="11">
        <v>1.4</v>
      </c>
      <c r="U7" s="11">
        <v>1.2830000000000001</v>
      </c>
      <c r="V7" s="155" t="s">
        <v>104</v>
      </c>
      <c r="W7" s="11">
        <v>1.31</v>
      </c>
      <c r="X7" s="11">
        <v>1.29</v>
      </c>
      <c r="Y7" s="11">
        <v>1.42</v>
      </c>
      <c r="Z7" s="11">
        <v>1.36</v>
      </c>
      <c r="AA7" s="11">
        <v>1.38</v>
      </c>
      <c r="AB7" s="15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19">
        <v>1</v>
      </c>
      <c r="C8" s="9">
        <v>3</v>
      </c>
      <c r="D8" s="11">
        <v>1.4</v>
      </c>
      <c r="E8" s="11">
        <v>1.5</v>
      </c>
      <c r="F8" s="11">
        <v>1.4</v>
      </c>
      <c r="G8" s="11">
        <v>1.36</v>
      </c>
      <c r="H8" s="11">
        <v>1.44</v>
      </c>
      <c r="I8" s="155">
        <v>1</v>
      </c>
      <c r="J8" s="11">
        <v>1.4</v>
      </c>
      <c r="K8" s="11">
        <v>1.3</v>
      </c>
      <c r="L8" s="11">
        <v>1.4</v>
      </c>
      <c r="M8" s="11">
        <v>1.32</v>
      </c>
      <c r="N8" s="11">
        <v>1.3</v>
      </c>
      <c r="O8" s="11">
        <v>1.47</v>
      </c>
      <c r="P8" s="11">
        <v>1.21</v>
      </c>
      <c r="Q8" s="11">
        <v>1.3</v>
      </c>
      <c r="R8" s="11">
        <v>1.25</v>
      </c>
      <c r="S8" s="11">
        <v>1.33</v>
      </c>
      <c r="T8" s="11">
        <v>1.4</v>
      </c>
      <c r="U8" s="11">
        <v>1.2610000000000001</v>
      </c>
      <c r="V8" s="155" t="s">
        <v>104</v>
      </c>
      <c r="W8" s="11">
        <v>1.26</v>
      </c>
      <c r="X8" s="11">
        <v>1.27</v>
      </c>
      <c r="Y8" s="11">
        <v>1.47</v>
      </c>
      <c r="Z8" s="11">
        <v>1.36</v>
      </c>
      <c r="AA8" s="11">
        <v>1.44</v>
      </c>
      <c r="AB8" s="15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1.34</v>
      </c>
      <c r="E9" s="11">
        <v>1.5</v>
      </c>
      <c r="F9" s="11">
        <v>1.4</v>
      </c>
      <c r="G9" s="11">
        <v>1.42</v>
      </c>
      <c r="H9" s="11">
        <v>1.48</v>
      </c>
      <c r="I9" s="155">
        <v>1</v>
      </c>
      <c r="J9" s="11">
        <v>1.4</v>
      </c>
      <c r="K9" s="11">
        <v>1.3</v>
      </c>
      <c r="L9" s="11">
        <v>1.38</v>
      </c>
      <c r="M9" s="11">
        <v>1.32</v>
      </c>
      <c r="N9" s="11">
        <v>1.3</v>
      </c>
      <c r="O9" s="11">
        <v>1.45</v>
      </c>
      <c r="P9" s="11">
        <v>1.19</v>
      </c>
      <c r="Q9" s="11">
        <v>1.28</v>
      </c>
      <c r="R9" s="11">
        <v>1.34</v>
      </c>
      <c r="S9" s="11">
        <v>1.33</v>
      </c>
      <c r="T9" s="11">
        <v>1.4</v>
      </c>
      <c r="U9" s="11">
        <v>1.2729999999999999</v>
      </c>
      <c r="V9" s="155" t="s">
        <v>104</v>
      </c>
      <c r="W9" s="11">
        <v>1.27</v>
      </c>
      <c r="X9" s="11">
        <v>1.31</v>
      </c>
      <c r="Y9" s="11">
        <v>1.37</v>
      </c>
      <c r="Z9" s="11">
        <v>1.36</v>
      </c>
      <c r="AA9" s="11">
        <v>1.29</v>
      </c>
      <c r="AB9" s="15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1.3506136363636363</v>
      </c>
      <c r="BN9" s="28"/>
    </row>
    <row r="10" spans="1:66">
      <c r="A10" s="30"/>
      <c r="B10" s="19">
        <v>1</v>
      </c>
      <c r="C10" s="9">
        <v>5</v>
      </c>
      <c r="D10" s="11">
        <v>1.35</v>
      </c>
      <c r="E10" s="11">
        <v>1.5</v>
      </c>
      <c r="F10" s="11">
        <v>1.3</v>
      </c>
      <c r="G10" s="11">
        <v>1.34</v>
      </c>
      <c r="H10" s="11">
        <v>1.44</v>
      </c>
      <c r="I10" s="155">
        <v>1</v>
      </c>
      <c r="J10" s="11">
        <v>1.4</v>
      </c>
      <c r="K10" s="11">
        <v>1.3</v>
      </c>
      <c r="L10" s="11">
        <v>1.35</v>
      </c>
      <c r="M10" s="11">
        <v>1.54</v>
      </c>
      <c r="N10" s="11">
        <v>1.3</v>
      </c>
      <c r="O10" s="11">
        <v>1.39</v>
      </c>
      <c r="P10" s="148">
        <v>1.25</v>
      </c>
      <c r="Q10" s="148">
        <v>1.37</v>
      </c>
      <c r="R10" s="11">
        <v>1.21</v>
      </c>
      <c r="S10" s="11">
        <v>1.37</v>
      </c>
      <c r="T10" s="11">
        <v>1.4</v>
      </c>
      <c r="U10" s="11">
        <v>1.3120000000000001</v>
      </c>
      <c r="V10" s="155" t="s">
        <v>104</v>
      </c>
      <c r="W10" s="11">
        <v>1.32</v>
      </c>
      <c r="X10" s="11">
        <v>1.31</v>
      </c>
      <c r="Y10" s="11">
        <v>1.35</v>
      </c>
      <c r="Z10" s="11">
        <v>1.32</v>
      </c>
      <c r="AA10" s="11">
        <v>1.38</v>
      </c>
      <c r="AB10" s="15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76</v>
      </c>
    </row>
    <row r="11" spans="1:66">
      <c r="A11" s="30"/>
      <c r="B11" s="19">
        <v>1</v>
      </c>
      <c r="C11" s="9">
        <v>6</v>
      </c>
      <c r="D11" s="11">
        <v>1.3</v>
      </c>
      <c r="E11" s="11">
        <v>1.5</v>
      </c>
      <c r="F11" s="11">
        <v>1.4</v>
      </c>
      <c r="G11" s="11">
        <v>1.42</v>
      </c>
      <c r="H11" s="11">
        <v>1.46</v>
      </c>
      <c r="I11" s="155">
        <v>1</v>
      </c>
      <c r="J11" s="11">
        <v>1.4</v>
      </c>
      <c r="K11" s="11">
        <v>1.3</v>
      </c>
      <c r="L11" s="11">
        <v>1.38</v>
      </c>
      <c r="M11" s="11">
        <v>1.38</v>
      </c>
      <c r="N11" s="11">
        <v>1.3</v>
      </c>
      <c r="O11" s="11">
        <v>1.4</v>
      </c>
      <c r="P11" s="11">
        <v>1.21</v>
      </c>
      <c r="Q11" s="11">
        <v>1.26</v>
      </c>
      <c r="R11" s="11">
        <v>1.24</v>
      </c>
      <c r="S11" s="11">
        <v>1.34</v>
      </c>
      <c r="T11" s="11">
        <v>1.4</v>
      </c>
      <c r="U11" s="11">
        <v>1.2610000000000001</v>
      </c>
      <c r="V11" s="155" t="s">
        <v>104</v>
      </c>
      <c r="W11" s="11">
        <v>1.39</v>
      </c>
      <c r="X11" s="11">
        <v>1.25</v>
      </c>
      <c r="Y11" s="11">
        <v>1.46</v>
      </c>
      <c r="Z11" s="11">
        <v>1.36</v>
      </c>
      <c r="AA11" s="11">
        <v>1.42</v>
      </c>
      <c r="AB11" s="15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272</v>
      </c>
      <c r="C12" s="12"/>
      <c r="D12" s="23">
        <v>1.335</v>
      </c>
      <c r="E12" s="23">
        <v>1.5</v>
      </c>
      <c r="F12" s="23">
        <v>1.3666666666666665</v>
      </c>
      <c r="G12" s="23">
        <v>1.3499999999999999</v>
      </c>
      <c r="H12" s="23">
        <v>1.468333333333333</v>
      </c>
      <c r="I12" s="23">
        <v>1</v>
      </c>
      <c r="J12" s="23">
        <v>1.4000000000000001</v>
      </c>
      <c r="K12" s="23">
        <v>1.3</v>
      </c>
      <c r="L12" s="23">
        <v>1.3699999999999999</v>
      </c>
      <c r="M12" s="23">
        <v>1.405</v>
      </c>
      <c r="N12" s="23">
        <v>1.2833333333333332</v>
      </c>
      <c r="O12" s="23">
        <v>1.4249999999999998</v>
      </c>
      <c r="P12" s="23">
        <v>1.2116666666666667</v>
      </c>
      <c r="Q12" s="23">
        <v>1.3</v>
      </c>
      <c r="R12" s="23">
        <v>1.27</v>
      </c>
      <c r="S12" s="23">
        <v>1.3333333333333333</v>
      </c>
      <c r="T12" s="23">
        <v>1.4000000000000001</v>
      </c>
      <c r="U12" s="23">
        <v>1.2878333333333334</v>
      </c>
      <c r="V12" s="23" t="s">
        <v>680</v>
      </c>
      <c r="W12" s="23">
        <v>1.3033333333333332</v>
      </c>
      <c r="X12" s="23">
        <v>1.2933333333333332</v>
      </c>
      <c r="Y12" s="23">
        <v>1.4216666666666669</v>
      </c>
      <c r="Z12" s="23">
        <v>1.3566666666666667</v>
      </c>
      <c r="AA12" s="23">
        <v>1.3683333333333332</v>
      </c>
      <c r="AB12" s="15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273</v>
      </c>
      <c r="C13" s="29"/>
      <c r="D13" s="11">
        <v>1.3450000000000002</v>
      </c>
      <c r="E13" s="11">
        <v>1.5</v>
      </c>
      <c r="F13" s="11">
        <v>1.4</v>
      </c>
      <c r="G13" s="11">
        <v>1.35</v>
      </c>
      <c r="H13" s="11">
        <v>1.4550000000000001</v>
      </c>
      <c r="I13" s="11">
        <v>1</v>
      </c>
      <c r="J13" s="11">
        <v>1.4</v>
      </c>
      <c r="K13" s="11">
        <v>1.3</v>
      </c>
      <c r="L13" s="11">
        <v>1.38</v>
      </c>
      <c r="M13" s="11">
        <v>1.4</v>
      </c>
      <c r="N13" s="11">
        <v>1.3</v>
      </c>
      <c r="O13" s="11">
        <v>1.42</v>
      </c>
      <c r="P13" s="11">
        <v>1.21</v>
      </c>
      <c r="Q13" s="11">
        <v>1.2949999999999999</v>
      </c>
      <c r="R13" s="11">
        <v>1.26</v>
      </c>
      <c r="S13" s="11">
        <v>1.335</v>
      </c>
      <c r="T13" s="11">
        <v>1.4</v>
      </c>
      <c r="U13" s="11">
        <v>1.278</v>
      </c>
      <c r="V13" s="11" t="s">
        <v>680</v>
      </c>
      <c r="W13" s="11">
        <v>1.29</v>
      </c>
      <c r="X13" s="11">
        <v>1.3</v>
      </c>
      <c r="Y13" s="11">
        <v>1.44</v>
      </c>
      <c r="Z13" s="11">
        <v>1.36</v>
      </c>
      <c r="AA13" s="11">
        <v>1.38</v>
      </c>
      <c r="AB13" s="15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274</v>
      </c>
      <c r="C14" s="29"/>
      <c r="D14" s="24">
        <v>6.2849025449882648E-2</v>
      </c>
      <c r="E14" s="24">
        <v>0</v>
      </c>
      <c r="F14" s="24">
        <v>5.1639777949432163E-2</v>
      </c>
      <c r="G14" s="24">
        <v>7.3484692283495315E-2</v>
      </c>
      <c r="H14" s="24">
        <v>3.8166302763912946E-2</v>
      </c>
      <c r="I14" s="24">
        <v>0</v>
      </c>
      <c r="J14" s="24">
        <v>2.4323767777952469E-16</v>
      </c>
      <c r="K14" s="24">
        <v>0</v>
      </c>
      <c r="L14" s="24">
        <v>2.5298221281346952E-2</v>
      </c>
      <c r="M14" s="24">
        <v>8.4320815935331167E-2</v>
      </c>
      <c r="N14" s="24">
        <v>4.0824829046386332E-2</v>
      </c>
      <c r="O14" s="24">
        <v>3.0822070014844907E-2</v>
      </c>
      <c r="P14" s="24">
        <v>2.0412414523193166E-2</v>
      </c>
      <c r="Q14" s="24">
        <v>3.7416573867739444E-2</v>
      </c>
      <c r="R14" s="24">
        <v>4.7749345545253327E-2</v>
      </c>
      <c r="S14" s="24">
        <v>2.5819888974716137E-2</v>
      </c>
      <c r="T14" s="24">
        <v>2.4323767777952469E-16</v>
      </c>
      <c r="U14" s="24">
        <v>3.0609911248918452E-2</v>
      </c>
      <c r="V14" s="24" t="s">
        <v>680</v>
      </c>
      <c r="W14" s="24">
        <v>4.8853522561496658E-2</v>
      </c>
      <c r="X14" s="24">
        <v>2.9439202887759516E-2</v>
      </c>
      <c r="Y14" s="24">
        <v>5.1153364177409295E-2</v>
      </c>
      <c r="Z14" s="24">
        <v>1.9663841605003465E-2</v>
      </c>
      <c r="AA14" s="24">
        <v>6.1454590281496954E-2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4.7077921685305356E-2</v>
      </c>
      <c r="E15" s="13">
        <v>0</v>
      </c>
      <c r="F15" s="13">
        <v>3.7785203377633296E-2</v>
      </c>
      <c r="G15" s="13">
        <v>5.4433105395181723E-2</v>
      </c>
      <c r="H15" s="13">
        <v>2.5992941723436743E-2</v>
      </c>
      <c r="I15" s="13">
        <v>0</v>
      </c>
      <c r="J15" s="13">
        <v>1.7374119841394619E-16</v>
      </c>
      <c r="K15" s="13">
        <v>0</v>
      </c>
      <c r="L15" s="13">
        <v>1.8465854949888286E-2</v>
      </c>
      <c r="M15" s="13">
        <v>6.0014815612335348E-2</v>
      </c>
      <c r="N15" s="13">
        <v>3.1811555101080261E-2</v>
      </c>
      <c r="O15" s="13">
        <v>2.1629522817435024E-2</v>
      </c>
      <c r="P15" s="13">
        <v>1.6846559441424897E-2</v>
      </c>
      <c r="Q15" s="13">
        <v>2.8781979898261111E-2</v>
      </c>
      <c r="R15" s="13">
        <v>3.7597909878152223E-2</v>
      </c>
      <c r="S15" s="13">
        <v>1.9364916731037105E-2</v>
      </c>
      <c r="T15" s="13">
        <v>1.7374119841394619E-16</v>
      </c>
      <c r="U15" s="13">
        <v>2.3768534682737246E-2</v>
      </c>
      <c r="V15" s="13" t="s">
        <v>680</v>
      </c>
      <c r="W15" s="13">
        <v>3.7483521146928385E-2</v>
      </c>
      <c r="X15" s="13">
        <v>2.2762270274040864E-2</v>
      </c>
      <c r="Y15" s="13">
        <v>3.5981264368634906E-2</v>
      </c>
      <c r="Z15" s="13">
        <v>1.4494232141280195E-2</v>
      </c>
      <c r="AA15" s="13">
        <v>4.4912002641776097E-2</v>
      </c>
      <c r="AB15" s="15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-1.1560401837548584E-2</v>
      </c>
      <c r="E16" s="13">
        <v>0.11060629007017009</v>
      </c>
      <c r="F16" s="13">
        <v>1.1885730952821527E-2</v>
      </c>
      <c r="G16" s="13">
        <v>-4.5433893684698745E-4</v>
      </c>
      <c r="H16" s="13">
        <v>8.7160157279799755E-2</v>
      </c>
      <c r="I16" s="13">
        <v>-0.25959580661988657</v>
      </c>
      <c r="J16" s="13">
        <v>3.6565870732159E-2</v>
      </c>
      <c r="K16" s="13">
        <v>-3.7474548605852531E-2</v>
      </c>
      <c r="L16" s="13">
        <v>1.4353744930755363E-2</v>
      </c>
      <c r="M16" s="13">
        <v>4.0267891699059533E-2</v>
      </c>
      <c r="N16" s="13">
        <v>-4.9814618495521157E-2</v>
      </c>
      <c r="O16" s="13">
        <v>5.5075975566661439E-2</v>
      </c>
      <c r="P16" s="13">
        <v>-0.10287691902109586</v>
      </c>
      <c r="Q16" s="13">
        <v>-3.7474548605852531E-2</v>
      </c>
      <c r="R16" s="13">
        <v>-5.9686674407255946E-2</v>
      </c>
      <c r="S16" s="13">
        <v>-1.2794408826515502E-2</v>
      </c>
      <c r="T16" s="13">
        <v>3.6565870732159E-2</v>
      </c>
      <c r="U16" s="13">
        <v>-4.6482799625310545E-2</v>
      </c>
      <c r="V16" s="13" t="s">
        <v>680</v>
      </c>
      <c r="W16" s="13">
        <v>-3.5006534627918917E-2</v>
      </c>
      <c r="X16" s="13">
        <v>-4.2410576561719981E-2</v>
      </c>
      <c r="Y16" s="13">
        <v>5.2607961588728047E-2</v>
      </c>
      <c r="Z16" s="13">
        <v>4.4816890190206848E-3</v>
      </c>
      <c r="AA16" s="13">
        <v>1.3119737941788445E-2</v>
      </c>
      <c r="AB16" s="1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0.2</v>
      </c>
      <c r="E17" s="45">
        <v>2.02</v>
      </c>
      <c r="F17" s="45">
        <v>0.22</v>
      </c>
      <c r="G17" s="45">
        <v>0</v>
      </c>
      <c r="H17" s="45">
        <v>1.6</v>
      </c>
      <c r="I17" s="45" t="s">
        <v>277</v>
      </c>
      <c r="J17" s="45">
        <v>0.67</v>
      </c>
      <c r="K17" s="45">
        <v>0.67</v>
      </c>
      <c r="L17" s="45">
        <v>0.27</v>
      </c>
      <c r="M17" s="45">
        <v>0.74</v>
      </c>
      <c r="N17" s="45">
        <v>0.9</v>
      </c>
      <c r="O17" s="45">
        <v>1.01</v>
      </c>
      <c r="P17" s="45">
        <v>1.87</v>
      </c>
      <c r="Q17" s="45">
        <v>0.67</v>
      </c>
      <c r="R17" s="45">
        <v>1.08</v>
      </c>
      <c r="S17" s="45">
        <v>0.22</v>
      </c>
      <c r="T17" s="45">
        <v>0.67</v>
      </c>
      <c r="U17" s="45">
        <v>0.84</v>
      </c>
      <c r="V17" s="45">
        <v>4.72</v>
      </c>
      <c r="W17" s="45">
        <v>0.63</v>
      </c>
      <c r="X17" s="45">
        <v>0.76</v>
      </c>
      <c r="Y17" s="45">
        <v>0.97</v>
      </c>
      <c r="Z17" s="45">
        <v>0.09</v>
      </c>
      <c r="AA17" s="45">
        <v>0.25</v>
      </c>
      <c r="AB17" s="1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566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230</v>
      </c>
      <c r="E21" s="17" t="s">
        <v>230</v>
      </c>
      <c r="F21" s="17" t="s">
        <v>230</v>
      </c>
      <c r="G21" s="17" t="s">
        <v>230</v>
      </c>
      <c r="H21" s="17" t="s">
        <v>230</v>
      </c>
      <c r="I21" s="17" t="s">
        <v>230</v>
      </c>
      <c r="J21" s="17" t="s">
        <v>230</v>
      </c>
      <c r="K21" s="17" t="s">
        <v>230</v>
      </c>
      <c r="L21" s="17" t="s">
        <v>230</v>
      </c>
      <c r="M21" s="17" t="s">
        <v>230</v>
      </c>
      <c r="N21" s="17" t="s">
        <v>230</v>
      </c>
      <c r="O21" s="17" t="s">
        <v>230</v>
      </c>
      <c r="P21" s="17" t="s">
        <v>230</v>
      </c>
      <c r="Q21" s="17" t="s">
        <v>230</v>
      </c>
      <c r="R21" s="17" t="s">
        <v>230</v>
      </c>
      <c r="S21" s="17" t="s">
        <v>230</v>
      </c>
      <c r="T21" s="17" t="s">
        <v>230</v>
      </c>
      <c r="U21" s="17" t="s">
        <v>230</v>
      </c>
      <c r="V21" s="17" t="s">
        <v>230</v>
      </c>
      <c r="W21" s="17" t="s">
        <v>230</v>
      </c>
      <c r="X21" s="17" t="s">
        <v>230</v>
      </c>
      <c r="Y21" s="17" t="s">
        <v>230</v>
      </c>
      <c r="Z21" s="17" t="s">
        <v>230</v>
      </c>
      <c r="AA21" s="17" t="s">
        <v>230</v>
      </c>
      <c r="AB21" s="17" t="s">
        <v>230</v>
      </c>
      <c r="AC21" s="15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231</v>
      </c>
      <c r="C22" s="9" t="s">
        <v>231</v>
      </c>
      <c r="D22" s="150" t="s">
        <v>233</v>
      </c>
      <c r="E22" s="151" t="s">
        <v>234</v>
      </c>
      <c r="F22" s="151" t="s">
        <v>235</v>
      </c>
      <c r="G22" s="151" t="s">
        <v>236</v>
      </c>
      <c r="H22" s="151" t="s">
        <v>237</v>
      </c>
      <c r="I22" s="151" t="s">
        <v>238</v>
      </c>
      <c r="J22" s="151" t="s">
        <v>239</v>
      </c>
      <c r="K22" s="151" t="s">
        <v>240</v>
      </c>
      <c r="L22" s="151" t="s">
        <v>241</v>
      </c>
      <c r="M22" s="151" t="s">
        <v>242</v>
      </c>
      <c r="N22" s="151" t="s">
        <v>244</v>
      </c>
      <c r="O22" s="151" t="s">
        <v>245</v>
      </c>
      <c r="P22" s="151" t="s">
        <v>247</v>
      </c>
      <c r="Q22" s="151" t="s">
        <v>248</v>
      </c>
      <c r="R22" s="151" t="s">
        <v>250</v>
      </c>
      <c r="S22" s="151" t="s">
        <v>251</v>
      </c>
      <c r="T22" s="151" t="s">
        <v>252</v>
      </c>
      <c r="U22" s="151" t="s">
        <v>253</v>
      </c>
      <c r="V22" s="151" t="s">
        <v>255</v>
      </c>
      <c r="W22" s="151" t="s">
        <v>257</v>
      </c>
      <c r="X22" s="151" t="s">
        <v>259</v>
      </c>
      <c r="Y22" s="151" t="s">
        <v>260</v>
      </c>
      <c r="Z22" s="151" t="s">
        <v>261</v>
      </c>
      <c r="AA22" s="151" t="s">
        <v>262</v>
      </c>
      <c r="AB22" s="151" t="s">
        <v>263</v>
      </c>
      <c r="AC22" s="15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332</v>
      </c>
      <c r="E23" s="11" t="s">
        <v>115</v>
      </c>
      <c r="F23" s="11" t="s">
        <v>115</v>
      </c>
      <c r="G23" s="11" t="s">
        <v>332</v>
      </c>
      <c r="H23" s="11" t="s">
        <v>115</v>
      </c>
      <c r="I23" s="11" t="s">
        <v>115</v>
      </c>
      <c r="J23" s="11" t="s">
        <v>332</v>
      </c>
      <c r="K23" s="11" t="s">
        <v>115</v>
      </c>
      <c r="L23" s="11" t="s">
        <v>332</v>
      </c>
      <c r="M23" s="11" t="s">
        <v>115</v>
      </c>
      <c r="N23" s="11" t="s">
        <v>115</v>
      </c>
      <c r="O23" s="11" t="s">
        <v>115</v>
      </c>
      <c r="P23" s="11" t="s">
        <v>333</v>
      </c>
      <c r="Q23" s="11" t="s">
        <v>332</v>
      </c>
      <c r="R23" s="11" t="s">
        <v>332</v>
      </c>
      <c r="S23" s="11" t="s">
        <v>115</v>
      </c>
      <c r="T23" s="11" t="s">
        <v>332</v>
      </c>
      <c r="U23" s="11" t="s">
        <v>115</v>
      </c>
      <c r="V23" s="11" t="s">
        <v>332</v>
      </c>
      <c r="W23" s="11" t="s">
        <v>333</v>
      </c>
      <c r="X23" s="11" t="s">
        <v>333</v>
      </c>
      <c r="Y23" s="11" t="s">
        <v>333</v>
      </c>
      <c r="Z23" s="11" t="s">
        <v>332</v>
      </c>
      <c r="AA23" s="11" t="s">
        <v>332</v>
      </c>
      <c r="AB23" s="11" t="s">
        <v>332</v>
      </c>
      <c r="AC23" s="15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6.8499999999999988</v>
      </c>
      <c r="E25" s="22">
        <v>6.87</v>
      </c>
      <c r="F25" s="154">
        <v>5.33</v>
      </c>
      <c r="G25" s="22">
        <v>7.06</v>
      </c>
      <c r="H25" s="22">
        <v>6.9329999999999998</v>
      </c>
      <c r="I25" s="154">
        <v>7.4900000000000011</v>
      </c>
      <c r="J25" s="22">
        <v>6.7970000000000006</v>
      </c>
      <c r="K25" s="22">
        <v>6.8900000000000006</v>
      </c>
      <c r="L25" s="154">
        <v>7.53</v>
      </c>
      <c r="M25" s="22">
        <v>6.9564000000000004</v>
      </c>
      <c r="N25" s="22">
        <v>6.4600000000000009</v>
      </c>
      <c r="O25" s="22">
        <v>6.6669999999999989</v>
      </c>
      <c r="P25" s="22">
        <v>6.67</v>
      </c>
      <c r="Q25" s="22">
        <v>6.75</v>
      </c>
      <c r="R25" s="22">
        <v>6.75</v>
      </c>
      <c r="S25" s="154">
        <v>7.53</v>
      </c>
      <c r="T25" s="22">
        <v>6.7</v>
      </c>
      <c r="U25" s="22">
        <v>6.75</v>
      </c>
      <c r="V25" s="22">
        <v>7.2000000000000011</v>
      </c>
      <c r="W25" s="22">
        <v>6.93</v>
      </c>
      <c r="X25" s="22">
        <v>6.7914000000000003</v>
      </c>
      <c r="Y25" s="22">
        <v>6.419999999999999</v>
      </c>
      <c r="Z25" s="22">
        <v>6.9500000000000011</v>
      </c>
      <c r="AA25" s="22">
        <v>7.1</v>
      </c>
      <c r="AB25" s="22">
        <v>6.72</v>
      </c>
      <c r="AC25" s="15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6.8499999999999988</v>
      </c>
      <c r="E26" s="11">
        <v>6.8199999999999994</v>
      </c>
      <c r="F26" s="155">
        <v>5.41</v>
      </c>
      <c r="G26" s="11">
        <v>6.92</v>
      </c>
      <c r="H26" s="11">
        <v>6.9859999999999998</v>
      </c>
      <c r="I26" s="155">
        <v>7.4700000000000006</v>
      </c>
      <c r="J26" s="11">
        <v>6.7059999999999995</v>
      </c>
      <c r="K26" s="11">
        <v>6.8900000000000006</v>
      </c>
      <c r="L26" s="155">
        <v>7.6700000000000008</v>
      </c>
      <c r="M26" s="11">
        <v>6.8804000000000007</v>
      </c>
      <c r="N26" s="11">
        <v>6.8199999999999994</v>
      </c>
      <c r="O26" s="11">
        <v>6.68</v>
      </c>
      <c r="P26" s="11">
        <v>6.68</v>
      </c>
      <c r="Q26" s="11">
        <v>6.6000000000000005</v>
      </c>
      <c r="R26" s="11">
        <v>6.88</v>
      </c>
      <c r="S26" s="155">
        <v>7.39</v>
      </c>
      <c r="T26" s="11">
        <v>6.84</v>
      </c>
      <c r="U26" s="11">
        <v>6.87</v>
      </c>
      <c r="V26" s="11">
        <v>7.2900000000000009</v>
      </c>
      <c r="W26" s="11">
        <v>7.04</v>
      </c>
      <c r="X26" s="11">
        <v>6.5855999999999995</v>
      </c>
      <c r="Y26" s="11">
        <v>6.8499999999999988</v>
      </c>
      <c r="Z26" s="11">
        <v>7.03</v>
      </c>
      <c r="AA26" s="11">
        <v>7.0900000000000007</v>
      </c>
      <c r="AB26" s="11">
        <v>6.9599999999999991</v>
      </c>
      <c r="AC26" s="15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6.88</v>
      </c>
      <c r="E27" s="11">
        <v>6.76</v>
      </c>
      <c r="F27" s="155">
        <v>5.04</v>
      </c>
      <c r="G27" s="11">
        <v>7.24</v>
      </c>
      <c r="H27" s="11">
        <v>6.9859999999999998</v>
      </c>
      <c r="I27" s="155">
        <v>7.31</v>
      </c>
      <c r="J27" s="11">
        <v>6.702</v>
      </c>
      <c r="K27" s="11">
        <v>6.92</v>
      </c>
      <c r="L27" s="155">
        <v>7.3800000000000008</v>
      </c>
      <c r="M27" s="11">
        <v>6.8102999999999998</v>
      </c>
      <c r="N27" s="11">
        <v>6.69</v>
      </c>
      <c r="O27" s="11">
        <v>6.6909999999999998</v>
      </c>
      <c r="P27" s="11">
        <v>6.68</v>
      </c>
      <c r="Q27" s="11">
        <v>6.7299999999999995</v>
      </c>
      <c r="R27" s="11">
        <v>6.74</v>
      </c>
      <c r="S27" s="155">
        <v>7.08</v>
      </c>
      <c r="T27" s="11">
        <v>6.9</v>
      </c>
      <c r="U27" s="11">
        <v>6.9</v>
      </c>
      <c r="V27" s="11">
        <v>7.1399999999999988</v>
      </c>
      <c r="W27" s="11">
        <v>6.79</v>
      </c>
      <c r="X27" s="11">
        <v>6.5758000000000001</v>
      </c>
      <c r="Y27" s="11">
        <v>6.67</v>
      </c>
      <c r="Z27" s="11">
        <v>6.9</v>
      </c>
      <c r="AA27" s="11">
        <v>7.13</v>
      </c>
      <c r="AB27" s="11">
        <v>7.07</v>
      </c>
      <c r="AC27" s="15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6.9099999999999993</v>
      </c>
      <c r="E28" s="11">
        <v>6.8600000000000012</v>
      </c>
      <c r="F28" s="155">
        <v>5.0199999999999996</v>
      </c>
      <c r="G28" s="11">
        <v>7.21</v>
      </c>
      <c r="H28" s="11">
        <v>6.88</v>
      </c>
      <c r="I28" s="155">
        <v>7.4299999999999988</v>
      </c>
      <c r="J28" s="11">
        <v>6.6610000000000005</v>
      </c>
      <c r="K28" s="11">
        <v>6.98</v>
      </c>
      <c r="L28" s="155">
        <v>7.5</v>
      </c>
      <c r="M28" s="11">
        <v>6.8363999999999994</v>
      </c>
      <c r="N28" s="11">
        <v>6.7099999999999991</v>
      </c>
      <c r="O28" s="11">
        <v>6.6959999999999988</v>
      </c>
      <c r="P28" s="11">
        <v>6.67</v>
      </c>
      <c r="Q28" s="11">
        <v>6.68</v>
      </c>
      <c r="R28" s="11">
        <v>6.8199999999999994</v>
      </c>
      <c r="S28" s="155">
        <v>7.2900000000000009</v>
      </c>
      <c r="T28" s="11">
        <v>6.9</v>
      </c>
      <c r="U28" s="11">
        <v>6.72</v>
      </c>
      <c r="V28" s="11">
        <v>7.0900000000000007</v>
      </c>
      <c r="W28" s="11">
        <v>6.69</v>
      </c>
      <c r="X28" s="11">
        <v>6.5855999999999995</v>
      </c>
      <c r="Y28" s="11">
        <v>6.87</v>
      </c>
      <c r="Z28" s="11">
        <v>6.63</v>
      </c>
      <c r="AA28" s="11">
        <v>7.13</v>
      </c>
      <c r="AB28" s="11">
        <v>6.84</v>
      </c>
      <c r="AC28" s="15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6.841658781192641</v>
      </c>
    </row>
    <row r="29" spans="1:65">
      <c r="A29" s="30"/>
      <c r="B29" s="19">
        <v>1</v>
      </c>
      <c r="C29" s="9">
        <v>5</v>
      </c>
      <c r="D29" s="11">
        <v>6.8199999999999994</v>
      </c>
      <c r="E29" s="11">
        <v>7.02</v>
      </c>
      <c r="F29" s="155">
        <v>5.18</v>
      </c>
      <c r="G29" s="11">
        <v>7.06</v>
      </c>
      <c r="H29" s="11">
        <v>6.9329999999999998</v>
      </c>
      <c r="I29" s="155">
        <v>7.4499999999999993</v>
      </c>
      <c r="J29" s="11">
        <v>6.6629999999999994</v>
      </c>
      <c r="K29" s="11">
        <v>6.87</v>
      </c>
      <c r="L29" s="155">
        <v>7.4499999999999993</v>
      </c>
      <c r="M29" s="11">
        <v>6.8132999999999999</v>
      </c>
      <c r="N29" s="11">
        <v>6.9599999999999991</v>
      </c>
      <c r="O29" s="11">
        <v>6.6710000000000003</v>
      </c>
      <c r="P29" s="11">
        <v>6.5</v>
      </c>
      <c r="Q29" s="11">
        <v>6.83</v>
      </c>
      <c r="R29" s="11">
        <v>6.74</v>
      </c>
      <c r="S29" s="155">
        <v>7.26</v>
      </c>
      <c r="T29" s="11">
        <v>6.93</v>
      </c>
      <c r="U29" s="11">
        <v>6.81</v>
      </c>
      <c r="V29" s="11">
        <v>7.06</v>
      </c>
      <c r="W29" s="11">
        <v>6.9500000000000011</v>
      </c>
      <c r="X29" s="11">
        <v>6.8404000000000007</v>
      </c>
      <c r="Y29" s="11">
        <v>6.93</v>
      </c>
      <c r="Z29" s="11">
        <v>6.6000000000000005</v>
      </c>
      <c r="AA29" s="11">
        <v>7.04</v>
      </c>
      <c r="AB29" s="11">
        <v>6.8000000000000007</v>
      </c>
      <c r="AC29" s="152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77</v>
      </c>
    </row>
    <row r="30" spans="1:65">
      <c r="A30" s="30"/>
      <c r="B30" s="19">
        <v>1</v>
      </c>
      <c r="C30" s="9">
        <v>6</v>
      </c>
      <c r="D30" s="11">
        <v>6.93</v>
      </c>
      <c r="E30" s="11">
        <v>7.0000000000000009</v>
      </c>
      <c r="F30" s="155">
        <v>5.13</v>
      </c>
      <c r="G30" s="11">
        <v>7.13</v>
      </c>
      <c r="H30" s="11">
        <v>6.88</v>
      </c>
      <c r="I30" s="155">
        <v>7.580000000000001</v>
      </c>
      <c r="J30" s="11">
        <v>6.7449999999999992</v>
      </c>
      <c r="K30" s="11">
        <v>6.9500000000000011</v>
      </c>
      <c r="L30" s="155">
        <v>7.4000000000000012</v>
      </c>
      <c r="M30" s="11">
        <v>6.8123000000000005</v>
      </c>
      <c r="N30" s="11">
        <v>6.74</v>
      </c>
      <c r="O30" s="11">
        <v>6.6809999999999992</v>
      </c>
      <c r="P30" s="11">
        <v>6.5099999999999989</v>
      </c>
      <c r="Q30" s="148">
        <v>6.35</v>
      </c>
      <c r="R30" s="11">
        <v>6.78</v>
      </c>
      <c r="S30" s="155">
        <v>7.2700000000000005</v>
      </c>
      <c r="T30" s="11">
        <v>6.8499999999999988</v>
      </c>
      <c r="U30" s="11">
        <v>6.7100000000000009</v>
      </c>
      <c r="V30" s="11">
        <v>7.07</v>
      </c>
      <c r="W30" s="11">
        <v>6.7099999999999991</v>
      </c>
      <c r="X30" s="11">
        <v>6.6248000000000005</v>
      </c>
      <c r="Y30" s="11">
        <v>6.660000000000001</v>
      </c>
      <c r="Z30" s="11">
        <v>6.8600000000000012</v>
      </c>
      <c r="AA30" s="11">
        <v>7.0900000000000007</v>
      </c>
      <c r="AB30" s="11">
        <v>7.0000000000000009</v>
      </c>
      <c r="AC30" s="152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6.8733333333333322</v>
      </c>
      <c r="E31" s="23">
        <v>6.8883333333333328</v>
      </c>
      <c r="F31" s="23">
        <v>5.1849999999999996</v>
      </c>
      <c r="G31" s="23">
        <v>7.1033333333333344</v>
      </c>
      <c r="H31" s="23">
        <v>6.9330000000000007</v>
      </c>
      <c r="I31" s="23">
        <v>7.4549999999999992</v>
      </c>
      <c r="J31" s="23">
        <v>6.7123333333333326</v>
      </c>
      <c r="K31" s="23">
        <v>6.9166666666666679</v>
      </c>
      <c r="L31" s="23">
        <v>7.4883333333333333</v>
      </c>
      <c r="M31" s="23">
        <v>6.851516666666666</v>
      </c>
      <c r="N31" s="23">
        <v>6.73</v>
      </c>
      <c r="O31" s="23">
        <v>6.6809999999999983</v>
      </c>
      <c r="P31" s="23">
        <v>6.6183333333333332</v>
      </c>
      <c r="Q31" s="23">
        <v>6.6566666666666672</v>
      </c>
      <c r="R31" s="23">
        <v>6.7850000000000001</v>
      </c>
      <c r="S31" s="23">
        <v>7.3033333333333337</v>
      </c>
      <c r="T31" s="23">
        <v>6.8533333333333326</v>
      </c>
      <c r="U31" s="23">
        <v>6.7933333333333339</v>
      </c>
      <c r="V31" s="23">
        <v>7.1416666666666666</v>
      </c>
      <c r="W31" s="23">
        <v>6.8516666666666666</v>
      </c>
      <c r="X31" s="23">
        <v>6.6672666666666665</v>
      </c>
      <c r="Y31" s="23">
        <v>6.7333333333333334</v>
      </c>
      <c r="Z31" s="23">
        <v>6.8283333333333331</v>
      </c>
      <c r="AA31" s="23">
        <v>7.0966666666666676</v>
      </c>
      <c r="AB31" s="23">
        <v>6.8983333333333334</v>
      </c>
      <c r="AC31" s="152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6.8649999999999993</v>
      </c>
      <c r="E32" s="11">
        <v>6.8650000000000002</v>
      </c>
      <c r="F32" s="11">
        <v>5.1549999999999994</v>
      </c>
      <c r="G32" s="11">
        <v>7.0949999999999998</v>
      </c>
      <c r="H32" s="11">
        <v>6.9329999999999998</v>
      </c>
      <c r="I32" s="11">
        <v>7.46</v>
      </c>
      <c r="J32" s="11">
        <v>6.7039999999999997</v>
      </c>
      <c r="K32" s="11">
        <v>6.9050000000000002</v>
      </c>
      <c r="L32" s="11">
        <v>7.4749999999999996</v>
      </c>
      <c r="M32" s="11">
        <v>6.8248499999999996</v>
      </c>
      <c r="N32" s="11">
        <v>6.7249999999999996</v>
      </c>
      <c r="O32" s="11">
        <v>6.6804999999999994</v>
      </c>
      <c r="P32" s="11">
        <v>6.67</v>
      </c>
      <c r="Q32" s="11">
        <v>6.7050000000000001</v>
      </c>
      <c r="R32" s="11">
        <v>6.7650000000000006</v>
      </c>
      <c r="S32" s="11">
        <v>7.2800000000000011</v>
      </c>
      <c r="T32" s="11">
        <v>6.875</v>
      </c>
      <c r="U32" s="11">
        <v>6.7799999999999994</v>
      </c>
      <c r="V32" s="11">
        <v>7.1150000000000002</v>
      </c>
      <c r="W32" s="11">
        <v>6.8599999999999994</v>
      </c>
      <c r="X32" s="11">
        <v>6.6052</v>
      </c>
      <c r="Y32" s="11">
        <v>6.76</v>
      </c>
      <c r="Z32" s="11">
        <v>6.8800000000000008</v>
      </c>
      <c r="AA32" s="11">
        <v>7.0950000000000006</v>
      </c>
      <c r="AB32" s="11">
        <v>6.8999999999999995</v>
      </c>
      <c r="AC32" s="152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4.1311822359546002E-2</v>
      </c>
      <c r="E33" s="24">
        <v>0.10206207261596589</v>
      </c>
      <c r="F33" s="24">
        <v>0.1568119893375505</v>
      </c>
      <c r="G33" s="24">
        <v>0.11673331429659099</v>
      </c>
      <c r="H33" s="24">
        <v>4.7404641122995486E-2</v>
      </c>
      <c r="I33" s="24">
        <v>8.8034084308295624E-2</v>
      </c>
      <c r="J33" s="24">
        <v>5.1867780622142312E-2</v>
      </c>
      <c r="K33" s="24">
        <v>4.1793141383086735E-2</v>
      </c>
      <c r="L33" s="24">
        <v>0.10571975532825766</v>
      </c>
      <c r="M33" s="24">
        <v>5.7897406389808961E-2</v>
      </c>
      <c r="N33" s="24">
        <v>0.16492422502470583</v>
      </c>
      <c r="O33" s="24">
        <v>1.1153474794878835E-2</v>
      </c>
      <c r="P33" s="24">
        <v>8.7958323464392488E-2</v>
      </c>
      <c r="Q33" s="24">
        <v>0.16848343143070979</v>
      </c>
      <c r="R33" s="24">
        <v>5.576737397439456E-2</v>
      </c>
      <c r="S33" s="24">
        <v>0.1496217453001624</v>
      </c>
      <c r="T33" s="24">
        <v>8.2381227635103027E-2</v>
      </c>
      <c r="U33" s="24">
        <v>7.9665969313544804E-2</v>
      </c>
      <c r="V33" s="24">
        <v>8.9312186551817982E-2</v>
      </c>
      <c r="W33" s="24">
        <v>0.1423259170589346</v>
      </c>
      <c r="X33" s="24">
        <v>0.11738202020184674</v>
      </c>
      <c r="Y33" s="24">
        <v>0.18896207732417286</v>
      </c>
      <c r="Z33" s="24">
        <v>0.17497618885627475</v>
      </c>
      <c r="AA33" s="24">
        <v>3.3266599866332278E-2</v>
      </c>
      <c r="AB33" s="24">
        <v>0.13302881893284138</v>
      </c>
      <c r="AC33" s="205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6.0104494218544144E-3</v>
      </c>
      <c r="E34" s="13">
        <v>1.4816657045627762E-2</v>
      </c>
      <c r="F34" s="13">
        <v>3.0243392350540119E-2</v>
      </c>
      <c r="G34" s="13">
        <v>1.6433596569205674E-2</v>
      </c>
      <c r="H34" s="13">
        <v>6.8375365819984832E-3</v>
      </c>
      <c r="I34" s="13">
        <v>1.180873028950981E-2</v>
      </c>
      <c r="J34" s="13">
        <v>7.7272355299412504E-3</v>
      </c>
      <c r="K34" s="13">
        <v>6.042381886711334E-3</v>
      </c>
      <c r="L34" s="13">
        <v>1.4117928599366702E-2</v>
      </c>
      <c r="M34" s="13">
        <v>8.4503051231686853E-3</v>
      </c>
      <c r="N34" s="13">
        <v>2.4505828384057328E-2</v>
      </c>
      <c r="O34" s="13">
        <v>1.6694319405596225E-3</v>
      </c>
      <c r="P34" s="13">
        <v>1.3290101757400023E-2</v>
      </c>
      <c r="Q34" s="13">
        <v>2.5310480435259356E-2</v>
      </c>
      <c r="R34" s="13">
        <v>8.2192150293875551E-3</v>
      </c>
      <c r="S34" s="13">
        <v>2.0486774801482754E-2</v>
      </c>
      <c r="T34" s="13">
        <v>1.202060714519986E-2</v>
      </c>
      <c r="U34" s="13">
        <v>1.1727080860678822E-2</v>
      </c>
      <c r="V34" s="13">
        <v>1.2505790415657128E-2</v>
      </c>
      <c r="W34" s="13">
        <v>2.0772452015412494E-2</v>
      </c>
      <c r="X34" s="13">
        <v>1.7605718515610606E-2</v>
      </c>
      <c r="Y34" s="13">
        <v>2.8063674850124683E-2</v>
      </c>
      <c r="Z34" s="13">
        <v>2.5625021555715121E-2</v>
      </c>
      <c r="AA34" s="13">
        <v>4.687637369609996E-3</v>
      </c>
      <c r="AB34" s="13">
        <v>1.9284196994371786E-2</v>
      </c>
      <c r="AC34" s="152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4.6296597292696529E-3</v>
      </c>
      <c r="E35" s="13">
        <v>6.8221104900756391E-3</v>
      </c>
      <c r="F35" s="13">
        <v>-0.24214285368143595</v>
      </c>
      <c r="G35" s="13">
        <v>3.8247238061626554E-2</v>
      </c>
      <c r="H35" s="13">
        <v>1.3350741644475361E-2</v>
      </c>
      <c r="I35" s="13">
        <v>8.9648028120519641E-2</v>
      </c>
      <c r="J35" s="13">
        <v>-1.8902645103380133E-2</v>
      </c>
      <c r="K35" s="13">
        <v>1.0963406371597983E-2</v>
      </c>
      <c r="L35" s="13">
        <v>9.4520140922310647E-2</v>
      </c>
      <c r="M35" s="13">
        <v>1.4408619004975254E-3</v>
      </c>
      <c r="N35" s="13">
        <v>-1.6320425318430809E-2</v>
      </c>
      <c r="O35" s="13">
        <v>-2.3482431137063609E-2</v>
      </c>
      <c r="P35" s="13">
        <v>-3.2642003204430114E-2</v>
      </c>
      <c r="Q35" s="13">
        <v>-2.7039073482370557E-2</v>
      </c>
      <c r="R35" s="13">
        <v>-8.2814391954759703E-3</v>
      </c>
      <c r="S35" s="13">
        <v>6.7479914872371483E-2</v>
      </c>
      <c r="T35" s="13">
        <v>1.7063920481952266E-3</v>
      </c>
      <c r="U35" s="13">
        <v>-7.0634109950281632E-3</v>
      </c>
      <c r="V35" s="13">
        <v>4.3850167783686E-2</v>
      </c>
      <c r="W35" s="13">
        <v>1.4627864081055986E-3</v>
      </c>
      <c r="X35" s="13">
        <v>-2.5489741611401162E-2</v>
      </c>
      <c r="Y35" s="13">
        <v>-1.5833214038251775E-2</v>
      </c>
      <c r="Z35" s="13">
        <v>-1.9476925531478617E-3</v>
      </c>
      <c r="AA35" s="13">
        <v>3.7272815501268486E-2</v>
      </c>
      <c r="AB35" s="13">
        <v>8.2837443306129632E-3</v>
      </c>
      <c r="AC35" s="152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0.12</v>
      </c>
      <c r="E36" s="45">
        <v>0.2</v>
      </c>
      <c r="F36" s="45">
        <v>9.24</v>
      </c>
      <c r="G36" s="45">
        <v>1.39</v>
      </c>
      <c r="H36" s="45">
        <v>0.45</v>
      </c>
      <c r="I36" s="45">
        <v>3.34</v>
      </c>
      <c r="J36" s="45">
        <v>0.77</v>
      </c>
      <c r="K36" s="45">
        <v>0.36</v>
      </c>
      <c r="L36" s="45">
        <v>3.53</v>
      </c>
      <c r="M36" s="45">
        <v>0</v>
      </c>
      <c r="N36" s="45">
        <v>0.67</v>
      </c>
      <c r="O36" s="45">
        <v>0.95</v>
      </c>
      <c r="P36" s="45">
        <v>1.29</v>
      </c>
      <c r="Q36" s="45">
        <v>1.08</v>
      </c>
      <c r="R36" s="45">
        <v>0.37</v>
      </c>
      <c r="S36" s="45">
        <v>2.5</v>
      </c>
      <c r="T36" s="45">
        <v>0.01</v>
      </c>
      <c r="U36" s="45">
        <v>0.32</v>
      </c>
      <c r="V36" s="45">
        <v>1.61</v>
      </c>
      <c r="W36" s="45">
        <v>0</v>
      </c>
      <c r="X36" s="45">
        <v>1.02</v>
      </c>
      <c r="Y36" s="45">
        <v>0.66</v>
      </c>
      <c r="Z36" s="45">
        <v>0.13</v>
      </c>
      <c r="AA36" s="45">
        <v>1.36</v>
      </c>
      <c r="AB36" s="45">
        <v>0.26</v>
      </c>
      <c r="AC36" s="152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5"/>
    </row>
    <row r="38" spans="1:65" ht="15">
      <c r="B38" s="8" t="s">
        <v>567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230</v>
      </c>
      <c r="E39" s="17" t="s">
        <v>230</v>
      </c>
      <c r="F39" s="17" t="s">
        <v>230</v>
      </c>
      <c r="G39" s="17" t="s">
        <v>230</v>
      </c>
      <c r="H39" s="17" t="s">
        <v>230</v>
      </c>
      <c r="I39" s="17" t="s">
        <v>230</v>
      </c>
      <c r="J39" s="17" t="s">
        <v>230</v>
      </c>
      <c r="K39" s="17" t="s">
        <v>230</v>
      </c>
      <c r="L39" s="17" t="s">
        <v>230</v>
      </c>
      <c r="M39" s="17" t="s">
        <v>230</v>
      </c>
      <c r="N39" s="17" t="s">
        <v>230</v>
      </c>
      <c r="O39" s="17" t="s">
        <v>230</v>
      </c>
      <c r="P39" s="17" t="s">
        <v>230</v>
      </c>
      <c r="Q39" s="17" t="s">
        <v>230</v>
      </c>
      <c r="R39" s="17" t="s">
        <v>230</v>
      </c>
      <c r="S39" s="17" t="s">
        <v>230</v>
      </c>
      <c r="T39" s="17" t="s">
        <v>230</v>
      </c>
      <c r="U39" s="17" t="s">
        <v>230</v>
      </c>
      <c r="V39" s="17" t="s">
        <v>230</v>
      </c>
      <c r="W39" s="17" t="s">
        <v>230</v>
      </c>
      <c r="X39" s="17" t="s">
        <v>230</v>
      </c>
      <c r="Y39" s="17" t="s">
        <v>230</v>
      </c>
      <c r="Z39" s="15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231</v>
      </c>
      <c r="C40" s="9" t="s">
        <v>231</v>
      </c>
      <c r="D40" s="150" t="s">
        <v>233</v>
      </c>
      <c r="E40" s="151" t="s">
        <v>234</v>
      </c>
      <c r="F40" s="151" t="s">
        <v>235</v>
      </c>
      <c r="G40" s="151" t="s">
        <v>236</v>
      </c>
      <c r="H40" s="151" t="s">
        <v>239</v>
      </c>
      <c r="I40" s="151" t="s">
        <v>240</v>
      </c>
      <c r="J40" s="151" t="s">
        <v>241</v>
      </c>
      <c r="K40" s="151" t="s">
        <v>242</v>
      </c>
      <c r="L40" s="151" t="s">
        <v>244</v>
      </c>
      <c r="M40" s="151" t="s">
        <v>245</v>
      </c>
      <c r="N40" s="151" t="s">
        <v>247</v>
      </c>
      <c r="O40" s="151" t="s">
        <v>248</v>
      </c>
      <c r="P40" s="151" t="s">
        <v>250</v>
      </c>
      <c r="Q40" s="151" t="s">
        <v>251</v>
      </c>
      <c r="R40" s="151" t="s">
        <v>252</v>
      </c>
      <c r="S40" s="151" t="s">
        <v>253</v>
      </c>
      <c r="T40" s="151" t="s">
        <v>255</v>
      </c>
      <c r="U40" s="151" t="s">
        <v>259</v>
      </c>
      <c r="V40" s="151" t="s">
        <v>260</v>
      </c>
      <c r="W40" s="151" t="s">
        <v>261</v>
      </c>
      <c r="X40" s="151" t="s">
        <v>262</v>
      </c>
      <c r="Y40" s="151" t="s">
        <v>263</v>
      </c>
      <c r="Z40" s="15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332</v>
      </c>
      <c r="E41" s="11" t="s">
        <v>333</v>
      </c>
      <c r="F41" s="11" t="s">
        <v>115</v>
      </c>
      <c r="G41" s="11" t="s">
        <v>332</v>
      </c>
      <c r="H41" s="11" t="s">
        <v>332</v>
      </c>
      <c r="I41" s="11" t="s">
        <v>333</v>
      </c>
      <c r="J41" s="11" t="s">
        <v>332</v>
      </c>
      <c r="K41" s="11" t="s">
        <v>333</v>
      </c>
      <c r="L41" s="11" t="s">
        <v>333</v>
      </c>
      <c r="M41" s="11" t="s">
        <v>115</v>
      </c>
      <c r="N41" s="11" t="s">
        <v>333</v>
      </c>
      <c r="O41" s="11" t="s">
        <v>332</v>
      </c>
      <c r="P41" s="11" t="s">
        <v>333</v>
      </c>
      <c r="Q41" s="11" t="s">
        <v>115</v>
      </c>
      <c r="R41" s="11" t="s">
        <v>332</v>
      </c>
      <c r="S41" s="11" t="s">
        <v>333</v>
      </c>
      <c r="T41" s="11" t="s">
        <v>332</v>
      </c>
      <c r="U41" s="11" t="s">
        <v>333</v>
      </c>
      <c r="V41" s="11" t="s">
        <v>332</v>
      </c>
      <c r="W41" s="11" t="s">
        <v>332</v>
      </c>
      <c r="X41" s="11" t="s">
        <v>332</v>
      </c>
      <c r="Y41" s="11" t="s">
        <v>332</v>
      </c>
      <c r="Z41" s="152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5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14">
        <v>73.900000000000006</v>
      </c>
      <c r="E43" s="214">
        <v>66</v>
      </c>
      <c r="F43" s="215">
        <v>88</v>
      </c>
      <c r="G43" s="214">
        <v>65</v>
      </c>
      <c r="H43" s="214">
        <v>59</v>
      </c>
      <c r="I43" s="214">
        <v>65</v>
      </c>
      <c r="J43" s="214">
        <v>76.3</v>
      </c>
      <c r="K43" s="214">
        <v>70</v>
      </c>
      <c r="L43" s="214">
        <v>74</v>
      </c>
      <c r="M43" s="214">
        <v>64</v>
      </c>
      <c r="N43" s="214">
        <v>64.599999999999994</v>
      </c>
      <c r="O43" s="215">
        <v>54.8</v>
      </c>
      <c r="P43" s="214">
        <v>63</v>
      </c>
      <c r="Q43" s="214">
        <v>64</v>
      </c>
      <c r="R43" s="214">
        <v>67.2</v>
      </c>
      <c r="S43" s="214">
        <v>68</v>
      </c>
      <c r="T43" s="214">
        <v>62.100000000000009</v>
      </c>
      <c r="U43" s="214">
        <v>60.2</v>
      </c>
      <c r="V43" s="214">
        <v>60</v>
      </c>
      <c r="W43" s="214">
        <v>63.3</v>
      </c>
      <c r="X43" s="214">
        <v>64.400000000000006</v>
      </c>
      <c r="Y43" s="214">
        <v>67.599999999999994</v>
      </c>
      <c r="Z43" s="217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9">
        <v>1</v>
      </c>
    </row>
    <row r="44" spans="1:65">
      <c r="A44" s="30"/>
      <c r="B44" s="19">
        <v>1</v>
      </c>
      <c r="C44" s="9">
        <v>2</v>
      </c>
      <c r="D44" s="220">
        <v>70.8</v>
      </c>
      <c r="E44" s="220">
        <v>65</v>
      </c>
      <c r="F44" s="221">
        <v>87</v>
      </c>
      <c r="G44" s="220">
        <v>59</v>
      </c>
      <c r="H44" s="220">
        <v>59</v>
      </c>
      <c r="I44" s="220">
        <v>68</v>
      </c>
      <c r="J44" s="220">
        <v>75.5</v>
      </c>
      <c r="K44" s="220">
        <v>69.599999999999994</v>
      </c>
      <c r="L44" s="220">
        <v>66.599999999999994</v>
      </c>
      <c r="M44" s="220">
        <v>63</v>
      </c>
      <c r="N44" s="220">
        <v>64</v>
      </c>
      <c r="O44" s="221">
        <v>40.299999999999997</v>
      </c>
      <c r="P44" s="220">
        <v>64</v>
      </c>
      <c r="Q44" s="220">
        <v>61</v>
      </c>
      <c r="R44" s="220">
        <v>65.5</v>
      </c>
      <c r="S44" s="220">
        <v>67</v>
      </c>
      <c r="T44" s="220">
        <v>61.70000000000001</v>
      </c>
      <c r="U44" s="220">
        <v>60.2</v>
      </c>
      <c r="V44" s="220">
        <v>62</v>
      </c>
      <c r="W44" s="220">
        <v>62.9</v>
      </c>
      <c r="X44" s="220">
        <v>64.900000000000006</v>
      </c>
      <c r="Y44" s="220">
        <v>66.5</v>
      </c>
      <c r="Z44" s="217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9">
        <v>19</v>
      </c>
    </row>
    <row r="45" spans="1:65">
      <c r="A45" s="30"/>
      <c r="B45" s="19">
        <v>1</v>
      </c>
      <c r="C45" s="9">
        <v>3</v>
      </c>
      <c r="D45" s="220">
        <v>77.2</v>
      </c>
      <c r="E45" s="220">
        <v>64</v>
      </c>
      <c r="F45" s="221">
        <v>88</v>
      </c>
      <c r="G45" s="220">
        <v>63</v>
      </c>
      <c r="H45" s="220">
        <v>59</v>
      </c>
      <c r="I45" s="220">
        <v>64</v>
      </c>
      <c r="J45" s="220">
        <v>73.5</v>
      </c>
      <c r="K45" s="220">
        <v>69.7</v>
      </c>
      <c r="L45" s="220">
        <v>68.2</v>
      </c>
      <c r="M45" s="220">
        <v>62</v>
      </c>
      <c r="N45" s="220">
        <v>64.599999999999994</v>
      </c>
      <c r="O45" s="221">
        <v>39.200000000000003</v>
      </c>
      <c r="P45" s="220">
        <v>64</v>
      </c>
      <c r="Q45" s="220">
        <v>61</v>
      </c>
      <c r="R45" s="220">
        <v>67.5</v>
      </c>
      <c r="S45" s="220">
        <v>68</v>
      </c>
      <c r="T45" s="220">
        <v>59.3</v>
      </c>
      <c r="U45" s="220">
        <v>58.2</v>
      </c>
      <c r="V45" s="220">
        <v>63</v>
      </c>
      <c r="W45" s="220">
        <v>62.3</v>
      </c>
      <c r="X45" s="220">
        <v>63.899999999999991</v>
      </c>
      <c r="Y45" s="220">
        <v>68.400000000000006</v>
      </c>
      <c r="Z45" s="217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9">
        <v>16</v>
      </c>
    </row>
    <row r="46" spans="1:65">
      <c r="A46" s="30"/>
      <c r="B46" s="19">
        <v>1</v>
      </c>
      <c r="C46" s="9">
        <v>4</v>
      </c>
      <c r="D46" s="220">
        <v>75</v>
      </c>
      <c r="E46" s="220">
        <v>63</v>
      </c>
      <c r="F46" s="221">
        <v>89</v>
      </c>
      <c r="G46" s="220">
        <v>65</v>
      </c>
      <c r="H46" s="220">
        <v>61</v>
      </c>
      <c r="I46" s="220">
        <v>70</v>
      </c>
      <c r="J46" s="220">
        <v>72.2</v>
      </c>
      <c r="K46" s="220">
        <v>70</v>
      </c>
      <c r="L46" s="220">
        <v>70.099999999999994</v>
      </c>
      <c r="M46" s="220">
        <v>64</v>
      </c>
      <c r="N46" s="220">
        <v>64</v>
      </c>
      <c r="O46" s="221">
        <v>46.7</v>
      </c>
      <c r="P46" s="220">
        <v>62</v>
      </c>
      <c r="Q46" s="220">
        <v>55</v>
      </c>
      <c r="R46" s="220">
        <v>69.099999999999994</v>
      </c>
      <c r="S46" s="220">
        <v>66</v>
      </c>
      <c r="T46" s="220">
        <v>60.7</v>
      </c>
      <c r="U46" s="220">
        <v>59.2</v>
      </c>
      <c r="V46" s="220">
        <v>63</v>
      </c>
      <c r="W46" s="220">
        <v>59.2</v>
      </c>
      <c r="X46" s="220">
        <v>64.7</v>
      </c>
      <c r="Y46" s="220">
        <v>66.8</v>
      </c>
      <c r="Z46" s="217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9">
        <v>65.204333333333324</v>
      </c>
    </row>
    <row r="47" spans="1:65">
      <c r="A47" s="30"/>
      <c r="B47" s="19">
        <v>1</v>
      </c>
      <c r="C47" s="9">
        <v>5</v>
      </c>
      <c r="D47" s="220">
        <v>73.7</v>
      </c>
      <c r="E47" s="220">
        <v>65</v>
      </c>
      <c r="F47" s="221">
        <v>85</v>
      </c>
      <c r="G47" s="220">
        <v>61</v>
      </c>
      <c r="H47" s="220">
        <v>63</v>
      </c>
      <c r="I47" s="220">
        <v>71</v>
      </c>
      <c r="J47" s="220">
        <v>72.3</v>
      </c>
      <c r="K47" s="220">
        <v>68.8</v>
      </c>
      <c r="L47" s="220">
        <v>71.599999999999994</v>
      </c>
      <c r="M47" s="220">
        <v>64</v>
      </c>
      <c r="N47" s="220">
        <v>63.7</v>
      </c>
      <c r="O47" s="221">
        <v>52</v>
      </c>
      <c r="P47" s="220">
        <v>62</v>
      </c>
      <c r="Q47" s="220">
        <v>57</v>
      </c>
      <c r="R47" s="220">
        <v>70.099999999999994</v>
      </c>
      <c r="S47" s="220">
        <v>67</v>
      </c>
      <c r="T47" s="220">
        <v>60</v>
      </c>
      <c r="U47" s="222">
        <v>65.400000000000006</v>
      </c>
      <c r="V47" s="220">
        <v>59</v>
      </c>
      <c r="W47" s="220">
        <v>59.1</v>
      </c>
      <c r="X47" s="220">
        <v>62.7</v>
      </c>
      <c r="Y47" s="220">
        <v>68.8</v>
      </c>
      <c r="Z47" s="217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9">
        <v>78</v>
      </c>
    </row>
    <row r="48" spans="1:65">
      <c r="A48" s="30"/>
      <c r="B48" s="19">
        <v>1</v>
      </c>
      <c r="C48" s="9">
        <v>6</v>
      </c>
      <c r="D48" s="220">
        <v>72.900000000000006</v>
      </c>
      <c r="E48" s="220">
        <v>63</v>
      </c>
      <c r="F48" s="221">
        <v>84</v>
      </c>
      <c r="G48" s="220">
        <v>67</v>
      </c>
      <c r="H48" s="220">
        <v>61</v>
      </c>
      <c r="I48" s="220">
        <v>69</v>
      </c>
      <c r="J48" s="220">
        <v>72.400000000000006</v>
      </c>
      <c r="K48" s="220">
        <v>69.7</v>
      </c>
      <c r="L48" s="220">
        <v>69.400000000000006</v>
      </c>
      <c r="M48" s="220">
        <v>63</v>
      </c>
      <c r="N48" s="220">
        <v>63.5</v>
      </c>
      <c r="O48" s="221">
        <v>54.3</v>
      </c>
      <c r="P48" s="220">
        <v>65</v>
      </c>
      <c r="Q48" s="220">
        <v>59</v>
      </c>
      <c r="R48" s="220">
        <v>68.099999999999994</v>
      </c>
      <c r="S48" s="220">
        <v>68</v>
      </c>
      <c r="T48" s="220">
        <v>60.7</v>
      </c>
      <c r="U48" s="220">
        <v>61.8</v>
      </c>
      <c r="V48" s="220">
        <v>57</v>
      </c>
      <c r="W48" s="220">
        <v>63.1</v>
      </c>
      <c r="X48" s="220">
        <v>64.599999999999994</v>
      </c>
      <c r="Y48" s="220">
        <v>72</v>
      </c>
      <c r="Z48" s="217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23"/>
    </row>
    <row r="49" spans="1:65">
      <c r="A49" s="30"/>
      <c r="B49" s="20" t="s">
        <v>272</v>
      </c>
      <c r="C49" s="12"/>
      <c r="D49" s="224">
        <v>73.916666666666671</v>
      </c>
      <c r="E49" s="224">
        <v>64.333333333333329</v>
      </c>
      <c r="F49" s="224">
        <v>86.833333333333329</v>
      </c>
      <c r="G49" s="224">
        <v>63.333333333333336</v>
      </c>
      <c r="H49" s="224">
        <v>60.333333333333336</v>
      </c>
      <c r="I49" s="224">
        <v>67.833333333333329</v>
      </c>
      <c r="J49" s="224">
        <v>73.7</v>
      </c>
      <c r="K49" s="224">
        <v>69.63333333333334</v>
      </c>
      <c r="L49" s="224">
        <v>69.983333333333334</v>
      </c>
      <c r="M49" s="224">
        <v>63.333333333333336</v>
      </c>
      <c r="N49" s="224">
        <v>64.066666666666663</v>
      </c>
      <c r="O49" s="224">
        <v>47.883333333333333</v>
      </c>
      <c r="P49" s="224">
        <v>63.333333333333336</v>
      </c>
      <c r="Q49" s="224">
        <v>59.5</v>
      </c>
      <c r="R49" s="224">
        <v>67.916666666666671</v>
      </c>
      <c r="S49" s="224">
        <v>67.333333333333329</v>
      </c>
      <c r="T49" s="224">
        <v>60.75</v>
      </c>
      <c r="U49" s="224">
        <v>60.833333333333343</v>
      </c>
      <c r="V49" s="224">
        <v>60.666666666666664</v>
      </c>
      <c r="W49" s="224">
        <v>61.650000000000006</v>
      </c>
      <c r="X49" s="224">
        <v>64.199999999999989</v>
      </c>
      <c r="Y49" s="224">
        <v>68.350000000000009</v>
      </c>
      <c r="Z49" s="217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23"/>
    </row>
    <row r="50" spans="1:65">
      <c r="A50" s="30"/>
      <c r="B50" s="3" t="s">
        <v>273</v>
      </c>
      <c r="C50" s="29"/>
      <c r="D50" s="220">
        <v>73.800000000000011</v>
      </c>
      <c r="E50" s="220">
        <v>64.5</v>
      </c>
      <c r="F50" s="220">
        <v>87.5</v>
      </c>
      <c r="G50" s="220">
        <v>64</v>
      </c>
      <c r="H50" s="220">
        <v>60</v>
      </c>
      <c r="I50" s="220">
        <v>68.5</v>
      </c>
      <c r="J50" s="220">
        <v>72.95</v>
      </c>
      <c r="K50" s="220">
        <v>69.7</v>
      </c>
      <c r="L50" s="220">
        <v>69.75</v>
      </c>
      <c r="M50" s="220">
        <v>63.5</v>
      </c>
      <c r="N50" s="220">
        <v>64</v>
      </c>
      <c r="O50" s="220">
        <v>49.35</v>
      </c>
      <c r="P50" s="220">
        <v>63.5</v>
      </c>
      <c r="Q50" s="220">
        <v>60</v>
      </c>
      <c r="R50" s="220">
        <v>67.8</v>
      </c>
      <c r="S50" s="220">
        <v>67.5</v>
      </c>
      <c r="T50" s="220">
        <v>60.7</v>
      </c>
      <c r="U50" s="220">
        <v>60.2</v>
      </c>
      <c r="V50" s="220">
        <v>61</v>
      </c>
      <c r="W50" s="220">
        <v>62.599999999999994</v>
      </c>
      <c r="X50" s="220">
        <v>64.5</v>
      </c>
      <c r="Y50" s="220">
        <v>68</v>
      </c>
      <c r="Z50" s="217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23"/>
    </row>
    <row r="51" spans="1:65">
      <c r="A51" s="30"/>
      <c r="B51" s="3" t="s">
        <v>274</v>
      </c>
      <c r="C51" s="29"/>
      <c r="D51" s="211">
        <v>2.1329947648005776</v>
      </c>
      <c r="E51" s="211">
        <v>1.2110601416389968</v>
      </c>
      <c r="F51" s="211">
        <v>1.9407902170679516</v>
      </c>
      <c r="G51" s="211">
        <v>2.9439202887759492</v>
      </c>
      <c r="H51" s="211">
        <v>1.6329931618554521</v>
      </c>
      <c r="I51" s="211">
        <v>2.7868739954771304</v>
      </c>
      <c r="J51" s="211">
        <v>1.78549712965325</v>
      </c>
      <c r="K51" s="211">
        <v>0.44121045620731592</v>
      </c>
      <c r="L51" s="211">
        <v>2.5972421270776174</v>
      </c>
      <c r="M51" s="211">
        <v>0.81649658092772603</v>
      </c>
      <c r="N51" s="211">
        <v>0.45460605656619207</v>
      </c>
      <c r="O51" s="211">
        <v>6.932075206362545</v>
      </c>
      <c r="P51" s="211">
        <v>1.2110601416389966</v>
      </c>
      <c r="Q51" s="211">
        <v>3.2093613071762426</v>
      </c>
      <c r="R51" s="211">
        <v>1.5955145460529834</v>
      </c>
      <c r="S51" s="211">
        <v>0.81649658092772603</v>
      </c>
      <c r="T51" s="211">
        <v>1.038749247893836</v>
      </c>
      <c r="U51" s="211">
        <v>2.5374527910222624</v>
      </c>
      <c r="V51" s="211">
        <v>2.4221202832779931</v>
      </c>
      <c r="W51" s="211">
        <v>1.9654516020497663</v>
      </c>
      <c r="X51" s="211">
        <v>0.8099382692526641</v>
      </c>
      <c r="Y51" s="211">
        <v>1.9957454747537329</v>
      </c>
      <c r="Z51" s="208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2.8856749918384363E-2</v>
      </c>
      <c r="E52" s="13">
        <v>1.8824769041020678E-2</v>
      </c>
      <c r="F52" s="13">
        <v>2.2350751060283513E-2</v>
      </c>
      <c r="G52" s="13">
        <v>4.6482951928041305E-2</v>
      </c>
      <c r="H52" s="13">
        <v>2.7066185003129038E-2</v>
      </c>
      <c r="I52" s="13">
        <v>4.1084137525461382E-2</v>
      </c>
      <c r="J52" s="13">
        <v>2.4226555354860922E-2</v>
      </c>
      <c r="K52" s="13">
        <v>6.3361961159499646E-3</v>
      </c>
      <c r="L52" s="13">
        <v>3.7112295219018106E-2</v>
      </c>
      <c r="M52" s="13">
        <v>1.28920512778062E-2</v>
      </c>
      <c r="N52" s="13">
        <v>7.0958281461944656E-3</v>
      </c>
      <c r="O52" s="13">
        <v>0.14477010524947884</v>
      </c>
      <c r="P52" s="13">
        <v>1.9122002236405207E-2</v>
      </c>
      <c r="Q52" s="13">
        <v>5.3938845498760379E-2</v>
      </c>
      <c r="R52" s="13">
        <v>2.3492238714890552E-2</v>
      </c>
      <c r="S52" s="13">
        <v>1.2126186845461278E-2</v>
      </c>
      <c r="T52" s="13">
        <v>1.7098753051750386E-2</v>
      </c>
      <c r="U52" s="13">
        <v>4.1711552729133072E-2</v>
      </c>
      <c r="V52" s="13">
        <v>3.9925059614472416E-2</v>
      </c>
      <c r="W52" s="13">
        <v>3.1880804575016485E-2</v>
      </c>
      <c r="X52" s="13">
        <v>1.2615860891786047E-2</v>
      </c>
      <c r="Y52" s="13">
        <v>2.9198909652578386E-2</v>
      </c>
      <c r="Z52" s="152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0.13361586397632075</v>
      </c>
      <c r="E53" s="13">
        <v>-1.335800790336017E-2</v>
      </c>
      <c r="F53" s="13">
        <v>0.33171108259675997</v>
      </c>
      <c r="G53" s="13">
        <v>-2.8694411925587637E-2</v>
      </c>
      <c r="H53" s="13">
        <v>-7.4703623992270263E-2</v>
      </c>
      <c r="I53" s="13">
        <v>4.0319406174436301E-2</v>
      </c>
      <c r="J53" s="13">
        <v>0.1302929764381715</v>
      </c>
      <c r="K53" s="13">
        <v>6.7924933414446054E-2</v>
      </c>
      <c r="L53" s="13">
        <v>7.329267482222579E-2</v>
      </c>
      <c r="M53" s="13">
        <v>-2.8694411925587637E-2</v>
      </c>
      <c r="N53" s="13">
        <v>-1.744771564262082E-2</v>
      </c>
      <c r="O53" s="13">
        <v>-0.26564185406900354</v>
      </c>
      <c r="P53" s="13">
        <v>-2.8694411925587637E-2</v>
      </c>
      <c r="Q53" s="13">
        <v>-8.7483960677460004E-2</v>
      </c>
      <c r="R53" s="13">
        <v>4.1597439842955497E-2</v>
      </c>
      <c r="S53" s="13">
        <v>3.2651204163322456E-2</v>
      </c>
      <c r="T53" s="13">
        <v>-6.8313455649675503E-2</v>
      </c>
      <c r="U53" s="13">
        <v>-6.7035421981156418E-2</v>
      </c>
      <c r="V53" s="13">
        <v>-6.9591489318194477E-2</v>
      </c>
      <c r="W53" s="13">
        <v>-5.4510692029670627E-2</v>
      </c>
      <c r="X53" s="13">
        <v>-1.540286177299055E-2</v>
      </c>
      <c r="Y53" s="13">
        <v>4.8243214919254207E-2</v>
      </c>
      <c r="Z53" s="152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1.84</v>
      </c>
      <c r="E54" s="45">
        <v>0.04</v>
      </c>
      <c r="F54" s="45">
        <v>4.2699999999999996</v>
      </c>
      <c r="G54" s="45">
        <v>0.15</v>
      </c>
      <c r="H54" s="45">
        <v>0.72</v>
      </c>
      <c r="I54" s="45">
        <v>0.7</v>
      </c>
      <c r="J54" s="45">
        <v>1.8</v>
      </c>
      <c r="K54" s="45">
        <v>1.03</v>
      </c>
      <c r="L54" s="45">
        <v>1.1000000000000001</v>
      </c>
      <c r="M54" s="45">
        <v>0.15</v>
      </c>
      <c r="N54" s="45">
        <v>0.01</v>
      </c>
      <c r="O54" s="45">
        <v>3.06</v>
      </c>
      <c r="P54" s="45">
        <v>0.15</v>
      </c>
      <c r="Q54" s="45">
        <v>0.87</v>
      </c>
      <c r="R54" s="45">
        <v>0.71</v>
      </c>
      <c r="S54" s="45">
        <v>0.6</v>
      </c>
      <c r="T54" s="45">
        <v>0.64</v>
      </c>
      <c r="U54" s="45">
        <v>0.62</v>
      </c>
      <c r="V54" s="45">
        <v>0.65</v>
      </c>
      <c r="W54" s="45">
        <v>0.47</v>
      </c>
      <c r="X54" s="45">
        <v>0.01</v>
      </c>
      <c r="Y54" s="45">
        <v>0.79</v>
      </c>
      <c r="Z54" s="15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5"/>
    </row>
    <row r="56" spans="1:65" ht="15">
      <c r="B56" s="8" t="s">
        <v>568</v>
      </c>
      <c r="BM56" s="28" t="s">
        <v>278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230</v>
      </c>
      <c r="E57" s="15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231</v>
      </c>
      <c r="C58" s="9" t="s">
        <v>231</v>
      </c>
      <c r="D58" s="150" t="s">
        <v>235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4">
        <v>1016</v>
      </c>
      <c r="E61" s="217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9">
        <v>1</v>
      </c>
    </row>
    <row r="62" spans="1:65">
      <c r="A62" s="30"/>
      <c r="B62" s="19">
        <v>1</v>
      </c>
      <c r="C62" s="9">
        <v>2</v>
      </c>
      <c r="D62" s="220">
        <v>1033</v>
      </c>
      <c r="E62" s="217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9">
        <v>11</v>
      </c>
    </row>
    <row r="63" spans="1:65">
      <c r="A63" s="30"/>
      <c r="B63" s="19">
        <v>1</v>
      </c>
      <c r="C63" s="9">
        <v>3</v>
      </c>
      <c r="D63" s="220">
        <v>1038</v>
      </c>
      <c r="E63" s="217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9">
        <v>16</v>
      </c>
    </row>
    <row r="64" spans="1:65">
      <c r="A64" s="30"/>
      <c r="B64" s="19">
        <v>1</v>
      </c>
      <c r="C64" s="9">
        <v>4</v>
      </c>
      <c r="D64" s="220">
        <v>1020.0000000000001</v>
      </c>
      <c r="E64" s="217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9">
        <v>1023</v>
      </c>
    </row>
    <row r="65" spans="1:65">
      <c r="A65" s="30"/>
      <c r="B65" s="19">
        <v>1</v>
      </c>
      <c r="C65" s="9">
        <v>5</v>
      </c>
      <c r="D65" s="220">
        <v>1023</v>
      </c>
      <c r="E65" s="217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9">
        <v>17</v>
      </c>
    </row>
    <row r="66" spans="1:65">
      <c r="A66" s="30"/>
      <c r="B66" s="19">
        <v>1</v>
      </c>
      <c r="C66" s="9">
        <v>6</v>
      </c>
      <c r="D66" s="220">
        <v>1008</v>
      </c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23"/>
    </row>
    <row r="67" spans="1:65">
      <c r="A67" s="30"/>
      <c r="B67" s="20" t="s">
        <v>272</v>
      </c>
      <c r="C67" s="12"/>
      <c r="D67" s="224">
        <v>1023</v>
      </c>
      <c r="E67" s="217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23"/>
    </row>
    <row r="68" spans="1:65">
      <c r="A68" s="30"/>
      <c r="B68" s="3" t="s">
        <v>273</v>
      </c>
      <c r="C68" s="29"/>
      <c r="D68" s="220">
        <v>1021.5</v>
      </c>
      <c r="E68" s="217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23"/>
    </row>
    <row r="69" spans="1:65">
      <c r="A69" s="30"/>
      <c r="B69" s="3" t="s">
        <v>274</v>
      </c>
      <c r="C69" s="29"/>
      <c r="D69" s="220">
        <v>11.027239001672172</v>
      </c>
      <c r="E69" s="217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23"/>
    </row>
    <row r="70" spans="1:65">
      <c r="A70" s="30"/>
      <c r="B70" s="3" t="s">
        <v>87</v>
      </c>
      <c r="C70" s="29"/>
      <c r="D70" s="13">
        <v>1.0779314762142885E-2</v>
      </c>
      <c r="E70" s="15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>
        <v>0</v>
      </c>
      <c r="E71" s="15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 t="s">
        <v>277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569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230</v>
      </c>
      <c r="E75" s="17" t="s">
        <v>230</v>
      </c>
      <c r="F75" s="17" t="s">
        <v>230</v>
      </c>
      <c r="G75" s="17" t="s">
        <v>230</v>
      </c>
      <c r="H75" s="17" t="s">
        <v>230</v>
      </c>
      <c r="I75" s="17" t="s">
        <v>230</v>
      </c>
      <c r="J75" s="17" t="s">
        <v>230</v>
      </c>
      <c r="K75" s="17" t="s">
        <v>230</v>
      </c>
      <c r="L75" s="17" t="s">
        <v>230</v>
      </c>
      <c r="M75" s="17" t="s">
        <v>230</v>
      </c>
      <c r="N75" s="17" t="s">
        <v>230</v>
      </c>
      <c r="O75" s="17" t="s">
        <v>230</v>
      </c>
      <c r="P75" s="17" t="s">
        <v>230</v>
      </c>
      <c r="Q75" s="17" t="s">
        <v>230</v>
      </c>
      <c r="R75" s="17" t="s">
        <v>230</v>
      </c>
      <c r="S75" s="17" t="s">
        <v>230</v>
      </c>
      <c r="T75" s="17" t="s">
        <v>230</v>
      </c>
      <c r="U75" s="17" t="s">
        <v>230</v>
      </c>
      <c r="V75" s="17" t="s">
        <v>230</v>
      </c>
      <c r="W75" s="17" t="s">
        <v>230</v>
      </c>
      <c r="X75" s="17" t="s">
        <v>230</v>
      </c>
      <c r="Y75" s="17" t="s">
        <v>230</v>
      </c>
      <c r="Z75" s="17" t="s">
        <v>230</v>
      </c>
      <c r="AA75" s="17" t="s">
        <v>230</v>
      </c>
      <c r="AB75" s="17" t="s">
        <v>230</v>
      </c>
      <c r="AC75" s="15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231</v>
      </c>
      <c r="C76" s="9" t="s">
        <v>231</v>
      </c>
      <c r="D76" s="150" t="s">
        <v>233</v>
      </c>
      <c r="E76" s="151" t="s">
        <v>234</v>
      </c>
      <c r="F76" s="151" t="s">
        <v>235</v>
      </c>
      <c r="G76" s="151" t="s">
        <v>236</v>
      </c>
      <c r="H76" s="151" t="s">
        <v>237</v>
      </c>
      <c r="I76" s="151" t="s">
        <v>238</v>
      </c>
      <c r="J76" s="151" t="s">
        <v>239</v>
      </c>
      <c r="K76" s="151" t="s">
        <v>240</v>
      </c>
      <c r="L76" s="151" t="s">
        <v>241</v>
      </c>
      <c r="M76" s="151" t="s">
        <v>242</v>
      </c>
      <c r="N76" s="151" t="s">
        <v>244</v>
      </c>
      <c r="O76" s="151" t="s">
        <v>245</v>
      </c>
      <c r="P76" s="151" t="s">
        <v>247</v>
      </c>
      <c r="Q76" s="151" t="s">
        <v>248</v>
      </c>
      <c r="R76" s="151" t="s">
        <v>250</v>
      </c>
      <c r="S76" s="151" t="s">
        <v>251</v>
      </c>
      <c r="T76" s="151" t="s">
        <v>252</v>
      </c>
      <c r="U76" s="151" t="s">
        <v>253</v>
      </c>
      <c r="V76" s="151" t="s">
        <v>255</v>
      </c>
      <c r="W76" s="151" t="s">
        <v>257</v>
      </c>
      <c r="X76" s="151" t="s">
        <v>259</v>
      </c>
      <c r="Y76" s="151" t="s">
        <v>260</v>
      </c>
      <c r="Z76" s="151" t="s">
        <v>261</v>
      </c>
      <c r="AA76" s="151" t="s">
        <v>262</v>
      </c>
      <c r="AB76" s="151" t="s">
        <v>263</v>
      </c>
      <c r="AC76" s="15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332</v>
      </c>
      <c r="E77" s="11" t="s">
        <v>333</v>
      </c>
      <c r="F77" s="11" t="s">
        <v>115</v>
      </c>
      <c r="G77" s="11" t="s">
        <v>115</v>
      </c>
      <c r="H77" s="11" t="s">
        <v>115</v>
      </c>
      <c r="I77" s="11" t="s">
        <v>115</v>
      </c>
      <c r="J77" s="11" t="s">
        <v>332</v>
      </c>
      <c r="K77" s="11" t="s">
        <v>333</v>
      </c>
      <c r="L77" s="11" t="s">
        <v>332</v>
      </c>
      <c r="M77" s="11" t="s">
        <v>333</v>
      </c>
      <c r="N77" s="11" t="s">
        <v>333</v>
      </c>
      <c r="O77" s="11" t="s">
        <v>115</v>
      </c>
      <c r="P77" s="11" t="s">
        <v>333</v>
      </c>
      <c r="Q77" s="11" t="s">
        <v>332</v>
      </c>
      <c r="R77" s="11" t="s">
        <v>332</v>
      </c>
      <c r="S77" s="11" t="s">
        <v>115</v>
      </c>
      <c r="T77" s="11" t="s">
        <v>332</v>
      </c>
      <c r="U77" s="11" t="s">
        <v>333</v>
      </c>
      <c r="V77" s="11" t="s">
        <v>332</v>
      </c>
      <c r="W77" s="11" t="s">
        <v>333</v>
      </c>
      <c r="X77" s="11" t="s">
        <v>333</v>
      </c>
      <c r="Y77" s="11" t="s">
        <v>332</v>
      </c>
      <c r="Z77" s="11" t="s">
        <v>332</v>
      </c>
      <c r="AA77" s="11" t="s">
        <v>332</v>
      </c>
      <c r="AB77" s="11" t="s">
        <v>332</v>
      </c>
      <c r="AC77" s="15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5">
        <v>190</v>
      </c>
      <c r="E79" s="214">
        <v>128</v>
      </c>
      <c r="F79" s="215">
        <v>540</v>
      </c>
      <c r="G79" s="214">
        <v>126</v>
      </c>
      <c r="H79" s="216">
        <v>128</v>
      </c>
      <c r="I79" s="215">
        <v>142</v>
      </c>
      <c r="J79" s="214">
        <v>130</v>
      </c>
      <c r="K79" s="214">
        <v>124</v>
      </c>
      <c r="L79" s="214">
        <v>130</v>
      </c>
      <c r="M79" s="214">
        <v>129.9</v>
      </c>
      <c r="N79" s="214">
        <v>132</v>
      </c>
      <c r="O79" s="214">
        <v>134</v>
      </c>
      <c r="P79" s="214">
        <v>122.3</v>
      </c>
      <c r="Q79" s="214">
        <v>129</v>
      </c>
      <c r="R79" s="215">
        <v>116</v>
      </c>
      <c r="S79" s="214">
        <v>129</v>
      </c>
      <c r="T79" s="215">
        <v>130</v>
      </c>
      <c r="U79" s="214">
        <v>131</v>
      </c>
      <c r="V79" s="214">
        <v>120</v>
      </c>
      <c r="W79" s="214">
        <v>128</v>
      </c>
      <c r="X79" s="214">
        <v>131</v>
      </c>
      <c r="Y79" s="214">
        <v>134</v>
      </c>
      <c r="Z79" s="215">
        <v>140</v>
      </c>
      <c r="AA79" s="214">
        <v>124</v>
      </c>
      <c r="AB79" s="215">
        <v>130</v>
      </c>
      <c r="AC79" s="217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9">
        <v>1</v>
      </c>
    </row>
    <row r="80" spans="1:65">
      <c r="A80" s="30"/>
      <c r="B80" s="19">
        <v>1</v>
      </c>
      <c r="C80" s="9">
        <v>2</v>
      </c>
      <c r="D80" s="221">
        <v>130</v>
      </c>
      <c r="E80" s="220">
        <v>127</v>
      </c>
      <c r="F80" s="221">
        <v>548</v>
      </c>
      <c r="G80" s="220">
        <v>127</v>
      </c>
      <c r="H80" s="220">
        <v>135</v>
      </c>
      <c r="I80" s="221">
        <v>145</v>
      </c>
      <c r="J80" s="220">
        <v>130</v>
      </c>
      <c r="K80" s="220">
        <v>131</v>
      </c>
      <c r="L80" s="220">
        <v>133</v>
      </c>
      <c r="M80" s="220">
        <v>129.9</v>
      </c>
      <c r="N80" s="220">
        <v>128</v>
      </c>
      <c r="O80" s="220">
        <v>130</v>
      </c>
      <c r="P80" s="220">
        <v>123.40000000000002</v>
      </c>
      <c r="Q80" s="220">
        <v>129</v>
      </c>
      <c r="R80" s="221">
        <v>119</v>
      </c>
      <c r="S80" s="220">
        <v>134</v>
      </c>
      <c r="T80" s="221">
        <v>130</v>
      </c>
      <c r="U80" s="220">
        <v>132</v>
      </c>
      <c r="V80" s="220">
        <v>120</v>
      </c>
      <c r="W80" s="220">
        <v>131</v>
      </c>
      <c r="X80" s="220">
        <v>130</v>
      </c>
      <c r="Y80" s="220">
        <v>131</v>
      </c>
      <c r="Z80" s="221">
        <v>140</v>
      </c>
      <c r="AA80" s="220">
        <v>125</v>
      </c>
      <c r="AB80" s="221">
        <v>130</v>
      </c>
      <c r="AC80" s="217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9">
        <v>20</v>
      </c>
    </row>
    <row r="81" spans="1:65">
      <c r="A81" s="30"/>
      <c r="B81" s="19">
        <v>1</v>
      </c>
      <c r="C81" s="9">
        <v>3</v>
      </c>
      <c r="D81" s="221">
        <v>130</v>
      </c>
      <c r="E81" s="220">
        <v>127</v>
      </c>
      <c r="F81" s="221">
        <v>544</v>
      </c>
      <c r="G81" s="220">
        <v>127</v>
      </c>
      <c r="H81" s="220">
        <v>134</v>
      </c>
      <c r="I81" s="221">
        <v>147</v>
      </c>
      <c r="J81" s="220">
        <v>130</v>
      </c>
      <c r="K81" s="220">
        <v>124</v>
      </c>
      <c r="L81" s="222">
        <v>140</v>
      </c>
      <c r="M81" s="220">
        <v>130.4</v>
      </c>
      <c r="N81" s="220">
        <v>125</v>
      </c>
      <c r="O81" s="220">
        <v>127</v>
      </c>
      <c r="P81" s="220">
        <v>123.9</v>
      </c>
      <c r="Q81" s="220">
        <v>133</v>
      </c>
      <c r="R81" s="221">
        <v>118</v>
      </c>
      <c r="S81" s="220">
        <v>133</v>
      </c>
      <c r="T81" s="221">
        <v>130</v>
      </c>
      <c r="U81" s="222">
        <v>136</v>
      </c>
      <c r="V81" s="220">
        <v>125</v>
      </c>
      <c r="W81" s="220">
        <v>127</v>
      </c>
      <c r="X81" s="220">
        <v>128</v>
      </c>
      <c r="Y81" s="220">
        <v>132</v>
      </c>
      <c r="Z81" s="221">
        <v>140</v>
      </c>
      <c r="AA81" s="220">
        <v>124</v>
      </c>
      <c r="AB81" s="221">
        <v>140</v>
      </c>
      <c r="AC81" s="217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9">
        <v>16</v>
      </c>
    </row>
    <row r="82" spans="1:65">
      <c r="A82" s="30"/>
      <c r="B82" s="19">
        <v>1</v>
      </c>
      <c r="C82" s="9">
        <v>4</v>
      </c>
      <c r="D82" s="221">
        <v>130</v>
      </c>
      <c r="E82" s="220">
        <v>127</v>
      </c>
      <c r="F82" s="221">
        <v>541</v>
      </c>
      <c r="G82" s="220">
        <v>130</v>
      </c>
      <c r="H82" s="220">
        <v>136</v>
      </c>
      <c r="I82" s="221">
        <v>143</v>
      </c>
      <c r="J82" s="220">
        <v>130</v>
      </c>
      <c r="K82" s="220">
        <v>133</v>
      </c>
      <c r="L82" s="220">
        <v>133</v>
      </c>
      <c r="M82" s="220">
        <v>129.19999999999999</v>
      </c>
      <c r="N82" s="220">
        <v>133</v>
      </c>
      <c r="O82" s="220">
        <v>134</v>
      </c>
      <c r="P82" s="220">
        <v>123.40000000000002</v>
      </c>
      <c r="Q82" s="220">
        <v>131</v>
      </c>
      <c r="R82" s="221">
        <v>118</v>
      </c>
      <c r="S82" s="220">
        <v>138</v>
      </c>
      <c r="T82" s="221">
        <v>130</v>
      </c>
      <c r="U82" s="220">
        <v>132</v>
      </c>
      <c r="V82" s="220">
        <v>121</v>
      </c>
      <c r="W82" s="220">
        <v>128</v>
      </c>
      <c r="X82" s="220">
        <v>128</v>
      </c>
      <c r="Y82" s="220">
        <v>132</v>
      </c>
      <c r="Z82" s="221">
        <v>130</v>
      </c>
      <c r="AA82" s="220">
        <v>125</v>
      </c>
      <c r="AB82" s="221">
        <v>130</v>
      </c>
      <c r="AC82" s="217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9">
        <v>129.28518518518518</v>
      </c>
    </row>
    <row r="83" spans="1:65">
      <c r="A83" s="30"/>
      <c r="B83" s="19">
        <v>1</v>
      </c>
      <c r="C83" s="9">
        <v>5</v>
      </c>
      <c r="D83" s="221">
        <v>130</v>
      </c>
      <c r="E83" s="220">
        <v>127</v>
      </c>
      <c r="F83" s="221">
        <v>522</v>
      </c>
      <c r="G83" s="220">
        <v>126</v>
      </c>
      <c r="H83" s="220">
        <v>133</v>
      </c>
      <c r="I83" s="221">
        <v>144</v>
      </c>
      <c r="J83" s="220">
        <v>130</v>
      </c>
      <c r="K83" s="220">
        <v>128</v>
      </c>
      <c r="L83" s="220">
        <v>132</v>
      </c>
      <c r="M83" s="220">
        <v>131.4</v>
      </c>
      <c r="N83" s="220">
        <v>136</v>
      </c>
      <c r="O83" s="220">
        <v>129</v>
      </c>
      <c r="P83" s="220">
        <v>121.9</v>
      </c>
      <c r="Q83" s="220">
        <v>132</v>
      </c>
      <c r="R83" s="221">
        <v>119</v>
      </c>
      <c r="S83" s="220">
        <v>136</v>
      </c>
      <c r="T83" s="221">
        <v>130</v>
      </c>
      <c r="U83" s="220">
        <v>132</v>
      </c>
      <c r="V83" s="222">
        <v>114</v>
      </c>
      <c r="W83" s="220">
        <v>128</v>
      </c>
      <c r="X83" s="220">
        <v>136</v>
      </c>
      <c r="Y83" s="220">
        <v>133</v>
      </c>
      <c r="Z83" s="221">
        <v>130</v>
      </c>
      <c r="AA83" s="220">
        <v>123.00000000000001</v>
      </c>
      <c r="AB83" s="221">
        <v>130</v>
      </c>
      <c r="AC83" s="217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9">
        <v>79</v>
      </c>
    </row>
    <row r="84" spans="1:65">
      <c r="A84" s="30"/>
      <c r="B84" s="19">
        <v>1</v>
      </c>
      <c r="C84" s="9">
        <v>6</v>
      </c>
      <c r="D84" s="221">
        <v>130</v>
      </c>
      <c r="E84" s="220">
        <v>124</v>
      </c>
      <c r="F84" s="221">
        <v>510.99999999999994</v>
      </c>
      <c r="G84" s="220">
        <v>123.00000000000001</v>
      </c>
      <c r="H84" s="220">
        <v>136</v>
      </c>
      <c r="I84" s="221">
        <v>141</v>
      </c>
      <c r="J84" s="220">
        <v>130</v>
      </c>
      <c r="K84" s="220">
        <v>127</v>
      </c>
      <c r="L84" s="220">
        <v>134</v>
      </c>
      <c r="M84" s="220">
        <v>128.19999999999999</v>
      </c>
      <c r="N84" s="220">
        <v>129</v>
      </c>
      <c r="O84" s="220">
        <v>129</v>
      </c>
      <c r="P84" s="220">
        <v>124.10000000000001</v>
      </c>
      <c r="Q84" s="220">
        <v>126</v>
      </c>
      <c r="R84" s="221">
        <v>116</v>
      </c>
      <c r="S84" s="220">
        <v>139</v>
      </c>
      <c r="T84" s="221">
        <v>130</v>
      </c>
      <c r="U84" s="220">
        <v>131</v>
      </c>
      <c r="V84" s="220">
        <v>129</v>
      </c>
      <c r="W84" s="220">
        <v>128</v>
      </c>
      <c r="X84" s="220">
        <v>131</v>
      </c>
      <c r="Y84" s="220">
        <v>132</v>
      </c>
      <c r="Z84" s="221">
        <v>130</v>
      </c>
      <c r="AA84" s="220">
        <v>124</v>
      </c>
      <c r="AB84" s="221">
        <v>130</v>
      </c>
      <c r="AC84" s="217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23"/>
    </row>
    <row r="85" spans="1:65">
      <c r="A85" s="30"/>
      <c r="B85" s="20" t="s">
        <v>272</v>
      </c>
      <c r="C85" s="12"/>
      <c r="D85" s="224">
        <v>140</v>
      </c>
      <c r="E85" s="224">
        <v>126.66666666666667</v>
      </c>
      <c r="F85" s="224">
        <v>534.33333333333337</v>
      </c>
      <c r="G85" s="224">
        <v>126.5</v>
      </c>
      <c r="H85" s="224">
        <v>133.66666666666666</v>
      </c>
      <c r="I85" s="224">
        <v>143.66666666666666</v>
      </c>
      <c r="J85" s="224">
        <v>130</v>
      </c>
      <c r="K85" s="224">
        <v>127.83333333333333</v>
      </c>
      <c r="L85" s="224">
        <v>133.66666666666666</v>
      </c>
      <c r="M85" s="224">
        <v>129.83333333333334</v>
      </c>
      <c r="N85" s="224">
        <v>130.5</v>
      </c>
      <c r="O85" s="224">
        <v>130.5</v>
      </c>
      <c r="P85" s="224">
        <v>123.16666666666669</v>
      </c>
      <c r="Q85" s="224">
        <v>130</v>
      </c>
      <c r="R85" s="224">
        <v>117.66666666666667</v>
      </c>
      <c r="S85" s="224">
        <v>134.83333333333334</v>
      </c>
      <c r="T85" s="224">
        <v>130</v>
      </c>
      <c r="U85" s="224">
        <v>132.33333333333334</v>
      </c>
      <c r="V85" s="224">
        <v>121.5</v>
      </c>
      <c r="W85" s="224">
        <v>128.33333333333334</v>
      </c>
      <c r="X85" s="224">
        <v>130.66666666666666</v>
      </c>
      <c r="Y85" s="224">
        <v>132.33333333333334</v>
      </c>
      <c r="Z85" s="224">
        <v>135</v>
      </c>
      <c r="AA85" s="224">
        <v>124.16666666666667</v>
      </c>
      <c r="AB85" s="224">
        <v>131.66666666666666</v>
      </c>
      <c r="AC85" s="217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23"/>
    </row>
    <row r="86" spans="1:65">
      <c r="A86" s="30"/>
      <c r="B86" s="3" t="s">
        <v>273</v>
      </c>
      <c r="C86" s="29"/>
      <c r="D86" s="220">
        <v>130</v>
      </c>
      <c r="E86" s="220">
        <v>127</v>
      </c>
      <c r="F86" s="220">
        <v>540.5</v>
      </c>
      <c r="G86" s="220">
        <v>126.5</v>
      </c>
      <c r="H86" s="220">
        <v>134.5</v>
      </c>
      <c r="I86" s="220">
        <v>143.5</v>
      </c>
      <c r="J86" s="220">
        <v>130</v>
      </c>
      <c r="K86" s="220">
        <v>127.5</v>
      </c>
      <c r="L86" s="220">
        <v>133</v>
      </c>
      <c r="M86" s="220">
        <v>129.9</v>
      </c>
      <c r="N86" s="220">
        <v>130.5</v>
      </c>
      <c r="O86" s="220">
        <v>129.5</v>
      </c>
      <c r="P86" s="220">
        <v>123.40000000000002</v>
      </c>
      <c r="Q86" s="220">
        <v>130</v>
      </c>
      <c r="R86" s="220">
        <v>118</v>
      </c>
      <c r="S86" s="220">
        <v>135</v>
      </c>
      <c r="T86" s="220">
        <v>130</v>
      </c>
      <c r="U86" s="220">
        <v>132</v>
      </c>
      <c r="V86" s="220">
        <v>120.5</v>
      </c>
      <c r="W86" s="220">
        <v>128</v>
      </c>
      <c r="X86" s="220">
        <v>130.5</v>
      </c>
      <c r="Y86" s="220">
        <v>132</v>
      </c>
      <c r="Z86" s="220">
        <v>135</v>
      </c>
      <c r="AA86" s="220">
        <v>124</v>
      </c>
      <c r="AB86" s="220">
        <v>130</v>
      </c>
      <c r="AC86" s="217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8"/>
      <c r="BM86" s="223"/>
    </row>
    <row r="87" spans="1:65">
      <c r="A87" s="30"/>
      <c r="B87" s="3" t="s">
        <v>274</v>
      </c>
      <c r="C87" s="29"/>
      <c r="D87" s="220">
        <v>24.494897427831781</v>
      </c>
      <c r="E87" s="220">
        <v>1.3662601021279464</v>
      </c>
      <c r="F87" s="220">
        <v>14.514360704718179</v>
      </c>
      <c r="G87" s="220">
        <v>2.2583179581272388</v>
      </c>
      <c r="H87" s="220">
        <v>3.0110906108363236</v>
      </c>
      <c r="I87" s="220">
        <v>2.1602468994692869</v>
      </c>
      <c r="J87" s="220">
        <v>0</v>
      </c>
      <c r="K87" s="220">
        <v>3.6560452221856705</v>
      </c>
      <c r="L87" s="220">
        <v>3.3862466931200781</v>
      </c>
      <c r="M87" s="220">
        <v>1.0819735055289856</v>
      </c>
      <c r="N87" s="220">
        <v>3.9370039370059056</v>
      </c>
      <c r="O87" s="220">
        <v>2.8809720581775866</v>
      </c>
      <c r="P87" s="220">
        <v>0.88015150211010451</v>
      </c>
      <c r="Q87" s="220">
        <v>2.5298221281347035</v>
      </c>
      <c r="R87" s="220">
        <v>1.3662601021279464</v>
      </c>
      <c r="S87" s="220">
        <v>3.6560452221856696</v>
      </c>
      <c r="T87" s="220">
        <v>0</v>
      </c>
      <c r="U87" s="220">
        <v>1.8618986725025257</v>
      </c>
      <c r="V87" s="220">
        <v>5.0892042599997884</v>
      </c>
      <c r="W87" s="220">
        <v>1.3662601021279466</v>
      </c>
      <c r="X87" s="220">
        <v>2.9439202887759488</v>
      </c>
      <c r="Y87" s="220">
        <v>1.0327955589886446</v>
      </c>
      <c r="Z87" s="220">
        <v>5.4772255750516612</v>
      </c>
      <c r="AA87" s="220">
        <v>0.75277265270907656</v>
      </c>
      <c r="AB87" s="220">
        <v>4.0824829046386295</v>
      </c>
      <c r="AC87" s="217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23"/>
    </row>
    <row r="88" spans="1:65">
      <c r="A88" s="30"/>
      <c r="B88" s="3" t="s">
        <v>87</v>
      </c>
      <c r="C88" s="29"/>
      <c r="D88" s="13">
        <v>0.1749635530559413</v>
      </c>
      <c r="E88" s="13">
        <v>1.0786263964167998E-2</v>
      </c>
      <c r="F88" s="13">
        <v>2.7163494768655354E-2</v>
      </c>
      <c r="G88" s="13">
        <v>1.7852315874523628E-2</v>
      </c>
      <c r="H88" s="13">
        <v>2.2526862425209404E-2</v>
      </c>
      <c r="I88" s="13">
        <v>1.5036521342013599E-2</v>
      </c>
      <c r="J88" s="13">
        <v>0</v>
      </c>
      <c r="K88" s="13">
        <v>2.8600093002756226E-2</v>
      </c>
      <c r="L88" s="13">
        <v>2.5333516407382132E-2</v>
      </c>
      <c r="M88" s="13">
        <v>8.3335571671038691E-3</v>
      </c>
      <c r="N88" s="13">
        <v>3.0168612544106556E-2</v>
      </c>
      <c r="O88" s="13">
        <v>2.2076414238908711E-2</v>
      </c>
      <c r="P88" s="13">
        <v>7.1460203148317001E-3</v>
      </c>
      <c r="Q88" s="13">
        <v>1.9460170216420797E-2</v>
      </c>
      <c r="R88" s="13">
        <v>1.1611275655478297E-2</v>
      </c>
      <c r="S88" s="13">
        <v>2.7115292129930798E-2</v>
      </c>
      <c r="T88" s="13">
        <v>0</v>
      </c>
      <c r="U88" s="13">
        <v>1.4069763268281049E-2</v>
      </c>
      <c r="V88" s="13">
        <v>4.1886454814813075E-2</v>
      </c>
      <c r="W88" s="13">
        <v>1.0646182613983998E-2</v>
      </c>
      <c r="X88" s="13">
        <v>2.2530002210020019E-2</v>
      </c>
      <c r="Y88" s="13">
        <v>7.8045004457580188E-3</v>
      </c>
      <c r="Z88" s="13">
        <v>4.0572041296678969E-2</v>
      </c>
      <c r="AA88" s="13">
        <v>6.062598545307999E-3</v>
      </c>
      <c r="AB88" s="13">
        <v>3.1006199275736428E-2</v>
      </c>
      <c r="AC88" s="15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8.2877359841865506E-2</v>
      </c>
      <c r="E89" s="13">
        <v>-2.0253817285931119E-2</v>
      </c>
      <c r="F89" s="13">
        <v>3.1329819233964535</v>
      </c>
      <c r="G89" s="13">
        <v>-2.1542957000028617E-2</v>
      </c>
      <c r="H89" s="13">
        <v>3.3890050706161912E-2</v>
      </c>
      <c r="I89" s="13">
        <v>0.11123843355200957</v>
      </c>
      <c r="J89" s="13">
        <v>5.5289769960180646E-3</v>
      </c>
      <c r="K89" s="13">
        <v>-1.1229839287248966E-2</v>
      </c>
      <c r="L89" s="13">
        <v>3.3890050706161912E-2</v>
      </c>
      <c r="M89" s="13">
        <v>4.2398372819205665E-3</v>
      </c>
      <c r="N89" s="13">
        <v>9.3963961383103367E-3</v>
      </c>
      <c r="O89" s="13">
        <v>9.3963961383103367E-3</v>
      </c>
      <c r="P89" s="13">
        <v>-4.732575128197769E-2</v>
      </c>
      <c r="Q89" s="13">
        <v>5.5289769960180646E-3</v>
      </c>
      <c r="R89" s="13">
        <v>-8.9867361847193905E-2</v>
      </c>
      <c r="S89" s="13">
        <v>4.2914028704844398E-2</v>
      </c>
      <c r="T89" s="13">
        <v>5.5289769960180646E-3</v>
      </c>
      <c r="U89" s="13">
        <v>2.3576932993382593E-2</v>
      </c>
      <c r="V89" s="13">
        <v>-6.0217148422952449E-2</v>
      </c>
      <c r="W89" s="13">
        <v>-7.3624201449564719E-3</v>
      </c>
      <c r="X89" s="13">
        <v>1.0685535852407835E-2</v>
      </c>
      <c r="Y89" s="13">
        <v>2.3576932993382593E-2</v>
      </c>
      <c r="Z89" s="13">
        <v>4.4203168418941674E-2</v>
      </c>
      <c r="AA89" s="13">
        <v>-3.9590912997393035E-2</v>
      </c>
      <c r="AB89" s="13">
        <v>1.8420374136992601E-2</v>
      </c>
      <c r="AC89" s="152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 t="s">
        <v>277</v>
      </c>
      <c r="E90" s="45">
        <v>0.67</v>
      </c>
      <c r="F90" s="45">
        <v>81.790000000000006</v>
      </c>
      <c r="G90" s="45">
        <v>0.71</v>
      </c>
      <c r="H90" s="45">
        <v>0.74</v>
      </c>
      <c r="I90" s="45">
        <v>2.76</v>
      </c>
      <c r="J90" s="45">
        <v>0</v>
      </c>
      <c r="K90" s="45">
        <v>0.44</v>
      </c>
      <c r="L90" s="45">
        <v>0.74</v>
      </c>
      <c r="M90" s="45">
        <v>0.03</v>
      </c>
      <c r="N90" s="45">
        <v>0.1</v>
      </c>
      <c r="O90" s="45">
        <v>0.1</v>
      </c>
      <c r="P90" s="45">
        <v>1.38</v>
      </c>
      <c r="Q90" s="45">
        <v>0</v>
      </c>
      <c r="R90" s="45">
        <v>2.4900000000000002</v>
      </c>
      <c r="S90" s="45">
        <v>0.98</v>
      </c>
      <c r="T90" s="45" t="s">
        <v>277</v>
      </c>
      <c r="U90" s="45">
        <v>0.47</v>
      </c>
      <c r="V90" s="45">
        <v>1.72</v>
      </c>
      <c r="W90" s="45">
        <v>0.34</v>
      </c>
      <c r="X90" s="45">
        <v>0.13</v>
      </c>
      <c r="Y90" s="45">
        <v>0.47</v>
      </c>
      <c r="Z90" s="45" t="s">
        <v>277</v>
      </c>
      <c r="AA90" s="45">
        <v>1.18</v>
      </c>
      <c r="AB90" s="45" t="s">
        <v>277</v>
      </c>
      <c r="AC90" s="152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>
      <c r="BM92" s="55"/>
    </row>
    <row r="93" spans="1:65" ht="15">
      <c r="B93" s="8" t="s">
        <v>570</v>
      </c>
      <c r="BM93" s="28" t="s">
        <v>67</v>
      </c>
    </row>
    <row r="94" spans="1:65" ht="15">
      <c r="A94" s="25" t="s">
        <v>13</v>
      </c>
      <c r="B94" s="18" t="s">
        <v>111</v>
      </c>
      <c r="C94" s="15" t="s">
        <v>112</v>
      </c>
      <c r="D94" s="16" t="s">
        <v>230</v>
      </c>
      <c r="E94" s="17" t="s">
        <v>230</v>
      </c>
      <c r="F94" s="17" t="s">
        <v>230</v>
      </c>
      <c r="G94" s="17" t="s">
        <v>230</v>
      </c>
      <c r="H94" s="17" t="s">
        <v>230</v>
      </c>
      <c r="I94" s="17" t="s">
        <v>230</v>
      </c>
      <c r="J94" s="17" t="s">
        <v>230</v>
      </c>
      <c r="K94" s="17" t="s">
        <v>230</v>
      </c>
      <c r="L94" s="17" t="s">
        <v>230</v>
      </c>
      <c r="M94" s="17" t="s">
        <v>230</v>
      </c>
      <c r="N94" s="17" t="s">
        <v>230</v>
      </c>
      <c r="O94" s="17" t="s">
        <v>230</v>
      </c>
      <c r="P94" s="17" t="s">
        <v>230</v>
      </c>
      <c r="Q94" s="17" t="s">
        <v>230</v>
      </c>
      <c r="R94" s="17" t="s">
        <v>230</v>
      </c>
      <c r="S94" s="17" t="s">
        <v>230</v>
      </c>
      <c r="T94" s="17" t="s">
        <v>230</v>
      </c>
      <c r="U94" s="17" t="s">
        <v>230</v>
      </c>
      <c r="V94" s="17" t="s">
        <v>230</v>
      </c>
      <c r="W94" s="17" t="s">
        <v>230</v>
      </c>
      <c r="X94" s="17" t="s">
        <v>230</v>
      </c>
      <c r="Y94" s="17" t="s">
        <v>230</v>
      </c>
      <c r="Z94" s="17" t="s">
        <v>230</v>
      </c>
      <c r="AA94" s="17" t="s">
        <v>230</v>
      </c>
      <c r="AB94" s="17" t="s">
        <v>230</v>
      </c>
      <c r="AC94" s="152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231</v>
      </c>
      <c r="C95" s="9" t="s">
        <v>231</v>
      </c>
      <c r="D95" s="150" t="s">
        <v>233</v>
      </c>
      <c r="E95" s="151" t="s">
        <v>234</v>
      </c>
      <c r="F95" s="151" t="s">
        <v>235</v>
      </c>
      <c r="G95" s="151" t="s">
        <v>236</v>
      </c>
      <c r="H95" s="151" t="s">
        <v>237</v>
      </c>
      <c r="I95" s="151" t="s">
        <v>238</v>
      </c>
      <c r="J95" s="151" t="s">
        <v>239</v>
      </c>
      <c r="K95" s="151" t="s">
        <v>240</v>
      </c>
      <c r="L95" s="151" t="s">
        <v>241</v>
      </c>
      <c r="M95" s="151" t="s">
        <v>242</v>
      </c>
      <c r="N95" s="151" t="s">
        <v>244</v>
      </c>
      <c r="O95" s="151" t="s">
        <v>245</v>
      </c>
      <c r="P95" s="151" t="s">
        <v>247</v>
      </c>
      <c r="Q95" s="151" t="s">
        <v>248</v>
      </c>
      <c r="R95" s="151" t="s">
        <v>250</v>
      </c>
      <c r="S95" s="151" t="s">
        <v>251</v>
      </c>
      <c r="T95" s="151" t="s">
        <v>252</v>
      </c>
      <c r="U95" s="151" t="s">
        <v>253</v>
      </c>
      <c r="V95" s="151" t="s">
        <v>255</v>
      </c>
      <c r="W95" s="151" t="s">
        <v>257</v>
      </c>
      <c r="X95" s="151" t="s">
        <v>259</v>
      </c>
      <c r="Y95" s="151" t="s">
        <v>260</v>
      </c>
      <c r="Z95" s="151" t="s">
        <v>261</v>
      </c>
      <c r="AA95" s="151" t="s">
        <v>262</v>
      </c>
      <c r="AB95" s="151" t="s">
        <v>263</v>
      </c>
      <c r="AC95" s="152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332</v>
      </c>
      <c r="E96" s="11" t="s">
        <v>333</v>
      </c>
      <c r="F96" s="11" t="s">
        <v>115</v>
      </c>
      <c r="G96" s="11" t="s">
        <v>115</v>
      </c>
      <c r="H96" s="11" t="s">
        <v>333</v>
      </c>
      <c r="I96" s="11" t="s">
        <v>333</v>
      </c>
      <c r="J96" s="11" t="s">
        <v>332</v>
      </c>
      <c r="K96" s="11" t="s">
        <v>333</v>
      </c>
      <c r="L96" s="11" t="s">
        <v>332</v>
      </c>
      <c r="M96" s="11" t="s">
        <v>333</v>
      </c>
      <c r="N96" s="11" t="s">
        <v>333</v>
      </c>
      <c r="O96" s="11" t="s">
        <v>115</v>
      </c>
      <c r="P96" s="11" t="s">
        <v>333</v>
      </c>
      <c r="Q96" s="11" t="s">
        <v>332</v>
      </c>
      <c r="R96" s="11" t="s">
        <v>333</v>
      </c>
      <c r="S96" s="11" t="s">
        <v>333</v>
      </c>
      <c r="T96" s="11" t="s">
        <v>332</v>
      </c>
      <c r="U96" s="11" t="s">
        <v>333</v>
      </c>
      <c r="V96" s="11" t="s">
        <v>332</v>
      </c>
      <c r="W96" s="11" t="s">
        <v>333</v>
      </c>
      <c r="X96" s="11" t="s">
        <v>333</v>
      </c>
      <c r="Y96" s="11" t="s">
        <v>333</v>
      </c>
      <c r="Z96" s="11" t="s">
        <v>332</v>
      </c>
      <c r="AA96" s="11" t="s">
        <v>332</v>
      </c>
      <c r="AB96" s="11" t="s">
        <v>332</v>
      </c>
      <c r="AC96" s="152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2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0.48</v>
      </c>
      <c r="E98" s="154">
        <v>0.5</v>
      </c>
      <c r="F98" s="154" t="s">
        <v>105</v>
      </c>
      <c r="G98" s="154">
        <v>1.2</v>
      </c>
      <c r="H98" s="154">
        <v>0.4</v>
      </c>
      <c r="I98" s="154">
        <v>0.2</v>
      </c>
      <c r="J98" s="154" t="s">
        <v>299</v>
      </c>
      <c r="K98" s="154" t="s">
        <v>299</v>
      </c>
      <c r="L98" s="154" t="s">
        <v>103</v>
      </c>
      <c r="M98" s="22">
        <v>0.49</v>
      </c>
      <c r="N98" s="22">
        <v>0.45</v>
      </c>
      <c r="O98" s="154" t="s">
        <v>299</v>
      </c>
      <c r="P98" s="22">
        <v>0.44</v>
      </c>
      <c r="Q98" s="154">
        <v>0.4</v>
      </c>
      <c r="R98" s="154">
        <v>0.5</v>
      </c>
      <c r="S98" s="154">
        <v>0.2</v>
      </c>
      <c r="T98" s="22">
        <v>0.41</v>
      </c>
      <c r="U98" s="154" t="s">
        <v>299</v>
      </c>
      <c r="V98" s="154" t="s">
        <v>103</v>
      </c>
      <c r="W98" s="22">
        <v>0.39</v>
      </c>
      <c r="X98" s="154" t="s">
        <v>103</v>
      </c>
      <c r="Y98" s="22">
        <v>0.47</v>
      </c>
      <c r="Z98" s="22">
        <v>0.44</v>
      </c>
      <c r="AA98" s="22">
        <v>0.45</v>
      </c>
      <c r="AB98" s="22">
        <v>0.36</v>
      </c>
      <c r="AC98" s="152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0.38</v>
      </c>
      <c r="E99" s="155">
        <v>0.5</v>
      </c>
      <c r="F99" s="155" t="s">
        <v>105</v>
      </c>
      <c r="G99" s="155">
        <v>1.3</v>
      </c>
      <c r="H99" s="155">
        <v>0.5</v>
      </c>
      <c r="I99" s="155">
        <v>0.2</v>
      </c>
      <c r="J99" s="155" t="s">
        <v>299</v>
      </c>
      <c r="K99" s="155">
        <v>0.5</v>
      </c>
      <c r="L99" s="155">
        <v>1</v>
      </c>
      <c r="M99" s="11">
        <v>0.47</v>
      </c>
      <c r="N99" s="148">
        <v>0.59</v>
      </c>
      <c r="O99" s="155" t="s">
        <v>299</v>
      </c>
      <c r="P99" s="11">
        <v>0.42</v>
      </c>
      <c r="Q99" s="155">
        <v>0.5</v>
      </c>
      <c r="R99" s="155">
        <v>0.5</v>
      </c>
      <c r="S99" s="155">
        <v>0.2</v>
      </c>
      <c r="T99" s="11">
        <v>0.41</v>
      </c>
      <c r="U99" s="155" t="s">
        <v>299</v>
      </c>
      <c r="V99" s="155" t="s">
        <v>103</v>
      </c>
      <c r="W99" s="11">
        <v>0.41</v>
      </c>
      <c r="X99" s="155" t="s">
        <v>103</v>
      </c>
      <c r="Y99" s="11">
        <v>0.52</v>
      </c>
      <c r="Z99" s="11">
        <v>0.49</v>
      </c>
      <c r="AA99" s="11">
        <v>0.43</v>
      </c>
      <c r="AB99" s="11">
        <v>0.43</v>
      </c>
      <c r="AC99" s="152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21</v>
      </c>
    </row>
    <row r="100" spans="1:65">
      <c r="A100" s="30"/>
      <c r="B100" s="19">
        <v>1</v>
      </c>
      <c r="C100" s="9">
        <v>3</v>
      </c>
      <c r="D100" s="11">
        <v>0.47</v>
      </c>
      <c r="E100" s="155">
        <v>0.5</v>
      </c>
      <c r="F100" s="155" t="s">
        <v>105</v>
      </c>
      <c r="G100" s="155">
        <v>1.1000000000000001</v>
      </c>
      <c r="H100" s="155">
        <v>0.4</v>
      </c>
      <c r="I100" s="155">
        <v>0.2</v>
      </c>
      <c r="J100" s="155" t="s">
        <v>299</v>
      </c>
      <c r="K100" s="155" t="s">
        <v>299</v>
      </c>
      <c r="L100" s="155" t="s">
        <v>103</v>
      </c>
      <c r="M100" s="11">
        <v>0.43</v>
      </c>
      <c r="N100" s="11">
        <v>0.48</v>
      </c>
      <c r="O100" s="155" t="s">
        <v>299</v>
      </c>
      <c r="P100" s="11">
        <v>0.48</v>
      </c>
      <c r="Q100" s="155">
        <v>0.5</v>
      </c>
      <c r="R100" s="155">
        <v>0.5</v>
      </c>
      <c r="S100" s="155">
        <v>0.2</v>
      </c>
      <c r="T100" s="11">
        <v>0.4</v>
      </c>
      <c r="U100" s="155" t="s">
        <v>299</v>
      </c>
      <c r="V100" s="155" t="s">
        <v>103</v>
      </c>
      <c r="W100" s="11">
        <v>0.35</v>
      </c>
      <c r="X100" s="155" t="s">
        <v>103</v>
      </c>
      <c r="Y100" s="11">
        <v>0.46</v>
      </c>
      <c r="Z100" s="11">
        <v>0.44</v>
      </c>
      <c r="AA100" s="11">
        <v>0.4</v>
      </c>
      <c r="AB100" s="11">
        <v>0.42</v>
      </c>
      <c r="AC100" s="15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0.39</v>
      </c>
      <c r="E101" s="155">
        <v>0.5</v>
      </c>
      <c r="F101" s="155" t="s">
        <v>105</v>
      </c>
      <c r="G101" s="155">
        <v>1.2</v>
      </c>
      <c r="H101" s="155">
        <v>0.4</v>
      </c>
      <c r="I101" s="155">
        <v>0.2</v>
      </c>
      <c r="J101" s="155" t="s">
        <v>299</v>
      </c>
      <c r="K101" s="155" t="s">
        <v>299</v>
      </c>
      <c r="L101" s="155">
        <v>1</v>
      </c>
      <c r="M101" s="11">
        <v>0.42</v>
      </c>
      <c r="N101" s="11">
        <v>0.49</v>
      </c>
      <c r="O101" s="155" t="s">
        <v>299</v>
      </c>
      <c r="P101" s="11">
        <v>0.45</v>
      </c>
      <c r="Q101" s="155">
        <v>0.4</v>
      </c>
      <c r="R101" s="155">
        <v>0.4</v>
      </c>
      <c r="S101" s="155">
        <v>0.3</v>
      </c>
      <c r="T101" s="11">
        <v>0.42</v>
      </c>
      <c r="U101" s="155" t="s">
        <v>299</v>
      </c>
      <c r="V101" s="155" t="s">
        <v>103</v>
      </c>
      <c r="W101" s="11">
        <v>0.41</v>
      </c>
      <c r="X101" s="155" t="s">
        <v>103</v>
      </c>
      <c r="Y101" s="11">
        <v>0.49</v>
      </c>
      <c r="Z101" s="11">
        <v>0.41</v>
      </c>
      <c r="AA101" s="11">
        <v>0.43</v>
      </c>
      <c r="AB101" s="11">
        <v>0.38</v>
      </c>
      <c r="AC101" s="15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0.43086666666666662</v>
      </c>
    </row>
    <row r="102" spans="1:65">
      <c r="A102" s="30"/>
      <c r="B102" s="19">
        <v>1</v>
      </c>
      <c r="C102" s="9">
        <v>5</v>
      </c>
      <c r="D102" s="11">
        <v>0.41</v>
      </c>
      <c r="E102" s="155">
        <v>0.5</v>
      </c>
      <c r="F102" s="155" t="s">
        <v>105</v>
      </c>
      <c r="G102" s="155">
        <v>1.3</v>
      </c>
      <c r="H102" s="155">
        <v>0.4</v>
      </c>
      <c r="I102" s="155">
        <v>0.2</v>
      </c>
      <c r="J102" s="155">
        <v>0.5</v>
      </c>
      <c r="K102" s="155" t="s">
        <v>299</v>
      </c>
      <c r="L102" s="155" t="s">
        <v>103</v>
      </c>
      <c r="M102" s="11">
        <v>0.44</v>
      </c>
      <c r="N102" s="11">
        <v>0.42</v>
      </c>
      <c r="O102" s="155" t="s">
        <v>299</v>
      </c>
      <c r="P102" s="11">
        <v>0.42</v>
      </c>
      <c r="Q102" s="155">
        <v>0.5</v>
      </c>
      <c r="R102" s="155">
        <v>0.5</v>
      </c>
      <c r="S102" s="155">
        <v>0.2</v>
      </c>
      <c r="T102" s="11">
        <v>0.41</v>
      </c>
      <c r="U102" s="155" t="s">
        <v>299</v>
      </c>
      <c r="V102" s="155" t="s">
        <v>103</v>
      </c>
      <c r="W102" s="11">
        <v>0.39</v>
      </c>
      <c r="X102" s="155" t="s">
        <v>103</v>
      </c>
      <c r="Y102" s="11">
        <v>0.48</v>
      </c>
      <c r="Z102" s="11">
        <v>0.39</v>
      </c>
      <c r="AA102" s="11">
        <v>0.41</v>
      </c>
      <c r="AB102" s="11">
        <v>0.38</v>
      </c>
      <c r="AC102" s="15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80</v>
      </c>
    </row>
    <row r="103" spans="1:65">
      <c r="A103" s="30"/>
      <c r="B103" s="19">
        <v>1</v>
      </c>
      <c r="C103" s="9">
        <v>6</v>
      </c>
      <c r="D103" s="11">
        <v>0.37</v>
      </c>
      <c r="E103" s="155">
        <v>0.4</v>
      </c>
      <c r="F103" s="155" t="s">
        <v>105</v>
      </c>
      <c r="G103" s="155">
        <v>1.2</v>
      </c>
      <c r="H103" s="155">
        <v>0.4</v>
      </c>
      <c r="I103" s="155">
        <v>0.2</v>
      </c>
      <c r="J103" s="155" t="s">
        <v>299</v>
      </c>
      <c r="K103" s="155" t="s">
        <v>299</v>
      </c>
      <c r="L103" s="155" t="s">
        <v>103</v>
      </c>
      <c r="M103" s="11">
        <v>0.45</v>
      </c>
      <c r="N103" s="11">
        <v>0.42</v>
      </c>
      <c r="O103" s="155" t="s">
        <v>299</v>
      </c>
      <c r="P103" s="11">
        <v>0.44</v>
      </c>
      <c r="Q103" s="155">
        <v>0.4</v>
      </c>
      <c r="R103" s="155">
        <v>0.5</v>
      </c>
      <c r="S103" s="155">
        <v>0.4</v>
      </c>
      <c r="T103" s="148">
        <v>0.45</v>
      </c>
      <c r="U103" s="155" t="s">
        <v>299</v>
      </c>
      <c r="V103" s="155" t="s">
        <v>103</v>
      </c>
      <c r="W103" s="11">
        <v>0.4</v>
      </c>
      <c r="X103" s="155" t="s">
        <v>103</v>
      </c>
      <c r="Y103" s="11">
        <v>0.51</v>
      </c>
      <c r="Z103" s="11">
        <v>0.45</v>
      </c>
      <c r="AA103" s="11">
        <v>0.44</v>
      </c>
      <c r="AB103" s="11">
        <v>0.4</v>
      </c>
      <c r="AC103" s="15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272</v>
      </c>
      <c r="C104" s="12"/>
      <c r="D104" s="23">
        <v>0.41666666666666674</v>
      </c>
      <c r="E104" s="23">
        <v>0.48333333333333334</v>
      </c>
      <c r="F104" s="23" t="s">
        <v>680</v>
      </c>
      <c r="G104" s="23">
        <v>1.2166666666666666</v>
      </c>
      <c r="H104" s="23">
        <v>0.41666666666666669</v>
      </c>
      <c r="I104" s="23">
        <v>0.19999999999999998</v>
      </c>
      <c r="J104" s="23">
        <v>0.5</v>
      </c>
      <c r="K104" s="23">
        <v>0.5</v>
      </c>
      <c r="L104" s="23">
        <v>1</v>
      </c>
      <c r="M104" s="23">
        <v>0.45</v>
      </c>
      <c r="N104" s="23">
        <v>0.47499999999999992</v>
      </c>
      <c r="O104" s="23" t="s">
        <v>680</v>
      </c>
      <c r="P104" s="23">
        <v>0.44166666666666665</v>
      </c>
      <c r="Q104" s="23">
        <v>0.44999999999999996</v>
      </c>
      <c r="R104" s="23">
        <v>0.48333333333333334</v>
      </c>
      <c r="S104" s="23">
        <v>0.25</v>
      </c>
      <c r="T104" s="23">
        <v>0.41666666666666669</v>
      </c>
      <c r="U104" s="23" t="s">
        <v>680</v>
      </c>
      <c r="V104" s="23" t="s">
        <v>680</v>
      </c>
      <c r="W104" s="23">
        <v>0.39166666666666661</v>
      </c>
      <c r="X104" s="23" t="s">
        <v>680</v>
      </c>
      <c r="Y104" s="23">
        <v>0.48833333333333329</v>
      </c>
      <c r="Z104" s="23">
        <v>0.4366666666666667</v>
      </c>
      <c r="AA104" s="23">
        <v>0.42666666666666669</v>
      </c>
      <c r="AB104" s="23">
        <v>0.39499999999999996</v>
      </c>
      <c r="AC104" s="15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273</v>
      </c>
      <c r="C105" s="29"/>
      <c r="D105" s="11">
        <v>0.4</v>
      </c>
      <c r="E105" s="11">
        <v>0.5</v>
      </c>
      <c r="F105" s="11" t="s">
        <v>680</v>
      </c>
      <c r="G105" s="11">
        <v>1.2</v>
      </c>
      <c r="H105" s="11">
        <v>0.4</v>
      </c>
      <c r="I105" s="11">
        <v>0.2</v>
      </c>
      <c r="J105" s="11">
        <v>0.5</v>
      </c>
      <c r="K105" s="11">
        <v>0.5</v>
      </c>
      <c r="L105" s="11">
        <v>1</v>
      </c>
      <c r="M105" s="11">
        <v>0.44500000000000001</v>
      </c>
      <c r="N105" s="11">
        <v>0.46499999999999997</v>
      </c>
      <c r="O105" s="11" t="s">
        <v>680</v>
      </c>
      <c r="P105" s="11">
        <v>0.44</v>
      </c>
      <c r="Q105" s="11">
        <v>0.45</v>
      </c>
      <c r="R105" s="11">
        <v>0.5</v>
      </c>
      <c r="S105" s="11">
        <v>0.2</v>
      </c>
      <c r="T105" s="11">
        <v>0.41</v>
      </c>
      <c r="U105" s="11" t="s">
        <v>680</v>
      </c>
      <c r="V105" s="11" t="s">
        <v>680</v>
      </c>
      <c r="W105" s="11">
        <v>0.39500000000000002</v>
      </c>
      <c r="X105" s="11" t="s">
        <v>680</v>
      </c>
      <c r="Y105" s="11">
        <v>0.48499999999999999</v>
      </c>
      <c r="Z105" s="11">
        <v>0.44</v>
      </c>
      <c r="AA105" s="11">
        <v>0.43</v>
      </c>
      <c r="AB105" s="11">
        <v>0.39</v>
      </c>
      <c r="AC105" s="15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274</v>
      </c>
      <c r="C106" s="29"/>
      <c r="D106" s="24">
        <v>4.7187568984496317E-2</v>
      </c>
      <c r="E106" s="24">
        <v>4.0824829046386291E-2</v>
      </c>
      <c r="F106" s="24" t="s">
        <v>680</v>
      </c>
      <c r="G106" s="24">
        <v>7.5277265270908097E-2</v>
      </c>
      <c r="H106" s="24">
        <v>4.0824829046386291E-2</v>
      </c>
      <c r="I106" s="24">
        <v>3.0404709722440586E-17</v>
      </c>
      <c r="J106" s="24" t="s">
        <v>680</v>
      </c>
      <c r="K106" s="24" t="s">
        <v>680</v>
      </c>
      <c r="L106" s="24">
        <v>0</v>
      </c>
      <c r="M106" s="24">
        <v>2.6076809620810593E-2</v>
      </c>
      <c r="N106" s="24">
        <v>6.3482280992415346E-2</v>
      </c>
      <c r="O106" s="24" t="s">
        <v>680</v>
      </c>
      <c r="P106" s="24">
        <v>2.2286019533929041E-2</v>
      </c>
      <c r="Q106" s="24">
        <v>5.4772255750517244E-2</v>
      </c>
      <c r="R106" s="24">
        <v>4.0824829046386291E-2</v>
      </c>
      <c r="S106" s="24">
        <v>8.3666002653407595E-2</v>
      </c>
      <c r="T106" s="24">
        <v>1.7511900715418267E-2</v>
      </c>
      <c r="U106" s="24" t="s">
        <v>680</v>
      </c>
      <c r="V106" s="24" t="s">
        <v>680</v>
      </c>
      <c r="W106" s="24">
        <v>2.2286019533929041E-2</v>
      </c>
      <c r="X106" s="24" t="s">
        <v>680</v>
      </c>
      <c r="Y106" s="24">
        <v>2.3166067138525412E-2</v>
      </c>
      <c r="Z106" s="24">
        <v>3.4448028487370164E-2</v>
      </c>
      <c r="AA106" s="24">
        <v>1.8618986725025256E-2</v>
      </c>
      <c r="AB106" s="24">
        <v>2.6645825188948456E-2</v>
      </c>
      <c r="AC106" s="205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30"/>
      <c r="B107" s="3" t="s">
        <v>87</v>
      </c>
      <c r="C107" s="29"/>
      <c r="D107" s="13">
        <v>0.11325016556279115</v>
      </c>
      <c r="E107" s="13">
        <v>8.4465163544247504E-2</v>
      </c>
      <c r="F107" s="13" t="s">
        <v>680</v>
      </c>
      <c r="G107" s="13">
        <v>6.1871724880198445E-2</v>
      </c>
      <c r="H107" s="13">
        <v>9.7979589711327086E-2</v>
      </c>
      <c r="I107" s="13">
        <v>1.5202354861220294E-16</v>
      </c>
      <c r="J107" s="13" t="s">
        <v>680</v>
      </c>
      <c r="K107" s="13" t="s">
        <v>680</v>
      </c>
      <c r="L107" s="13">
        <v>0</v>
      </c>
      <c r="M107" s="13">
        <v>5.7948465824023541E-2</v>
      </c>
      <c r="N107" s="13">
        <v>0.13364690735245338</v>
      </c>
      <c r="O107" s="13" t="s">
        <v>680</v>
      </c>
      <c r="P107" s="13">
        <v>5.0458912152292167E-2</v>
      </c>
      <c r="Q107" s="13">
        <v>0.12171612389003833</v>
      </c>
      <c r="R107" s="13">
        <v>8.4465163544247504E-2</v>
      </c>
      <c r="S107" s="13">
        <v>0.33466401061363038</v>
      </c>
      <c r="T107" s="13">
        <v>4.2028561717003837E-2</v>
      </c>
      <c r="U107" s="13" t="s">
        <v>680</v>
      </c>
      <c r="V107" s="13" t="s">
        <v>680</v>
      </c>
      <c r="W107" s="13">
        <v>5.690047540577628E-2</v>
      </c>
      <c r="X107" s="13" t="s">
        <v>680</v>
      </c>
      <c r="Y107" s="13">
        <v>4.743904533486433E-2</v>
      </c>
      <c r="Z107" s="13">
        <v>7.8888614856572892E-2</v>
      </c>
      <c r="AA107" s="13">
        <v>4.363825013677794E-2</v>
      </c>
      <c r="AB107" s="13">
        <v>6.745778528847711E-2</v>
      </c>
      <c r="AC107" s="152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275</v>
      </c>
      <c r="C108" s="29"/>
      <c r="D108" s="13">
        <v>-3.2956831192944125E-2</v>
      </c>
      <c r="E108" s="13">
        <v>0.1217700758161846</v>
      </c>
      <c r="F108" s="13" t="s">
        <v>680</v>
      </c>
      <c r="G108" s="13">
        <v>1.8237660529166022</v>
      </c>
      <c r="H108" s="13">
        <v>-3.2956831192944347E-2</v>
      </c>
      <c r="I108" s="13">
        <v>-0.53581927897261328</v>
      </c>
      <c r="J108" s="13">
        <v>0.16045180256846669</v>
      </c>
      <c r="K108" s="13">
        <v>0.16045180256846669</v>
      </c>
      <c r="L108" s="13">
        <v>1.3209036051369334</v>
      </c>
      <c r="M108" s="13">
        <v>4.4406622311620181E-2</v>
      </c>
      <c r="N108" s="13">
        <v>0.10242921244004322</v>
      </c>
      <c r="O108" s="13" t="s">
        <v>680</v>
      </c>
      <c r="P108" s="13">
        <v>2.5065758935479021E-2</v>
      </c>
      <c r="Q108" s="13">
        <v>4.4406622311619959E-2</v>
      </c>
      <c r="R108" s="13">
        <v>0.1217700758161846</v>
      </c>
      <c r="S108" s="13">
        <v>-0.41977409871576665</v>
      </c>
      <c r="T108" s="13">
        <v>-3.2956831192944347E-2</v>
      </c>
      <c r="U108" s="13" t="s">
        <v>680</v>
      </c>
      <c r="V108" s="13" t="s">
        <v>680</v>
      </c>
      <c r="W108" s="13">
        <v>-9.0979421321367826E-2</v>
      </c>
      <c r="X108" s="13" t="s">
        <v>680</v>
      </c>
      <c r="Y108" s="13">
        <v>0.13337459384186912</v>
      </c>
      <c r="Z108" s="13">
        <v>1.3461240909794503E-2</v>
      </c>
      <c r="AA108" s="13">
        <v>-9.7477951415749775E-3</v>
      </c>
      <c r="AB108" s="13">
        <v>-8.3243075970911296E-2</v>
      </c>
      <c r="AC108" s="152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276</v>
      </c>
      <c r="C109" s="47"/>
      <c r="D109" s="45">
        <v>0.32</v>
      </c>
      <c r="E109" s="45" t="s">
        <v>277</v>
      </c>
      <c r="F109" s="45">
        <v>33.39</v>
      </c>
      <c r="G109" s="45" t="s">
        <v>277</v>
      </c>
      <c r="H109" s="45" t="s">
        <v>277</v>
      </c>
      <c r="I109" s="45" t="s">
        <v>277</v>
      </c>
      <c r="J109" s="45" t="s">
        <v>277</v>
      </c>
      <c r="K109" s="45" t="s">
        <v>277</v>
      </c>
      <c r="L109" s="45" t="s">
        <v>277</v>
      </c>
      <c r="M109" s="45">
        <v>0.22</v>
      </c>
      <c r="N109" s="45">
        <v>0.62</v>
      </c>
      <c r="O109" s="45">
        <v>3.02</v>
      </c>
      <c r="P109" s="45">
        <v>0.08</v>
      </c>
      <c r="Q109" s="45" t="s">
        <v>277</v>
      </c>
      <c r="R109" s="45" t="s">
        <v>277</v>
      </c>
      <c r="S109" s="45" t="s">
        <v>277</v>
      </c>
      <c r="T109" s="45">
        <v>0.32</v>
      </c>
      <c r="U109" s="45">
        <v>3.02</v>
      </c>
      <c r="V109" s="45">
        <v>1.02</v>
      </c>
      <c r="W109" s="45">
        <v>0.73</v>
      </c>
      <c r="X109" s="45">
        <v>1.02</v>
      </c>
      <c r="Y109" s="45">
        <v>0.84</v>
      </c>
      <c r="Z109" s="45">
        <v>0</v>
      </c>
      <c r="AA109" s="45">
        <v>0.16</v>
      </c>
      <c r="AB109" s="45">
        <v>0.67</v>
      </c>
      <c r="AC109" s="152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335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571</v>
      </c>
      <c r="BM112" s="28" t="s">
        <v>67</v>
      </c>
    </row>
    <row r="113" spans="1:65" ht="15">
      <c r="A113" s="25" t="s">
        <v>16</v>
      </c>
      <c r="B113" s="18" t="s">
        <v>111</v>
      </c>
      <c r="C113" s="15" t="s">
        <v>112</v>
      </c>
      <c r="D113" s="16" t="s">
        <v>230</v>
      </c>
      <c r="E113" s="17" t="s">
        <v>230</v>
      </c>
      <c r="F113" s="17" t="s">
        <v>230</v>
      </c>
      <c r="G113" s="17" t="s">
        <v>230</v>
      </c>
      <c r="H113" s="17" t="s">
        <v>230</v>
      </c>
      <c r="I113" s="17" t="s">
        <v>230</v>
      </c>
      <c r="J113" s="17" t="s">
        <v>230</v>
      </c>
      <c r="K113" s="17" t="s">
        <v>230</v>
      </c>
      <c r="L113" s="17" t="s">
        <v>230</v>
      </c>
      <c r="M113" s="17" t="s">
        <v>230</v>
      </c>
      <c r="N113" s="17" t="s">
        <v>230</v>
      </c>
      <c r="O113" s="17" t="s">
        <v>230</v>
      </c>
      <c r="P113" s="17" t="s">
        <v>230</v>
      </c>
      <c r="Q113" s="17" t="s">
        <v>230</v>
      </c>
      <c r="R113" s="17" t="s">
        <v>230</v>
      </c>
      <c r="S113" s="17" t="s">
        <v>230</v>
      </c>
      <c r="T113" s="17" t="s">
        <v>230</v>
      </c>
      <c r="U113" s="17" t="s">
        <v>230</v>
      </c>
      <c r="V113" s="17" t="s">
        <v>230</v>
      </c>
      <c r="W113" s="17" t="s">
        <v>230</v>
      </c>
      <c r="X113" s="17" t="s">
        <v>230</v>
      </c>
      <c r="Y113" s="17" t="s">
        <v>230</v>
      </c>
      <c r="Z113" s="17" t="s">
        <v>230</v>
      </c>
      <c r="AA113" s="17" t="s">
        <v>230</v>
      </c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231</v>
      </c>
      <c r="C114" s="9" t="s">
        <v>231</v>
      </c>
      <c r="D114" s="150" t="s">
        <v>233</v>
      </c>
      <c r="E114" s="151" t="s">
        <v>234</v>
      </c>
      <c r="F114" s="151" t="s">
        <v>235</v>
      </c>
      <c r="G114" s="151" t="s">
        <v>236</v>
      </c>
      <c r="H114" s="151" t="s">
        <v>237</v>
      </c>
      <c r="I114" s="151" t="s">
        <v>239</v>
      </c>
      <c r="J114" s="151" t="s">
        <v>240</v>
      </c>
      <c r="K114" s="151" t="s">
        <v>241</v>
      </c>
      <c r="L114" s="151" t="s">
        <v>242</v>
      </c>
      <c r="M114" s="151" t="s">
        <v>244</v>
      </c>
      <c r="N114" s="151" t="s">
        <v>245</v>
      </c>
      <c r="O114" s="151" t="s">
        <v>247</v>
      </c>
      <c r="P114" s="151" t="s">
        <v>248</v>
      </c>
      <c r="Q114" s="151" t="s">
        <v>250</v>
      </c>
      <c r="R114" s="151" t="s">
        <v>251</v>
      </c>
      <c r="S114" s="151" t="s">
        <v>252</v>
      </c>
      <c r="T114" s="151" t="s">
        <v>253</v>
      </c>
      <c r="U114" s="151" t="s">
        <v>255</v>
      </c>
      <c r="V114" s="151" t="s">
        <v>257</v>
      </c>
      <c r="W114" s="151" t="s">
        <v>259</v>
      </c>
      <c r="X114" s="151" t="s">
        <v>260</v>
      </c>
      <c r="Y114" s="151" t="s">
        <v>261</v>
      </c>
      <c r="Z114" s="151" t="s">
        <v>262</v>
      </c>
      <c r="AA114" s="151" t="s">
        <v>263</v>
      </c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332</v>
      </c>
      <c r="E115" s="11" t="s">
        <v>333</v>
      </c>
      <c r="F115" s="11" t="s">
        <v>115</v>
      </c>
      <c r="G115" s="11" t="s">
        <v>332</v>
      </c>
      <c r="H115" s="11" t="s">
        <v>333</v>
      </c>
      <c r="I115" s="11" t="s">
        <v>332</v>
      </c>
      <c r="J115" s="11" t="s">
        <v>333</v>
      </c>
      <c r="K115" s="11" t="s">
        <v>332</v>
      </c>
      <c r="L115" s="11" t="s">
        <v>333</v>
      </c>
      <c r="M115" s="11" t="s">
        <v>333</v>
      </c>
      <c r="N115" s="11" t="s">
        <v>115</v>
      </c>
      <c r="O115" s="11" t="s">
        <v>333</v>
      </c>
      <c r="P115" s="11" t="s">
        <v>332</v>
      </c>
      <c r="Q115" s="11" t="s">
        <v>333</v>
      </c>
      <c r="R115" s="11" t="s">
        <v>333</v>
      </c>
      <c r="S115" s="11" t="s">
        <v>332</v>
      </c>
      <c r="T115" s="11" t="s">
        <v>333</v>
      </c>
      <c r="U115" s="11" t="s">
        <v>332</v>
      </c>
      <c r="V115" s="11" t="s">
        <v>333</v>
      </c>
      <c r="W115" s="11" t="s">
        <v>333</v>
      </c>
      <c r="X115" s="11" t="s">
        <v>333</v>
      </c>
      <c r="Y115" s="11" t="s">
        <v>332</v>
      </c>
      <c r="Z115" s="11" t="s">
        <v>332</v>
      </c>
      <c r="AA115" s="11" t="s">
        <v>332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5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8">
        <v>0.04</v>
      </c>
      <c r="E117" s="228" t="s">
        <v>106</v>
      </c>
      <c r="F117" s="228" t="s">
        <v>105</v>
      </c>
      <c r="G117" s="229">
        <v>0.05</v>
      </c>
      <c r="H117" s="228">
        <v>0.1</v>
      </c>
      <c r="I117" s="228" t="s">
        <v>106</v>
      </c>
      <c r="J117" s="228" t="s">
        <v>106</v>
      </c>
      <c r="K117" s="228" t="s">
        <v>106</v>
      </c>
      <c r="L117" s="229">
        <v>0.05</v>
      </c>
      <c r="M117" s="229">
        <v>0.06</v>
      </c>
      <c r="N117" s="229">
        <v>0.05</v>
      </c>
      <c r="O117" s="229">
        <v>0.04</v>
      </c>
      <c r="P117" s="229">
        <v>0.05</v>
      </c>
      <c r="Q117" s="229">
        <v>0.06</v>
      </c>
      <c r="R117" s="228" t="s">
        <v>106</v>
      </c>
      <c r="S117" s="229">
        <v>0.06</v>
      </c>
      <c r="T117" s="228" t="s">
        <v>214</v>
      </c>
      <c r="U117" s="229">
        <v>0.05</v>
      </c>
      <c r="V117" s="229">
        <v>0.06</v>
      </c>
      <c r="W117" s="229">
        <v>0.06</v>
      </c>
      <c r="X117" s="228" t="s">
        <v>107</v>
      </c>
      <c r="Y117" s="229">
        <v>0.05</v>
      </c>
      <c r="Z117" s="229">
        <v>7.0000000000000007E-2</v>
      </c>
      <c r="AA117" s="229">
        <v>0.05</v>
      </c>
      <c r="AB117" s="205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30">
        <v>1</v>
      </c>
    </row>
    <row r="118" spans="1:65">
      <c r="A118" s="30"/>
      <c r="B118" s="19">
        <v>1</v>
      </c>
      <c r="C118" s="9">
        <v>2</v>
      </c>
      <c r="D118" s="231">
        <v>0.04</v>
      </c>
      <c r="E118" s="231" t="s">
        <v>106</v>
      </c>
      <c r="F118" s="231" t="s">
        <v>105</v>
      </c>
      <c r="G118" s="231" t="s">
        <v>336</v>
      </c>
      <c r="H118" s="231">
        <v>0.1</v>
      </c>
      <c r="I118" s="231" t="s">
        <v>106</v>
      </c>
      <c r="J118" s="231" t="s">
        <v>106</v>
      </c>
      <c r="K118" s="231" t="s">
        <v>106</v>
      </c>
      <c r="L118" s="24">
        <v>0.05</v>
      </c>
      <c r="M118" s="24">
        <v>7.0000000000000007E-2</v>
      </c>
      <c r="N118" s="24">
        <v>0.05</v>
      </c>
      <c r="O118" s="24">
        <v>0.05</v>
      </c>
      <c r="P118" s="24">
        <v>0.05</v>
      </c>
      <c r="Q118" s="24">
        <v>0.06</v>
      </c>
      <c r="R118" s="231" t="s">
        <v>106</v>
      </c>
      <c r="S118" s="24">
        <v>0.05</v>
      </c>
      <c r="T118" s="231" t="s">
        <v>214</v>
      </c>
      <c r="U118" s="24">
        <v>0.05</v>
      </c>
      <c r="V118" s="24">
        <v>0.06</v>
      </c>
      <c r="W118" s="24">
        <v>0.04</v>
      </c>
      <c r="X118" s="231" t="s">
        <v>107</v>
      </c>
      <c r="Y118" s="24">
        <v>0.05</v>
      </c>
      <c r="Z118" s="24">
        <v>0.06</v>
      </c>
      <c r="AA118" s="24">
        <v>0.05</v>
      </c>
      <c r="AB118" s="205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30">
        <v>22</v>
      </c>
    </row>
    <row r="119" spans="1:65">
      <c r="A119" s="30"/>
      <c r="B119" s="19">
        <v>1</v>
      </c>
      <c r="C119" s="9">
        <v>3</v>
      </c>
      <c r="D119" s="231">
        <v>0.03</v>
      </c>
      <c r="E119" s="231" t="s">
        <v>106</v>
      </c>
      <c r="F119" s="231" t="s">
        <v>105</v>
      </c>
      <c r="G119" s="231" t="s">
        <v>336</v>
      </c>
      <c r="H119" s="231">
        <v>0.1</v>
      </c>
      <c r="I119" s="231" t="s">
        <v>106</v>
      </c>
      <c r="J119" s="231" t="s">
        <v>106</v>
      </c>
      <c r="K119" s="231" t="s">
        <v>106</v>
      </c>
      <c r="L119" s="24">
        <v>0.05</v>
      </c>
      <c r="M119" s="24">
        <v>7.0000000000000007E-2</v>
      </c>
      <c r="N119" s="24">
        <v>0.05</v>
      </c>
      <c r="O119" s="24">
        <v>0.04</v>
      </c>
      <c r="P119" s="24">
        <v>0.05</v>
      </c>
      <c r="Q119" s="24">
        <v>0.06</v>
      </c>
      <c r="R119" s="231" t="s">
        <v>106</v>
      </c>
      <c r="S119" s="24">
        <v>0.05</v>
      </c>
      <c r="T119" s="231" t="s">
        <v>214</v>
      </c>
      <c r="U119" s="24">
        <v>0.05</v>
      </c>
      <c r="V119" s="24">
        <v>0.05</v>
      </c>
      <c r="W119" s="24">
        <v>0.05</v>
      </c>
      <c r="X119" s="231" t="s">
        <v>107</v>
      </c>
      <c r="Y119" s="24">
        <v>0.05</v>
      </c>
      <c r="Z119" s="24">
        <v>0.06</v>
      </c>
      <c r="AA119" s="24">
        <v>0.06</v>
      </c>
      <c r="AB119" s="205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30">
        <v>16</v>
      </c>
    </row>
    <row r="120" spans="1:65">
      <c r="A120" s="30"/>
      <c r="B120" s="19">
        <v>1</v>
      </c>
      <c r="C120" s="9">
        <v>4</v>
      </c>
      <c r="D120" s="231">
        <v>0.04</v>
      </c>
      <c r="E120" s="231" t="s">
        <v>106</v>
      </c>
      <c r="F120" s="231" t="s">
        <v>105</v>
      </c>
      <c r="G120" s="231" t="s">
        <v>336</v>
      </c>
      <c r="H120" s="231">
        <v>0.1</v>
      </c>
      <c r="I120" s="231" t="s">
        <v>106</v>
      </c>
      <c r="J120" s="231" t="s">
        <v>106</v>
      </c>
      <c r="K120" s="231" t="s">
        <v>106</v>
      </c>
      <c r="L120" s="24">
        <v>0.05</v>
      </c>
      <c r="M120" s="24">
        <v>0.06</v>
      </c>
      <c r="N120" s="24">
        <v>0.05</v>
      </c>
      <c r="O120" s="24">
        <v>0.04</v>
      </c>
      <c r="P120" s="24">
        <v>0.05</v>
      </c>
      <c r="Q120" s="24">
        <v>0.06</v>
      </c>
      <c r="R120" s="231" t="s">
        <v>106</v>
      </c>
      <c r="S120" s="24">
        <v>0.05</v>
      </c>
      <c r="T120" s="231" t="s">
        <v>214</v>
      </c>
      <c r="U120" s="24">
        <v>0.05</v>
      </c>
      <c r="V120" s="24">
        <v>0.05</v>
      </c>
      <c r="W120" s="24">
        <v>0.04</v>
      </c>
      <c r="X120" s="231" t="s">
        <v>107</v>
      </c>
      <c r="Y120" s="24">
        <v>0.05</v>
      </c>
      <c r="Z120" s="24">
        <v>0.06</v>
      </c>
      <c r="AA120" s="24">
        <v>0.05</v>
      </c>
      <c r="AB120" s="205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30">
        <v>5.2619047619047614E-2</v>
      </c>
    </row>
    <row r="121" spans="1:65">
      <c r="A121" s="30"/>
      <c r="B121" s="19">
        <v>1</v>
      </c>
      <c r="C121" s="9">
        <v>5</v>
      </c>
      <c r="D121" s="231">
        <v>0.04</v>
      </c>
      <c r="E121" s="231" t="s">
        <v>106</v>
      </c>
      <c r="F121" s="231" t="s">
        <v>105</v>
      </c>
      <c r="G121" s="231" t="s">
        <v>336</v>
      </c>
      <c r="H121" s="231">
        <v>0.1</v>
      </c>
      <c r="I121" s="231" t="s">
        <v>106</v>
      </c>
      <c r="J121" s="231" t="s">
        <v>106</v>
      </c>
      <c r="K121" s="231" t="s">
        <v>106</v>
      </c>
      <c r="L121" s="24">
        <v>0.05</v>
      </c>
      <c r="M121" s="24">
        <v>0.06</v>
      </c>
      <c r="N121" s="24">
        <v>0.06</v>
      </c>
      <c r="O121" s="24">
        <v>0.04</v>
      </c>
      <c r="P121" s="24">
        <v>0.04</v>
      </c>
      <c r="Q121" s="24">
        <v>0.06</v>
      </c>
      <c r="R121" s="231" t="s">
        <v>106</v>
      </c>
      <c r="S121" s="24">
        <v>0.06</v>
      </c>
      <c r="T121" s="231" t="s">
        <v>214</v>
      </c>
      <c r="U121" s="24">
        <v>0.04</v>
      </c>
      <c r="V121" s="24">
        <v>0.05</v>
      </c>
      <c r="W121" s="24">
        <v>0.05</v>
      </c>
      <c r="X121" s="231" t="s">
        <v>107</v>
      </c>
      <c r="Y121" s="24">
        <v>0.05</v>
      </c>
      <c r="Z121" s="24">
        <v>0.06</v>
      </c>
      <c r="AA121" s="24">
        <v>0.06</v>
      </c>
      <c r="AB121" s="205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30">
        <v>81</v>
      </c>
    </row>
    <row r="122" spans="1:65">
      <c r="A122" s="30"/>
      <c r="B122" s="19">
        <v>1</v>
      </c>
      <c r="C122" s="9">
        <v>6</v>
      </c>
      <c r="D122" s="231">
        <v>0.04</v>
      </c>
      <c r="E122" s="231" t="s">
        <v>106</v>
      </c>
      <c r="F122" s="231" t="s">
        <v>105</v>
      </c>
      <c r="G122" s="231" t="s">
        <v>336</v>
      </c>
      <c r="H122" s="231">
        <v>0.1</v>
      </c>
      <c r="I122" s="231" t="s">
        <v>106</v>
      </c>
      <c r="J122" s="231" t="s">
        <v>106</v>
      </c>
      <c r="K122" s="231" t="s">
        <v>106</v>
      </c>
      <c r="L122" s="24">
        <v>0.06</v>
      </c>
      <c r="M122" s="24">
        <v>0.06</v>
      </c>
      <c r="N122" s="24">
        <v>0.05</v>
      </c>
      <c r="O122" s="24">
        <v>0.05</v>
      </c>
      <c r="P122" s="24">
        <v>0.04</v>
      </c>
      <c r="Q122" s="24">
        <v>0.05</v>
      </c>
      <c r="R122" s="231" t="s">
        <v>106</v>
      </c>
      <c r="S122" s="24">
        <v>0.06</v>
      </c>
      <c r="T122" s="231" t="s">
        <v>214</v>
      </c>
      <c r="U122" s="24">
        <v>0.05</v>
      </c>
      <c r="V122" s="24">
        <v>0.05</v>
      </c>
      <c r="W122" s="24">
        <v>0.05</v>
      </c>
      <c r="X122" s="231" t="s">
        <v>107</v>
      </c>
      <c r="Y122" s="24">
        <v>0.05</v>
      </c>
      <c r="Z122" s="24">
        <v>0.06</v>
      </c>
      <c r="AA122" s="24">
        <v>0.06</v>
      </c>
      <c r="AB122" s="205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20" t="s">
        <v>272</v>
      </c>
      <c r="C123" s="12"/>
      <c r="D123" s="233">
        <v>3.8333333333333337E-2</v>
      </c>
      <c r="E123" s="233" t="s">
        <v>680</v>
      </c>
      <c r="F123" s="233" t="s">
        <v>680</v>
      </c>
      <c r="G123" s="233">
        <v>0.05</v>
      </c>
      <c r="H123" s="233">
        <v>9.9999999999999992E-2</v>
      </c>
      <c r="I123" s="233" t="s">
        <v>680</v>
      </c>
      <c r="J123" s="233" t="s">
        <v>680</v>
      </c>
      <c r="K123" s="233" t="s">
        <v>680</v>
      </c>
      <c r="L123" s="233">
        <v>5.1666666666666666E-2</v>
      </c>
      <c r="M123" s="233">
        <v>6.3333333333333339E-2</v>
      </c>
      <c r="N123" s="233">
        <v>5.1666666666666666E-2</v>
      </c>
      <c r="O123" s="233">
        <v>4.3333333333333335E-2</v>
      </c>
      <c r="P123" s="233">
        <v>4.6666666666666669E-2</v>
      </c>
      <c r="Q123" s="233">
        <v>5.8333333333333327E-2</v>
      </c>
      <c r="R123" s="233" t="s">
        <v>680</v>
      </c>
      <c r="S123" s="233">
        <v>5.5E-2</v>
      </c>
      <c r="T123" s="233" t="s">
        <v>680</v>
      </c>
      <c r="U123" s="233">
        <v>4.8333333333333339E-2</v>
      </c>
      <c r="V123" s="233">
        <v>5.3333333333333323E-2</v>
      </c>
      <c r="W123" s="233">
        <v>4.8333333333333339E-2</v>
      </c>
      <c r="X123" s="233" t="s">
        <v>680</v>
      </c>
      <c r="Y123" s="233">
        <v>4.9999999999999996E-2</v>
      </c>
      <c r="Z123" s="233">
        <v>6.1666666666666668E-2</v>
      </c>
      <c r="AA123" s="233">
        <v>5.5E-2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273</v>
      </c>
      <c r="C124" s="29"/>
      <c r="D124" s="24">
        <v>0.04</v>
      </c>
      <c r="E124" s="24" t="s">
        <v>680</v>
      </c>
      <c r="F124" s="24" t="s">
        <v>680</v>
      </c>
      <c r="G124" s="24">
        <v>0.05</v>
      </c>
      <c r="H124" s="24">
        <v>0.1</v>
      </c>
      <c r="I124" s="24" t="s">
        <v>680</v>
      </c>
      <c r="J124" s="24" t="s">
        <v>680</v>
      </c>
      <c r="K124" s="24" t="s">
        <v>680</v>
      </c>
      <c r="L124" s="24">
        <v>0.05</v>
      </c>
      <c r="M124" s="24">
        <v>0.06</v>
      </c>
      <c r="N124" s="24">
        <v>0.05</v>
      </c>
      <c r="O124" s="24">
        <v>0.04</v>
      </c>
      <c r="P124" s="24">
        <v>0.05</v>
      </c>
      <c r="Q124" s="24">
        <v>0.06</v>
      </c>
      <c r="R124" s="24" t="s">
        <v>680</v>
      </c>
      <c r="S124" s="24">
        <v>5.5E-2</v>
      </c>
      <c r="T124" s="24" t="s">
        <v>680</v>
      </c>
      <c r="U124" s="24">
        <v>0.05</v>
      </c>
      <c r="V124" s="24">
        <v>0.05</v>
      </c>
      <c r="W124" s="24">
        <v>0.05</v>
      </c>
      <c r="X124" s="24" t="s">
        <v>680</v>
      </c>
      <c r="Y124" s="24">
        <v>0.05</v>
      </c>
      <c r="Z124" s="24">
        <v>0.06</v>
      </c>
      <c r="AA124" s="24">
        <v>5.5E-2</v>
      </c>
      <c r="AB124" s="205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274</v>
      </c>
      <c r="C125" s="29"/>
      <c r="D125" s="24">
        <v>4.0824829046386306E-3</v>
      </c>
      <c r="E125" s="24" t="s">
        <v>680</v>
      </c>
      <c r="F125" s="24" t="s">
        <v>680</v>
      </c>
      <c r="G125" s="24" t="s">
        <v>680</v>
      </c>
      <c r="H125" s="24">
        <v>1.5202354861220293E-17</v>
      </c>
      <c r="I125" s="24" t="s">
        <v>680</v>
      </c>
      <c r="J125" s="24" t="s">
        <v>680</v>
      </c>
      <c r="K125" s="24" t="s">
        <v>680</v>
      </c>
      <c r="L125" s="24">
        <v>4.082482904638628E-3</v>
      </c>
      <c r="M125" s="24">
        <v>5.1639777949432268E-3</v>
      </c>
      <c r="N125" s="24">
        <v>4.082482904638628E-3</v>
      </c>
      <c r="O125" s="24">
        <v>5.1639777949432234E-3</v>
      </c>
      <c r="P125" s="24">
        <v>5.1639777949432242E-3</v>
      </c>
      <c r="Q125" s="24">
        <v>4.082482904638628E-3</v>
      </c>
      <c r="R125" s="24" t="s">
        <v>680</v>
      </c>
      <c r="S125" s="24">
        <v>5.4772255750516587E-3</v>
      </c>
      <c r="T125" s="24" t="s">
        <v>680</v>
      </c>
      <c r="U125" s="24">
        <v>4.0824829046386306E-3</v>
      </c>
      <c r="V125" s="24">
        <v>5.1639777949432199E-3</v>
      </c>
      <c r="W125" s="24">
        <v>7.527726527090787E-3</v>
      </c>
      <c r="X125" s="24" t="s">
        <v>680</v>
      </c>
      <c r="Y125" s="24">
        <v>7.6011774306101464E-18</v>
      </c>
      <c r="Z125" s="24">
        <v>4.0824829046386332E-3</v>
      </c>
      <c r="AA125" s="24">
        <v>5.4772255750516587E-3</v>
      </c>
      <c r="AB125" s="205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87</v>
      </c>
      <c r="C126" s="29"/>
      <c r="D126" s="13">
        <v>0.10649955403405122</v>
      </c>
      <c r="E126" s="13" t="s">
        <v>680</v>
      </c>
      <c r="F126" s="13" t="s">
        <v>680</v>
      </c>
      <c r="G126" s="13" t="s">
        <v>680</v>
      </c>
      <c r="H126" s="13">
        <v>1.5202354861220294E-16</v>
      </c>
      <c r="I126" s="13" t="s">
        <v>680</v>
      </c>
      <c r="J126" s="13" t="s">
        <v>680</v>
      </c>
      <c r="K126" s="13" t="s">
        <v>680</v>
      </c>
      <c r="L126" s="13">
        <v>7.9015798154296032E-2</v>
      </c>
      <c r="M126" s="13">
        <v>8.1536491499103581E-2</v>
      </c>
      <c r="N126" s="13">
        <v>7.9015798154296032E-2</v>
      </c>
      <c r="O126" s="13">
        <v>0.11916871834484362</v>
      </c>
      <c r="P126" s="13">
        <v>0.11065666703449765</v>
      </c>
      <c r="Q126" s="13">
        <v>6.9985421222376484E-2</v>
      </c>
      <c r="R126" s="13" t="s">
        <v>680</v>
      </c>
      <c r="S126" s="13">
        <v>9.95859195463938E-2</v>
      </c>
      <c r="T126" s="13" t="s">
        <v>680</v>
      </c>
      <c r="U126" s="13">
        <v>8.4465163544247518E-2</v>
      </c>
      <c r="V126" s="13">
        <v>9.6824583655185398E-2</v>
      </c>
      <c r="W126" s="13">
        <v>0.15574606607774041</v>
      </c>
      <c r="X126" s="13" t="s">
        <v>680</v>
      </c>
      <c r="Y126" s="13">
        <v>1.5202354861220294E-16</v>
      </c>
      <c r="Z126" s="13">
        <v>6.6202425480626478E-2</v>
      </c>
      <c r="AA126" s="13">
        <v>9.95859195463938E-2</v>
      </c>
      <c r="AB126" s="15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275</v>
      </c>
      <c r="C127" s="29"/>
      <c r="D127" s="13">
        <v>-0.27149321266968307</v>
      </c>
      <c r="E127" s="13" t="s">
        <v>680</v>
      </c>
      <c r="F127" s="13" t="s">
        <v>680</v>
      </c>
      <c r="G127" s="13">
        <v>-4.977375565610842E-2</v>
      </c>
      <c r="H127" s="13">
        <v>0.90045248868778294</v>
      </c>
      <c r="I127" s="13" t="s">
        <v>680</v>
      </c>
      <c r="J127" s="13" t="s">
        <v>680</v>
      </c>
      <c r="K127" s="13" t="s">
        <v>680</v>
      </c>
      <c r="L127" s="13">
        <v>-1.8099547511312153E-2</v>
      </c>
      <c r="M127" s="13">
        <v>0.20361990950226261</v>
      </c>
      <c r="N127" s="13">
        <v>-1.8099547511312153E-2</v>
      </c>
      <c r="O127" s="13">
        <v>-0.17647058823529405</v>
      </c>
      <c r="P127" s="13">
        <v>-0.11312217194570118</v>
      </c>
      <c r="Q127" s="13">
        <v>0.10859728506787336</v>
      </c>
      <c r="R127" s="13" t="s">
        <v>680</v>
      </c>
      <c r="S127" s="13">
        <v>4.5248868778280604E-2</v>
      </c>
      <c r="T127" s="13" t="s">
        <v>680</v>
      </c>
      <c r="U127" s="13">
        <v>-8.1447963800904799E-2</v>
      </c>
      <c r="V127" s="13">
        <v>1.3574660633484115E-2</v>
      </c>
      <c r="W127" s="13">
        <v>-8.1447963800904799E-2</v>
      </c>
      <c r="X127" s="13" t="s">
        <v>680</v>
      </c>
      <c r="Y127" s="13">
        <v>-4.9773755656108531E-2</v>
      </c>
      <c r="Z127" s="13">
        <v>0.17194570135746612</v>
      </c>
      <c r="AA127" s="13">
        <v>4.5248868778280604E-2</v>
      </c>
      <c r="AB127" s="15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276</v>
      </c>
      <c r="C128" s="47"/>
      <c r="D128" s="45">
        <v>1.89</v>
      </c>
      <c r="E128" s="45">
        <v>0</v>
      </c>
      <c r="F128" s="45">
        <v>396.49</v>
      </c>
      <c r="G128" s="45">
        <v>4.05</v>
      </c>
      <c r="H128" s="45">
        <v>8.09</v>
      </c>
      <c r="I128" s="45">
        <v>0</v>
      </c>
      <c r="J128" s="45">
        <v>0</v>
      </c>
      <c r="K128" s="45">
        <v>0</v>
      </c>
      <c r="L128" s="45">
        <v>0.27</v>
      </c>
      <c r="M128" s="45">
        <v>2.16</v>
      </c>
      <c r="N128" s="45">
        <v>0.27</v>
      </c>
      <c r="O128" s="45">
        <v>1.08</v>
      </c>
      <c r="P128" s="45">
        <v>0.54</v>
      </c>
      <c r="Q128" s="45">
        <v>1.35</v>
      </c>
      <c r="R128" s="45">
        <v>0</v>
      </c>
      <c r="S128" s="45">
        <v>0.81</v>
      </c>
      <c r="T128" s="45">
        <v>4.05</v>
      </c>
      <c r="U128" s="45">
        <v>0.27</v>
      </c>
      <c r="V128" s="45">
        <v>0.54</v>
      </c>
      <c r="W128" s="45">
        <v>0.27</v>
      </c>
      <c r="X128" s="45">
        <v>7.28</v>
      </c>
      <c r="Y128" s="45">
        <v>0</v>
      </c>
      <c r="Z128" s="45">
        <v>1.89</v>
      </c>
      <c r="AA128" s="45">
        <v>0.81</v>
      </c>
      <c r="AB128" s="152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 ht="15">
      <c r="B130" s="8" t="s">
        <v>572</v>
      </c>
      <c r="BM130" s="28" t="s">
        <v>67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230</v>
      </c>
      <c r="E131" s="17" t="s">
        <v>230</v>
      </c>
      <c r="F131" s="17" t="s">
        <v>230</v>
      </c>
      <c r="G131" s="17" t="s">
        <v>230</v>
      </c>
      <c r="H131" s="17" t="s">
        <v>230</v>
      </c>
      <c r="I131" s="17" t="s">
        <v>230</v>
      </c>
      <c r="J131" s="17" t="s">
        <v>230</v>
      </c>
      <c r="K131" s="17" t="s">
        <v>230</v>
      </c>
      <c r="L131" s="17" t="s">
        <v>230</v>
      </c>
      <c r="M131" s="17" t="s">
        <v>230</v>
      </c>
      <c r="N131" s="17" t="s">
        <v>230</v>
      </c>
      <c r="O131" s="17" t="s">
        <v>230</v>
      </c>
      <c r="P131" s="17" t="s">
        <v>230</v>
      </c>
      <c r="Q131" s="17" t="s">
        <v>230</v>
      </c>
      <c r="R131" s="17" t="s">
        <v>230</v>
      </c>
      <c r="S131" s="17" t="s">
        <v>230</v>
      </c>
      <c r="T131" s="17" t="s">
        <v>230</v>
      </c>
      <c r="U131" s="17" t="s">
        <v>230</v>
      </c>
      <c r="V131" s="17" t="s">
        <v>230</v>
      </c>
      <c r="W131" s="17" t="s">
        <v>230</v>
      </c>
      <c r="X131" s="17" t="s">
        <v>230</v>
      </c>
      <c r="Y131" s="17" t="s">
        <v>230</v>
      </c>
      <c r="Z131" s="17" t="s">
        <v>230</v>
      </c>
      <c r="AA131" s="17" t="s">
        <v>230</v>
      </c>
      <c r="AB131" s="17" t="s">
        <v>230</v>
      </c>
      <c r="AC131" s="152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231</v>
      </c>
      <c r="C132" s="9" t="s">
        <v>231</v>
      </c>
      <c r="D132" s="150" t="s">
        <v>233</v>
      </c>
      <c r="E132" s="151" t="s">
        <v>234</v>
      </c>
      <c r="F132" s="151" t="s">
        <v>235</v>
      </c>
      <c r="G132" s="151" t="s">
        <v>236</v>
      </c>
      <c r="H132" s="151" t="s">
        <v>237</v>
      </c>
      <c r="I132" s="151" t="s">
        <v>238</v>
      </c>
      <c r="J132" s="151" t="s">
        <v>239</v>
      </c>
      <c r="K132" s="151" t="s">
        <v>240</v>
      </c>
      <c r="L132" s="151" t="s">
        <v>241</v>
      </c>
      <c r="M132" s="151" t="s">
        <v>242</v>
      </c>
      <c r="N132" s="151" t="s">
        <v>244</v>
      </c>
      <c r="O132" s="151" t="s">
        <v>245</v>
      </c>
      <c r="P132" s="151" t="s">
        <v>247</v>
      </c>
      <c r="Q132" s="151" t="s">
        <v>248</v>
      </c>
      <c r="R132" s="151" t="s">
        <v>250</v>
      </c>
      <c r="S132" s="151" t="s">
        <v>251</v>
      </c>
      <c r="T132" s="151" t="s">
        <v>252</v>
      </c>
      <c r="U132" s="151" t="s">
        <v>253</v>
      </c>
      <c r="V132" s="151" t="s">
        <v>255</v>
      </c>
      <c r="W132" s="151" t="s">
        <v>257</v>
      </c>
      <c r="X132" s="151" t="s">
        <v>259</v>
      </c>
      <c r="Y132" s="151" t="s">
        <v>260</v>
      </c>
      <c r="Z132" s="151" t="s">
        <v>261</v>
      </c>
      <c r="AA132" s="151" t="s">
        <v>262</v>
      </c>
      <c r="AB132" s="151" t="s">
        <v>263</v>
      </c>
      <c r="AC132" s="152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332</v>
      </c>
      <c r="E133" s="11" t="s">
        <v>115</v>
      </c>
      <c r="F133" s="11" t="s">
        <v>115</v>
      </c>
      <c r="G133" s="11" t="s">
        <v>332</v>
      </c>
      <c r="H133" s="11" t="s">
        <v>115</v>
      </c>
      <c r="I133" s="11" t="s">
        <v>115</v>
      </c>
      <c r="J133" s="11" t="s">
        <v>332</v>
      </c>
      <c r="K133" s="11" t="s">
        <v>115</v>
      </c>
      <c r="L133" s="11" t="s">
        <v>332</v>
      </c>
      <c r="M133" s="11" t="s">
        <v>115</v>
      </c>
      <c r="N133" s="11" t="s">
        <v>115</v>
      </c>
      <c r="O133" s="11" t="s">
        <v>115</v>
      </c>
      <c r="P133" s="11" t="s">
        <v>333</v>
      </c>
      <c r="Q133" s="11" t="s">
        <v>332</v>
      </c>
      <c r="R133" s="11" t="s">
        <v>332</v>
      </c>
      <c r="S133" s="11" t="s">
        <v>115</v>
      </c>
      <c r="T133" s="11" t="s">
        <v>332</v>
      </c>
      <c r="U133" s="11" t="s">
        <v>115</v>
      </c>
      <c r="V133" s="11" t="s">
        <v>332</v>
      </c>
      <c r="W133" s="11" t="s">
        <v>333</v>
      </c>
      <c r="X133" s="11" t="s">
        <v>333</v>
      </c>
      <c r="Y133" s="11" t="s">
        <v>332</v>
      </c>
      <c r="Z133" s="11" t="s">
        <v>332</v>
      </c>
      <c r="AA133" s="11" t="s">
        <v>332</v>
      </c>
      <c r="AB133" s="11" t="s">
        <v>332</v>
      </c>
      <c r="AC133" s="152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52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7.03</v>
      </c>
      <c r="E135" s="22">
        <v>7.1800000000000006</v>
      </c>
      <c r="F135" s="154">
        <v>6.1</v>
      </c>
      <c r="G135" s="22">
        <v>6.92</v>
      </c>
      <c r="H135" s="22">
        <v>6.782</v>
      </c>
      <c r="I135" s="22">
        <v>7.1399999999999988</v>
      </c>
      <c r="J135" s="22">
        <v>6.4689999999999994</v>
      </c>
      <c r="K135" s="22">
        <v>7.0900000000000007</v>
      </c>
      <c r="L135" s="154">
        <v>7.68</v>
      </c>
      <c r="M135" s="22">
        <v>7.0787000000000004</v>
      </c>
      <c r="N135" s="22">
        <v>6.41</v>
      </c>
      <c r="O135" s="22">
        <v>6.4659999999999993</v>
      </c>
      <c r="P135" s="22">
        <v>6.98</v>
      </c>
      <c r="Q135" s="22">
        <v>6.32</v>
      </c>
      <c r="R135" s="22">
        <v>6.67</v>
      </c>
      <c r="S135" s="22">
        <v>7.3</v>
      </c>
      <c r="T135" s="22">
        <v>7.03</v>
      </c>
      <c r="U135" s="22">
        <v>7.39</v>
      </c>
      <c r="V135" s="22">
        <v>6.93</v>
      </c>
      <c r="W135" s="22">
        <v>6.38</v>
      </c>
      <c r="X135" s="22">
        <v>6.5851999999999995</v>
      </c>
      <c r="Y135" s="22">
        <v>6.83</v>
      </c>
      <c r="Z135" s="22">
        <v>7.16</v>
      </c>
      <c r="AA135" s="22">
        <v>6.74</v>
      </c>
      <c r="AB135" s="22">
        <v>6.7299999999999995</v>
      </c>
      <c r="AC135" s="152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7.0000000000000009</v>
      </c>
      <c r="E136" s="11">
        <v>7.1399999999999988</v>
      </c>
      <c r="F136" s="155">
        <v>6.13</v>
      </c>
      <c r="G136" s="11">
        <v>6.81</v>
      </c>
      <c r="H136" s="11">
        <v>6.8040000000000003</v>
      </c>
      <c r="I136" s="11">
        <v>6.77</v>
      </c>
      <c r="J136" s="11">
        <v>6.5179999999999998</v>
      </c>
      <c r="K136" s="11">
        <v>7.0499999999999989</v>
      </c>
      <c r="L136" s="155">
        <v>7.7399999999999993</v>
      </c>
      <c r="M136" s="11">
        <v>7.0049999999999999</v>
      </c>
      <c r="N136" s="11">
        <v>7.0499999999999989</v>
      </c>
      <c r="O136" s="11">
        <v>6.4649999999999999</v>
      </c>
      <c r="P136" s="11">
        <v>7.01</v>
      </c>
      <c r="Q136" s="11">
        <v>6.34</v>
      </c>
      <c r="R136" s="11">
        <v>6.76</v>
      </c>
      <c r="S136" s="11">
        <v>7.3599999999999994</v>
      </c>
      <c r="T136" s="11">
        <v>7.19</v>
      </c>
      <c r="U136" s="11">
        <v>7.4899999999999993</v>
      </c>
      <c r="V136" s="11">
        <v>7.02</v>
      </c>
      <c r="W136" s="11">
        <v>6.52</v>
      </c>
      <c r="X136" s="11">
        <v>6.3731</v>
      </c>
      <c r="Y136" s="11">
        <v>6.8499999999999988</v>
      </c>
      <c r="Z136" s="11">
        <v>7.22</v>
      </c>
      <c r="AA136" s="11">
        <v>6.8199999999999994</v>
      </c>
      <c r="AB136" s="11">
        <v>7.0000000000000009</v>
      </c>
      <c r="AC136" s="152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7.0000000000000009</v>
      </c>
      <c r="E137" s="11">
        <v>7.1</v>
      </c>
      <c r="F137" s="155">
        <v>6.11</v>
      </c>
      <c r="G137" s="11">
        <v>6.88</v>
      </c>
      <c r="H137" s="11">
        <v>6.7679999999999998</v>
      </c>
      <c r="I137" s="11">
        <v>6.7299999999999995</v>
      </c>
      <c r="J137" s="11">
        <v>6.5144999999999991</v>
      </c>
      <c r="K137" s="11">
        <v>7.03</v>
      </c>
      <c r="L137" s="155">
        <v>7.62</v>
      </c>
      <c r="M137" s="11">
        <v>6.926499999999999</v>
      </c>
      <c r="N137" s="11">
        <v>6.67</v>
      </c>
      <c r="O137" s="11">
        <v>6.4470000000000001</v>
      </c>
      <c r="P137" s="11">
        <v>6.92</v>
      </c>
      <c r="Q137" s="148">
        <v>6.6199999999999992</v>
      </c>
      <c r="R137" s="11">
        <v>6.9</v>
      </c>
      <c r="S137" s="11">
        <v>6.8900000000000006</v>
      </c>
      <c r="T137" s="11">
        <v>7.24</v>
      </c>
      <c r="U137" s="11">
        <v>7.5399999999999991</v>
      </c>
      <c r="V137" s="11">
        <v>6.97</v>
      </c>
      <c r="W137" s="11">
        <v>6.25</v>
      </c>
      <c r="X137" s="11">
        <v>6.3731</v>
      </c>
      <c r="Y137" s="11">
        <v>6.76</v>
      </c>
      <c r="Z137" s="11">
        <v>7.0499999999999989</v>
      </c>
      <c r="AA137" s="11">
        <v>6.8000000000000007</v>
      </c>
      <c r="AB137" s="11">
        <v>7.0900000000000007</v>
      </c>
      <c r="AC137" s="152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7.03</v>
      </c>
      <c r="E138" s="11">
        <v>7.19</v>
      </c>
      <c r="F138" s="155">
        <v>6.19</v>
      </c>
      <c r="G138" s="11">
        <v>7.03</v>
      </c>
      <c r="H138" s="11">
        <v>6.7469999999999999</v>
      </c>
      <c r="I138" s="11">
        <v>6.81</v>
      </c>
      <c r="J138" s="11">
        <v>6.4030000000000005</v>
      </c>
      <c r="K138" s="11">
        <v>7.1499999999999995</v>
      </c>
      <c r="L138" s="155">
        <v>7.6900000000000013</v>
      </c>
      <c r="M138" s="11">
        <v>6.9965999999999999</v>
      </c>
      <c r="N138" s="11">
        <v>6.78</v>
      </c>
      <c r="O138" s="11">
        <v>6.4379999999999988</v>
      </c>
      <c r="P138" s="11">
        <v>6.93</v>
      </c>
      <c r="Q138" s="11">
        <v>6.3</v>
      </c>
      <c r="R138" s="11">
        <v>6.84</v>
      </c>
      <c r="S138" s="11">
        <v>6.83</v>
      </c>
      <c r="T138" s="11">
        <v>7.19</v>
      </c>
      <c r="U138" s="11">
        <v>7.3800000000000008</v>
      </c>
      <c r="V138" s="11">
        <v>6.92</v>
      </c>
      <c r="W138" s="11">
        <v>6.3</v>
      </c>
      <c r="X138" s="11">
        <v>6.4437999999999995</v>
      </c>
      <c r="Y138" s="11">
        <v>6.9</v>
      </c>
      <c r="Z138" s="11">
        <v>6.8000000000000007</v>
      </c>
      <c r="AA138" s="11">
        <v>6.8000000000000007</v>
      </c>
      <c r="AB138" s="11">
        <v>6.81</v>
      </c>
      <c r="AC138" s="152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6.8478519298812568</v>
      </c>
    </row>
    <row r="139" spans="1:65">
      <c r="A139" s="30"/>
      <c r="B139" s="19">
        <v>1</v>
      </c>
      <c r="C139" s="9">
        <v>5</v>
      </c>
      <c r="D139" s="11">
        <v>6.97</v>
      </c>
      <c r="E139" s="11">
        <v>7.12</v>
      </c>
      <c r="F139" s="155">
        <v>6.14</v>
      </c>
      <c r="G139" s="11">
        <v>6.87</v>
      </c>
      <c r="H139" s="11">
        <v>6.7610000000000001</v>
      </c>
      <c r="I139" s="11">
        <v>6.98</v>
      </c>
      <c r="J139" s="11">
        <v>6.4344999999999999</v>
      </c>
      <c r="K139" s="11">
        <v>7.1099999999999994</v>
      </c>
      <c r="L139" s="155">
        <v>7.8</v>
      </c>
      <c r="M139" s="11">
        <v>6.9424999999999999</v>
      </c>
      <c r="N139" s="11">
        <v>6.9599999999999991</v>
      </c>
      <c r="O139" s="11">
        <v>6.4460000000000006</v>
      </c>
      <c r="P139" s="11">
        <v>6.8000000000000007</v>
      </c>
      <c r="Q139" s="11">
        <v>6.52</v>
      </c>
      <c r="R139" s="11">
        <v>6.7</v>
      </c>
      <c r="S139" s="11">
        <v>6.9599999999999991</v>
      </c>
      <c r="T139" s="11">
        <v>7.2700000000000005</v>
      </c>
      <c r="U139" s="11">
        <v>7.3999999999999995</v>
      </c>
      <c r="V139" s="148">
        <v>6.61</v>
      </c>
      <c r="W139" s="11">
        <v>6.4399999999999995</v>
      </c>
      <c r="X139" s="11">
        <v>6.6862000000000004</v>
      </c>
      <c r="Y139" s="11">
        <v>7.02</v>
      </c>
      <c r="Z139" s="11">
        <v>6.76</v>
      </c>
      <c r="AA139" s="11">
        <v>6.72</v>
      </c>
      <c r="AB139" s="11">
        <v>6.87</v>
      </c>
      <c r="AC139" s="152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82</v>
      </c>
    </row>
    <row r="140" spans="1:65">
      <c r="A140" s="30"/>
      <c r="B140" s="19">
        <v>1</v>
      </c>
      <c r="C140" s="9">
        <v>6</v>
      </c>
      <c r="D140" s="11">
        <v>7.07</v>
      </c>
      <c r="E140" s="11">
        <v>7.0000000000000009</v>
      </c>
      <c r="F140" s="155">
        <v>6.15</v>
      </c>
      <c r="G140" s="11">
        <v>6.92</v>
      </c>
      <c r="H140" s="11">
        <v>6.7539999999999996</v>
      </c>
      <c r="I140" s="11">
        <v>6.9599999999999991</v>
      </c>
      <c r="J140" s="11">
        <v>6.5225000000000009</v>
      </c>
      <c r="K140" s="11">
        <v>6.9</v>
      </c>
      <c r="L140" s="155">
        <v>7.6900000000000013</v>
      </c>
      <c r="M140" s="11">
        <v>6.9334000000000007</v>
      </c>
      <c r="N140" s="11">
        <v>6.660000000000001</v>
      </c>
      <c r="O140" s="11">
        <v>6.4460000000000006</v>
      </c>
      <c r="P140" s="11">
        <v>6.81</v>
      </c>
      <c r="Q140" s="11">
        <v>6.29</v>
      </c>
      <c r="R140" s="11">
        <v>6.67</v>
      </c>
      <c r="S140" s="11">
        <v>7.0499999999999989</v>
      </c>
      <c r="T140" s="11">
        <v>7.12</v>
      </c>
      <c r="U140" s="11">
        <v>7.35</v>
      </c>
      <c r="V140" s="11">
        <v>6.8900000000000006</v>
      </c>
      <c r="W140" s="11">
        <v>6.36</v>
      </c>
      <c r="X140" s="11">
        <v>6.4539</v>
      </c>
      <c r="Y140" s="11">
        <v>6.9500000000000011</v>
      </c>
      <c r="Z140" s="11">
        <v>7.07</v>
      </c>
      <c r="AA140" s="11">
        <v>6.75</v>
      </c>
      <c r="AB140" s="11">
        <v>6.99</v>
      </c>
      <c r="AC140" s="152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272</v>
      </c>
      <c r="C141" s="12"/>
      <c r="D141" s="23">
        <v>7.0166666666666666</v>
      </c>
      <c r="E141" s="23">
        <v>7.121666666666667</v>
      </c>
      <c r="F141" s="23">
        <v>6.1366666666666667</v>
      </c>
      <c r="G141" s="23">
        <v>6.9050000000000002</v>
      </c>
      <c r="H141" s="23">
        <v>6.769333333333333</v>
      </c>
      <c r="I141" s="23">
        <v>6.8983333333333325</v>
      </c>
      <c r="J141" s="23">
        <v>6.4769166666666669</v>
      </c>
      <c r="K141" s="23">
        <v>7.0549999999999997</v>
      </c>
      <c r="L141" s="23">
        <v>7.7033333333333331</v>
      </c>
      <c r="M141" s="23">
        <v>6.9804500000000003</v>
      </c>
      <c r="N141" s="23">
        <v>6.7549999999999999</v>
      </c>
      <c r="O141" s="23">
        <v>6.4513333333333334</v>
      </c>
      <c r="P141" s="23">
        <v>6.9083333333333341</v>
      </c>
      <c r="Q141" s="23">
        <v>6.3983333333333334</v>
      </c>
      <c r="R141" s="23">
        <v>6.7566666666666668</v>
      </c>
      <c r="S141" s="23">
        <v>7.0650000000000004</v>
      </c>
      <c r="T141" s="23">
        <v>7.1733333333333329</v>
      </c>
      <c r="U141" s="23">
        <v>7.4249999999999998</v>
      </c>
      <c r="V141" s="23">
        <v>6.89</v>
      </c>
      <c r="W141" s="23">
        <v>6.375</v>
      </c>
      <c r="X141" s="23">
        <v>6.4858833333333328</v>
      </c>
      <c r="Y141" s="23">
        <v>6.8850000000000007</v>
      </c>
      <c r="Z141" s="23">
        <v>7.0100000000000007</v>
      </c>
      <c r="AA141" s="23">
        <v>6.7716666666666674</v>
      </c>
      <c r="AB141" s="23">
        <v>6.915</v>
      </c>
      <c r="AC141" s="152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273</v>
      </c>
      <c r="C142" s="29"/>
      <c r="D142" s="11">
        <v>7.0150000000000006</v>
      </c>
      <c r="E142" s="11">
        <v>7.129999999999999</v>
      </c>
      <c r="F142" s="11">
        <v>6.1349999999999998</v>
      </c>
      <c r="G142" s="11">
        <v>6.9</v>
      </c>
      <c r="H142" s="11">
        <v>6.7645</v>
      </c>
      <c r="I142" s="11">
        <v>6.8849999999999998</v>
      </c>
      <c r="J142" s="11">
        <v>6.4917499999999997</v>
      </c>
      <c r="K142" s="11">
        <v>7.07</v>
      </c>
      <c r="L142" s="11">
        <v>7.6900000000000013</v>
      </c>
      <c r="M142" s="11">
        <v>6.9695499999999999</v>
      </c>
      <c r="N142" s="11">
        <v>6.7249999999999996</v>
      </c>
      <c r="O142" s="11">
        <v>6.4465000000000003</v>
      </c>
      <c r="P142" s="11">
        <v>6.9249999999999998</v>
      </c>
      <c r="Q142" s="11">
        <v>6.33</v>
      </c>
      <c r="R142" s="11">
        <v>6.73</v>
      </c>
      <c r="S142" s="11">
        <v>7.004999999999999</v>
      </c>
      <c r="T142" s="11">
        <v>7.19</v>
      </c>
      <c r="U142" s="11">
        <v>7.3949999999999996</v>
      </c>
      <c r="V142" s="11">
        <v>6.9249999999999998</v>
      </c>
      <c r="W142" s="11">
        <v>6.37</v>
      </c>
      <c r="X142" s="11">
        <v>6.4488500000000002</v>
      </c>
      <c r="Y142" s="11">
        <v>6.875</v>
      </c>
      <c r="Z142" s="11">
        <v>7.06</v>
      </c>
      <c r="AA142" s="11">
        <v>6.7750000000000004</v>
      </c>
      <c r="AB142" s="11">
        <v>6.93</v>
      </c>
      <c r="AC142" s="152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274</v>
      </c>
      <c r="C143" s="29"/>
      <c r="D143" s="24">
        <v>3.4448028487370191E-2</v>
      </c>
      <c r="E143" s="24">
        <v>6.8823445617512066E-2</v>
      </c>
      <c r="F143" s="24">
        <v>3.2041639575194625E-2</v>
      </c>
      <c r="G143" s="24">
        <v>7.3416619371910782E-2</v>
      </c>
      <c r="H143" s="24">
        <v>2.0819862311424492E-2</v>
      </c>
      <c r="I143" s="24">
        <v>0.15587388064286656</v>
      </c>
      <c r="J143" s="24">
        <v>5.000741611667868E-2</v>
      </c>
      <c r="K143" s="24">
        <v>8.7120606058497752E-2</v>
      </c>
      <c r="L143" s="24">
        <v>6.0882400303097731E-2</v>
      </c>
      <c r="M143" s="24">
        <v>5.8448430261214261E-2</v>
      </c>
      <c r="N143" s="24">
        <v>0.23019556902772856</v>
      </c>
      <c r="O143" s="24">
        <v>1.1448435118681736E-2</v>
      </c>
      <c r="P143" s="24">
        <v>8.6583293230661149E-2</v>
      </c>
      <c r="Q143" s="24">
        <v>0.13775582262346148</v>
      </c>
      <c r="R143" s="24">
        <v>9.5638207148956336E-2</v>
      </c>
      <c r="S143" s="24">
        <v>0.21879213879844933</v>
      </c>
      <c r="T143" s="24">
        <v>8.6871552689396989E-2</v>
      </c>
      <c r="U143" s="24">
        <v>7.3416619371910255E-2</v>
      </c>
      <c r="V143" s="24">
        <v>0.14436065946094845</v>
      </c>
      <c r="W143" s="24">
        <v>9.6695398029068402E-2</v>
      </c>
      <c r="X143" s="24">
        <v>0.12507970925240708</v>
      </c>
      <c r="Y143" s="24">
        <v>9.2249661245990669E-2</v>
      </c>
      <c r="Z143" s="24">
        <v>0.18889150324988135</v>
      </c>
      <c r="AA143" s="24">
        <v>4.020779360604948E-2</v>
      </c>
      <c r="AB143" s="24">
        <v>0.13472193585307532</v>
      </c>
      <c r="AC143" s="205"/>
      <c r="AD143" s="206"/>
      <c r="AE143" s="206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30"/>
      <c r="B144" s="3" t="s">
        <v>87</v>
      </c>
      <c r="C144" s="29"/>
      <c r="D144" s="13">
        <v>4.9094577416679604E-3</v>
      </c>
      <c r="E144" s="13">
        <v>9.6639521110477977E-3</v>
      </c>
      <c r="F144" s="13">
        <v>5.2213426792821222E-3</v>
      </c>
      <c r="G144" s="13">
        <v>1.0632385137134074E-2</v>
      </c>
      <c r="H144" s="13">
        <v>3.0756148775986547E-3</v>
      </c>
      <c r="I144" s="13">
        <v>2.2595875425397427E-2</v>
      </c>
      <c r="J144" s="13">
        <v>7.7208676119056669E-3</v>
      </c>
      <c r="K144" s="13">
        <v>1.2348774777958576E-2</v>
      </c>
      <c r="L144" s="13">
        <v>7.9033838558759499E-3</v>
      </c>
      <c r="M144" s="13">
        <v>8.3731607935325462E-3</v>
      </c>
      <c r="N144" s="13">
        <v>3.4077804445259596E-2</v>
      </c>
      <c r="O144" s="13">
        <v>1.7745843420504913E-3</v>
      </c>
      <c r="P144" s="13">
        <v>1.2533166692013676E-2</v>
      </c>
      <c r="Q144" s="13">
        <v>2.1529954043781423E-2</v>
      </c>
      <c r="R144" s="13">
        <v>1.4154643386624026E-2</v>
      </c>
      <c r="S144" s="13">
        <v>3.0968455597798913E-2</v>
      </c>
      <c r="T144" s="13">
        <v>1.2110346564507015E-2</v>
      </c>
      <c r="U144" s="13">
        <v>9.8877601847690583E-3</v>
      </c>
      <c r="V144" s="13">
        <v>2.0952200212038963E-2</v>
      </c>
      <c r="W144" s="13">
        <v>1.51679055731872E-2</v>
      </c>
      <c r="X144" s="13">
        <v>1.928491507233511E-2</v>
      </c>
      <c r="Y144" s="13">
        <v>1.339864360871324E-2</v>
      </c>
      <c r="Z144" s="13">
        <v>2.694600616974056E-2</v>
      </c>
      <c r="AA144" s="13">
        <v>5.9376510370735139E-3</v>
      </c>
      <c r="AB144" s="13">
        <v>1.9482564837754925E-2</v>
      </c>
      <c r="AC144" s="152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275</v>
      </c>
      <c r="C145" s="29"/>
      <c r="D145" s="13">
        <v>2.4652217733968529E-2</v>
      </c>
      <c r="E145" s="13">
        <v>3.9985493201246669E-2</v>
      </c>
      <c r="F145" s="13">
        <v>-0.10385523380131301</v>
      </c>
      <c r="G145" s="13">
        <v>8.3454009671810603E-3</v>
      </c>
      <c r="H145" s="13">
        <v>-1.1466164477841656E-2</v>
      </c>
      <c r="I145" s="13">
        <v>7.3718596676710657E-3</v>
      </c>
      <c r="J145" s="13">
        <v>-5.4168119727586173E-2</v>
      </c>
      <c r="K145" s="13">
        <v>3.0250080206149388E-2</v>
      </c>
      <c r="L145" s="13">
        <v>0.12492697158346866</v>
      </c>
      <c r="M145" s="13">
        <v>1.9363454624382159E-2</v>
      </c>
      <c r="N145" s="13">
        <v>-1.3559278271787489E-2</v>
      </c>
      <c r="O145" s="13">
        <v>-5.7904084464454719E-2</v>
      </c>
      <c r="P145" s="13">
        <v>8.8321716169359465E-3</v>
      </c>
      <c r="Q145" s="13">
        <v>-6.5643737795556878E-2</v>
      </c>
      <c r="R145" s="13">
        <v>-1.3315892946910046E-2</v>
      </c>
      <c r="S145" s="13">
        <v>3.1710392155414047E-2</v>
      </c>
      <c r="T145" s="13">
        <v>4.7530438272446629E-2</v>
      </c>
      <c r="U145" s="13">
        <v>8.428162232893821E-2</v>
      </c>
      <c r="V145" s="13">
        <v>6.1549330432841831E-3</v>
      </c>
      <c r="W145" s="13">
        <v>-6.905113234384086E-2</v>
      </c>
      <c r="X145" s="13">
        <v>-5.2858706679745682E-2</v>
      </c>
      <c r="Y145" s="13">
        <v>5.4247770686519647E-3</v>
      </c>
      <c r="Z145" s="13">
        <v>2.3678676434458978E-2</v>
      </c>
      <c r="AA145" s="13">
        <v>-1.1125425023013058E-2</v>
      </c>
      <c r="AB145" s="13">
        <v>9.805712916445497E-3</v>
      </c>
      <c r="AC145" s="152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276</v>
      </c>
      <c r="C146" s="47"/>
      <c r="D146" s="45">
        <v>0.56000000000000005</v>
      </c>
      <c r="E146" s="45">
        <v>1.05</v>
      </c>
      <c r="F146" s="45">
        <v>3.58</v>
      </c>
      <c r="G146" s="45">
        <v>0.03</v>
      </c>
      <c r="H146" s="45">
        <v>0.61</v>
      </c>
      <c r="I146" s="45">
        <v>0</v>
      </c>
      <c r="J146" s="45">
        <v>1.98</v>
      </c>
      <c r="K146" s="45">
        <v>0.74</v>
      </c>
      <c r="L146" s="45">
        <v>3.79</v>
      </c>
      <c r="M146" s="45">
        <v>0.39</v>
      </c>
      <c r="N146" s="45">
        <v>0.67</v>
      </c>
      <c r="O146" s="45">
        <v>2.1</v>
      </c>
      <c r="P146" s="45">
        <v>0.05</v>
      </c>
      <c r="Q146" s="45">
        <v>2.35</v>
      </c>
      <c r="R146" s="45">
        <v>0.67</v>
      </c>
      <c r="S146" s="45">
        <v>0.78</v>
      </c>
      <c r="T146" s="45">
        <v>1.29</v>
      </c>
      <c r="U146" s="45">
        <v>2.48</v>
      </c>
      <c r="V146" s="45">
        <v>0.04</v>
      </c>
      <c r="W146" s="45">
        <v>2.46</v>
      </c>
      <c r="X146" s="45">
        <v>1.94</v>
      </c>
      <c r="Y146" s="45">
        <v>0.06</v>
      </c>
      <c r="Z146" s="45">
        <v>0.53</v>
      </c>
      <c r="AA146" s="45">
        <v>0.6</v>
      </c>
      <c r="AB146" s="45">
        <v>0.08</v>
      </c>
      <c r="AC146" s="152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BM147" s="55"/>
    </row>
    <row r="148" spans="1:65" ht="15">
      <c r="B148" s="8" t="s">
        <v>573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230</v>
      </c>
      <c r="E149" s="17" t="s">
        <v>230</v>
      </c>
      <c r="F149" s="17" t="s">
        <v>230</v>
      </c>
      <c r="G149" s="17" t="s">
        <v>230</v>
      </c>
      <c r="H149" s="17" t="s">
        <v>230</v>
      </c>
      <c r="I149" s="17" t="s">
        <v>230</v>
      </c>
      <c r="J149" s="17" t="s">
        <v>230</v>
      </c>
      <c r="K149" s="17" t="s">
        <v>230</v>
      </c>
      <c r="L149" s="17" t="s">
        <v>230</v>
      </c>
      <c r="M149" s="17" t="s">
        <v>230</v>
      </c>
      <c r="N149" s="17" t="s">
        <v>230</v>
      </c>
      <c r="O149" s="17" t="s">
        <v>230</v>
      </c>
      <c r="P149" s="17" t="s">
        <v>230</v>
      </c>
      <c r="Q149" s="17" t="s">
        <v>230</v>
      </c>
      <c r="R149" s="17" t="s">
        <v>230</v>
      </c>
      <c r="S149" s="17" t="s">
        <v>230</v>
      </c>
      <c r="T149" s="17" t="s">
        <v>230</v>
      </c>
      <c r="U149" s="17" t="s">
        <v>230</v>
      </c>
      <c r="V149" s="17" t="s">
        <v>230</v>
      </c>
      <c r="W149" s="17" t="s">
        <v>230</v>
      </c>
      <c r="X149" s="17" t="s">
        <v>230</v>
      </c>
      <c r="Y149" s="17" t="s">
        <v>230</v>
      </c>
      <c r="Z149" s="17" t="s">
        <v>230</v>
      </c>
      <c r="AA149" s="17" t="s">
        <v>230</v>
      </c>
      <c r="AB149" s="17" t="s">
        <v>230</v>
      </c>
      <c r="AC149" s="152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231</v>
      </c>
      <c r="C150" s="9" t="s">
        <v>231</v>
      </c>
      <c r="D150" s="150" t="s">
        <v>233</v>
      </c>
      <c r="E150" s="151" t="s">
        <v>234</v>
      </c>
      <c r="F150" s="151" t="s">
        <v>235</v>
      </c>
      <c r="G150" s="151" t="s">
        <v>236</v>
      </c>
      <c r="H150" s="151" t="s">
        <v>237</v>
      </c>
      <c r="I150" s="151" t="s">
        <v>238</v>
      </c>
      <c r="J150" s="151" t="s">
        <v>239</v>
      </c>
      <c r="K150" s="151" t="s">
        <v>240</v>
      </c>
      <c r="L150" s="151" t="s">
        <v>241</v>
      </c>
      <c r="M150" s="151" t="s">
        <v>242</v>
      </c>
      <c r="N150" s="151" t="s">
        <v>244</v>
      </c>
      <c r="O150" s="151" t="s">
        <v>245</v>
      </c>
      <c r="P150" s="151" t="s">
        <v>247</v>
      </c>
      <c r="Q150" s="151" t="s">
        <v>248</v>
      </c>
      <c r="R150" s="151" t="s">
        <v>250</v>
      </c>
      <c r="S150" s="151" t="s">
        <v>251</v>
      </c>
      <c r="T150" s="151" t="s">
        <v>252</v>
      </c>
      <c r="U150" s="151" t="s">
        <v>253</v>
      </c>
      <c r="V150" s="151" t="s">
        <v>255</v>
      </c>
      <c r="W150" s="151" t="s">
        <v>257</v>
      </c>
      <c r="X150" s="151" t="s">
        <v>259</v>
      </c>
      <c r="Y150" s="151" t="s">
        <v>260</v>
      </c>
      <c r="Z150" s="151" t="s">
        <v>261</v>
      </c>
      <c r="AA150" s="151" t="s">
        <v>262</v>
      </c>
      <c r="AB150" s="151" t="s">
        <v>263</v>
      </c>
      <c r="AC150" s="152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332</v>
      </c>
      <c r="E151" s="11" t="s">
        <v>333</v>
      </c>
      <c r="F151" s="11" t="s">
        <v>115</v>
      </c>
      <c r="G151" s="11" t="s">
        <v>332</v>
      </c>
      <c r="H151" s="11" t="s">
        <v>333</v>
      </c>
      <c r="I151" s="11" t="s">
        <v>333</v>
      </c>
      <c r="J151" s="11" t="s">
        <v>332</v>
      </c>
      <c r="K151" s="11" t="s">
        <v>333</v>
      </c>
      <c r="L151" s="11" t="s">
        <v>332</v>
      </c>
      <c r="M151" s="11" t="s">
        <v>333</v>
      </c>
      <c r="N151" s="11" t="s">
        <v>333</v>
      </c>
      <c r="O151" s="11" t="s">
        <v>115</v>
      </c>
      <c r="P151" s="11" t="s">
        <v>333</v>
      </c>
      <c r="Q151" s="11" t="s">
        <v>332</v>
      </c>
      <c r="R151" s="11" t="s">
        <v>333</v>
      </c>
      <c r="S151" s="11" t="s">
        <v>333</v>
      </c>
      <c r="T151" s="11" t="s">
        <v>332</v>
      </c>
      <c r="U151" s="11" t="s">
        <v>333</v>
      </c>
      <c r="V151" s="11" t="s">
        <v>332</v>
      </c>
      <c r="W151" s="11" t="s">
        <v>333</v>
      </c>
      <c r="X151" s="11" t="s">
        <v>333</v>
      </c>
      <c r="Y151" s="11" t="s">
        <v>332</v>
      </c>
      <c r="Z151" s="11" t="s">
        <v>332</v>
      </c>
      <c r="AA151" s="11" t="s">
        <v>332</v>
      </c>
      <c r="AB151" s="11" t="s">
        <v>332</v>
      </c>
      <c r="AC151" s="152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152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0.67</v>
      </c>
      <c r="E153" s="154">
        <v>0.5</v>
      </c>
      <c r="F153" s="154">
        <v>1.1000000000000001</v>
      </c>
      <c r="G153" s="22">
        <v>0.64</v>
      </c>
      <c r="H153" s="154">
        <v>0.7</v>
      </c>
      <c r="I153" s="154">
        <v>0.83</v>
      </c>
      <c r="J153" s="154">
        <v>0.5</v>
      </c>
      <c r="K153" s="154">
        <v>0.5</v>
      </c>
      <c r="L153" s="154">
        <v>0.9</v>
      </c>
      <c r="M153" s="22">
        <v>0.68</v>
      </c>
      <c r="N153" s="22">
        <v>0.71</v>
      </c>
      <c r="O153" s="22">
        <v>0.7</v>
      </c>
      <c r="P153" s="22">
        <v>0.61</v>
      </c>
      <c r="Q153" s="154">
        <v>0.5</v>
      </c>
      <c r="R153" s="22">
        <v>0.63</v>
      </c>
      <c r="S153" s="154">
        <v>0.7</v>
      </c>
      <c r="T153" s="22">
        <v>0.63</v>
      </c>
      <c r="U153" s="154">
        <v>0.47</v>
      </c>
      <c r="V153" s="22">
        <v>0.59</v>
      </c>
      <c r="W153" s="154">
        <v>0.76</v>
      </c>
      <c r="X153" s="22">
        <v>0.64</v>
      </c>
      <c r="Y153" s="154" t="s">
        <v>103</v>
      </c>
      <c r="Z153" s="22">
        <v>0.65</v>
      </c>
      <c r="AA153" s="22">
        <v>0.64</v>
      </c>
      <c r="AB153" s="22">
        <v>0.64</v>
      </c>
      <c r="AC153" s="152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0.59</v>
      </c>
      <c r="E154" s="155">
        <v>0.5</v>
      </c>
      <c r="F154" s="155">
        <v>1.1000000000000001</v>
      </c>
      <c r="G154" s="11">
        <v>0.6</v>
      </c>
      <c r="H154" s="155">
        <v>0.8</v>
      </c>
      <c r="I154" s="155">
        <v>0.67</v>
      </c>
      <c r="J154" s="155">
        <v>0.5</v>
      </c>
      <c r="K154" s="155">
        <v>0.5</v>
      </c>
      <c r="L154" s="155">
        <v>0.8</v>
      </c>
      <c r="M154" s="11">
        <v>0.64</v>
      </c>
      <c r="N154" s="148">
        <v>0.78</v>
      </c>
      <c r="O154" s="11">
        <v>0.64</v>
      </c>
      <c r="P154" s="11">
        <v>0.57999999999999996</v>
      </c>
      <c r="Q154" s="155">
        <v>0.6</v>
      </c>
      <c r="R154" s="11">
        <v>0.65</v>
      </c>
      <c r="S154" s="155">
        <v>0.6</v>
      </c>
      <c r="T154" s="11">
        <v>0.63</v>
      </c>
      <c r="U154" s="155">
        <v>0.48</v>
      </c>
      <c r="V154" s="11">
        <v>0.61</v>
      </c>
      <c r="W154" s="155">
        <v>0.76</v>
      </c>
      <c r="X154" s="11">
        <v>0.61</v>
      </c>
      <c r="Y154" s="155" t="s">
        <v>103</v>
      </c>
      <c r="Z154" s="11">
        <v>0.62</v>
      </c>
      <c r="AA154" s="11">
        <v>0.64</v>
      </c>
      <c r="AB154" s="11">
        <v>0.67</v>
      </c>
      <c r="AC154" s="152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0.67</v>
      </c>
      <c r="E155" s="155">
        <v>0.5</v>
      </c>
      <c r="F155" s="155">
        <v>1.1000000000000001</v>
      </c>
      <c r="G155" s="11">
        <v>0.65</v>
      </c>
      <c r="H155" s="155">
        <v>0.8</v>
      </c>
      <c r="I155" s="155">
        <v>0.79</v>
      </c>
      <c r="J155" s="155">
        <v>0.5</v>
      </c>
      <c r="K155" s="155">
        <v>0.5</v>
      </c>
      <c r="L155" s="155">
        <v>0.8</v>
      </c>
      <c r="M155" s="11">
        <v>0.7</v>
      </c>
      <c r="N155" s="11">
        <v>0.59</v>
      </c>
      <c r="O155" s="11">
        <v>0.66</v>
      </c>
      <c r="P155" s="11">
        <v>0.55000000000000004</v>
      </c>
      <c r="Q155" s="155">
        <v>0.5</v>
      </c>
      <c r="R155" s="11">
        <v>0.64</v>
      </c>
      <c r="S155" s="155">
        <v>0.6</v>
      </c>
      <c r="T155" s="11">
        <v>0.63</v>
      </c>
      <c r="U155" s="155">
        <v>0.49</v>
      </c>
      <c r="V155" s="11">
        <v>0.61</v>
      </c>
      <c r="W155" s="155">
        <v>0.72</v>
      </c>
      <c r="X155" s="11">
        <v>0.63</v>
      </c>
      <c r="Y155" s="155" t="s">
        <v>103</v>
      </c>
      <c r="Z155" s="11">
        <v>0.65</v>
      </c>
      <c r="AA155" s="11">
        <v>0.64</v>
      </c>
      <c r="AB155" s="11">
        <v>0.66</v>
      </c>
      <c r="AC155" s="152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0.62</v>
      </c>
      <c r="E156" s="155">
        <v>0.5</v>
      </c>
      <c r="F156" s="155">
        <v>1.2</v>
      </c>
      <c r="G156" s="11">
        <v>0.67</v>
      </c>
      <c r="H156" s="155">
        <v>0.8</v>
      </c>
      <c r="I156" s="155">
        <v>0.78</v>
      </c>
      <c r="J156" s="155">
        <v>1</v>
      </c>
      <c r="K156" s="155">
        <v>0.5</v>
      </c>
      <c r="L156" s="155">
        <v>0.8</v>
      </c>
      <c r="M156" s="11">
        <v>0.6</v>
      </c>
      <c r="N156" s="11">
        <v>0.61</v>
      </c>
      <c r="O156" s="11">
        <v>0.7</v>
      </c>
      <c r="P156" s="11">
        <v>0.62</v>
      </c>
      <c r="Q156" s="155">
        <v>0.5</v>
      </c>
      <c r="R156" s="11">
        <v>0.61</v>
      </c>
      <c r="S156" s="155">
        <v>0.6</v>
      </c>
      <c r="T156" s="11">
        <v>0.66</v>
      </c>
      <c r="U156" s="155">
        <v>0.48</v>
      </c>
      <c r="V156" s="11">
        <v>0.6</v>
      </c>
      <c r="W156" s="155">
        <v>0.72</v>
      </c>
      <c r="X156" s="11">
        <v>0.63</v>
      </c>
      <c r="Y156" s="155" t="s">
        <v>103</v>
      </c>
      <c r="Z156" s="11">
        <v>0.62</v>
      </c>
      <c r="AA156" s="11">
        <v>0.6</v>
      </c>
      <c r="AB156" s="11">
        <v>0.61</v>
      </c>
      <c r="AC156" s="152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0.63256410256410256</v>
      </c>
    </row>
    <row r="157" spans="1:65">
      <c r="A157" s="30"/>
      <c r="B157" s="19">
        <v>1</v>
      </c>
      <c r="C157" s="9">
        <v>5</v>
      </c>
      <c r="D157" s="11">
        <v>0.65</v>
      </c>
      <c r="E157" s="155">
        <v>0.5</v>
      </c>
      <c r="F157" s="155">
        <v>1.1000000000000001</v>
      </c>
      <c r="G157" s="11">
        <v>0.63</v>
      </c>
      <c r="H157" s="155">
        <v>0.8</v>
      </c>
      <c r="I157" s="155">
        <v>0.77</v>
      </c>
      <c r="J157" s="155">
        <v>0.5</v>
      </c>
      <c r="K157" s="155">
        <v>0.5</v>
      </c>
      <c r="L157" s="155">
        <v>0.7</v>
      </c>
      <c r="M157" s="11">
        <v>0.63</v>
      </c>
      <c r="N157" s="11">
        <v>0.61</v>
      </c>
      <c r="O157" s="11">
        <v>0.67</v>
      </c>
      <c r="P157" s="11">
        <v>0.62</v>
      </c>
      <c r="Q157" s="155">
        <v>0.6</v>
      </c>
      <c r="R157" s="11">
        <v>0.64</v>
      </c>
      <c r="S157" s="155">
        <v>0.6</v>
      </c>
      <c r="T157" s="11">
        <v>0.67</v>
      </c>
      <c r="U157" s="155">
        <v>0.48</v>
      </c>
      <c r="V157" s="11">
        <v>0.56000000000000005</v>
      </c>
      <c r="W157" s="155">
        <v>0.75</v>
      </c>
      <c r="X157" s="11">
        <v>0.66</v>
      </c>
      <c r="Y157" s="155" t="s">
        <v>103</v>
      </c>
      <c r="Z157" s="11">
        <v>0.61</v>
      </c>
      <c r="AA157" s="11">
        <v>0.57999999999999996</v>
      </c>
      <c r="AB157" s="11">
        <v>0.66</v>
      </c>
      <c r="AC157" s="152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83</v>
      </c>
    </row>
    <row r="158" spans="1:65">
      <c r="A158" s="30"/>
      <c r="B158" s="19">
        <v>1</v>
      </c>
      <c r="C158" s="9">
        <v>6</v>
      </c>
      <c r="D158" s="11">
        <v>0.61</v>
      </c>
      <c r="E158" s="155">
        <v>0.5</v>
      </c>
      <c r="F158" s="155">
        <v>1.1000000000000001</v>
      </c>
      <c r="G158" s="11">
        <v>0.62</v>
      </c>
      <c r="H158" s="155">
        <v>0.8</v>
      </c>
      <c r="I158" s="155">
        <v>0.7</v>
      </c>
      <c r="J158" s="155">
        <v>0.5</v>
      </c>
      <c r="K158" s="155">
        <v>0.5</v>
      </c>
      <c r="L158" s="155">
        <v>0.8</v>
      </c>
      <c r="M158" s="11">
        <v>0.68</v>
      </c>
      <c r="N158" s="148">
        <v>0.84</v>
      </c>
      <c r="O158" s="11">
        <v>0.64</v>
      </c>
      <c r="P158" s="11">
        <v>0.6</v>
      </c>
      <c r="Q158" s="155">
        <v>0.5</v>
      </c>
      <c r="R158" s="11">
        <v>0.63</v>
      </c>
      <c r="S158" s="155">
        <v>0.6</v>
      </c>
      <c r="T158" s="11">
        <v>0.64</v>
      </c>
      <c r="U158" s="155">
        <v>0.48</v>
      </c>
      <c r="V158" s="11">
        <v>0.59</v>
      </c>
      <c r="W158" s="155">
        <v>0.73</v>
      </c>
      <c r="X158" s="11">
        <v>0.63</v>
      </c>
      <c r="Y158" s="155" t="s">
        <v>103</v>
      </c>
      <c r="Z158" s="11">
        <v>0.62</v>
      </c>
      <c r="AA158" s="11">
        <v>0.61</v>
      </c>
      <c r="AB158" s="11">
        <v>0.68</v>
      </c>
      <c r="AC158" s="152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272</v>
      </c>
      <c r="C159" s="12"/>
      <c r="D159" s="23">
        <v>0.63500000000000001</v>
      </c>
      <c r="E159" s="23">
        <v>0.5</v>
      </c>
      <c r="F159" s="23">
        <v>1.1166666666666665</v>
      </c>
      <c r="G159" s="23">
        <v>0.63500000000000001</v>
      </c>
      <c r="H159" s="23">
        <v>0.78333333333333321</v>
      </c>
      <c r="I159" s="23">
        <v>0.75666666666666671</v>
      </c>
      <c r="J159" s="23">
        <v>0.58333333333333337</v>
      </c>
      <c r="K159" s="23">
        <v>0.5</v>
      </c>
      <c r="L159" s="23">
        <v>0.79999999999999993</v>
      </c>
      <c r="M159" s="23">
        <v>0.65500000000000003</v>
      </c>
      <c r="N159" s="23">
        <v>0.69</v>
      </c>
      <c r="O159" s="23">
        <v>0.66833333333333333</v>
      </c>
      <c r="P159" s="23">
        <v>0.59666666666666668</v>
      </c>
      <c r="Q159" s="23">
        <v>0.53333333333333333</v>
      </c>
      <c r="R159" s="23">
        <v>0.6333333333333333</v>
      </c>
      <c r="S159" s="23">
        <v>0.6166666666666667</v>
      </c>
      <c r="T159" s="23">
        <v>0.64333333333333342</v>
      </c>
      <c r="U159" s="23">
        <v>0.48</v>
      </c>
      <c r="V159" s="23">
        <v>0.59333333333333338</v>
      </c>
      <c r="W159" s="23">
        <v>0.73999999999999988</v>
      </c>
      <c r="X159" s="23">
        <v>0.6333333333333333</v>
      </c>
      <c r="Y159" s="23" t="s">
        <v>680</v>
      </c>
      <c r="Z159" s="23">
        <v>0.6283333333333333</v>
      </c>
      <c r="AA159" s="23">
        <v>0.61833333333333329</v>
      </c>
      <c r="AB159" s="23">
        <v>0.65333333333333343</v>
      </c>
      <c r="AC159" s="152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273</v>
      </c>
      <c r="C160" s="29"/>
      <c r="D160" s="11">
        <v>0.63500000000000001</v>
      </c>
      <c r="E160" s="11">
        <v>0.5</v>
      </c>
      <c r="F160" s="11">
        <v>1.1000000000000001</v>
      </c>
      <c r="G160" s="11">
        <v>0.63500000000000001</v>
      </c>
      <c r="H160" s="11">
        <v>0.8</v>
      </c>
      <c r="I160" s="11">
        <v>0.77500000000000002</v>
      </c>
      <c r="J160" s="11">
        <v>0.5</v>
      </c>
      <c r="K160" s="11">
        <v>0.5</v>
      </c>
      <c r="L160" s="11">
        <v>0.8</v>
      </c>
      <c r="M160" s="11">
        <v>0.66</v>
      </c>
      <c r="N160" s="11">
        <v>0.65999999999999992</v>
      </c>
      <c r="O160" s="11">
        <v>0.66500000000000004</v>
      </c>
      <c r="P160" s="11">
        <v>0.60499999999999998</v>
      </c>
      <c r="Q160" s="11">
        <v>0.5</v>
      </c>
      <c r="R160" s="11">
        <v>0.63500000000000001</v>
      </c>
      <c r="S160" s="11">
        <v>0.6</v>
      </c>
      <c r="T160" s="11">
        <v>0.63500000000000001</v>
      </c>
      <c r="U160" s="11">
        <v>0.48</v>
      </c>
      <c r="V160" s="11">
        <v>0.59499999999999997</v>
      </c>
      <c r="W160" s="11">
        <v>0.74</v>
      </c>
      <c r="X160" s="11">
        <v>0.63</v>
      </c>
      <c r="Y160" s="11" t="s">
        <v>680</v>
      </c>
      <c r="Z160" s="11">
        <v>0.62</v>
      </c>
      <c r="AA160" s="11">
        <v>0.625</v>
      </c>
      <c r="AB160" s="11">
        <v>0.66</v>
      </c>
      <c r="AC160" s="152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274</v>
      </c>
      <c r="C161" s="29"/>
      <c r="D161" s="24">
        <v>3.3316662497915393E-2</v>
      </c>
      <c r="E161" s="24">
        <v>0</v>
      </c>
      <c r="F161" s="24">
        <v>4.0824829046386249E-2</v>
      </c>
      <c r="G161" s="24">
        <v>2.4289915602982257E-2</v>
      </c>
      <c r="H161" s="24">
        <v>4.0824829046386332E-2</v>
      </c>
      <c r="I161" s="24">
        <v>5.9888785817268544E-2</v>
      </c>
      <c r="J161" s="24">
        <v>0.20412414523193159</v>
      </c>
      <c r="K161" s="24">
        <v>0</v>
      </c>
      <c r="L161" s="24">
        <v>6.3245553203367597E-2</v>
      </c>
      <c r="M161" s="24">
        <v>3.7815340802378083E-2</v>
      </c>
      <c r="N161" s="24">
        <v>0.10373041983911979</v>
      </c>
      <c r="O161" s="24">
        <v>2.714160398109635E-2</v>
      </c>
      <c r="P161" s="24">
        <v>2.7325202042558918E-2</v>
      </c>
      <c r="Q161" s="24">
        <v>5.1639777949432218E-2</v>
      </c>
      <c r="R161" s="24">
        <v>1.3662601021279476E-2</v>
      </c>
      <c r="S161" s="24">
        <v>4.0824829046386291E-2</v>
      </c>
      <c r="T161" s="24">
        <v>1.7511900715418277E-2</v>
      </c>
      <c r="U161" s="24">
        <v>6.324555320336764E-3</v>
      </c>
      <c r="V161" s="24">
        <v>1.8618986725025231E-2</v>
      </c>
      <c r="W161" s="24">
        <v>1.8973665961010293E-2</v>
      </c>
      <c r="X161" s="24">
        <v>1.6329931618554536E-2</v>
      </c>
      <c r="Y161" s="24" t="s">
        <v>680</v>
      </c>
      <c r="Z161" s="24">
        <v>1.7224014243685099E-2</v>
      </c>
      <c r="AA161" s="24">
        <v>2.562550812504345E-2</v>
      </c>
      <c r="AB161" s="24">
        <v>2.5033311140691475E-2</v>
      </c>
      <c r="AC161" s="205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5.246718503608723E-2</v>
      </c>
      <c r="E162" s="13">
        <v>0</v>
      </c>
      <c r="F162" s="13">
        <v>3.6559548399748884E-2</v>
      </c>
      <c r="G162" s="13">
        <v>3.8251835595247648E-2</v>
      </c>
      <c r="H162" s="13">
        <v>5.2116803037940009E-2</v>
      </c>
      <c r="I162" s="13">
        <v>7.9148175088901151E-2</v>
      </c>
      <c r="J162" s="13">
        <v>0.34992710611188271</v>
      </c>
      <c r="K162" s="13">
        <v>0</v>
      </c>
      <c r="L162" s="13">
        <v>7.9056941504209499E-2</v>
      </c>
      <c r="M162" s="13">
        <v>5.773334473645509E-2</v>
      </c>
      <c r="N162" s="13">
        <v>0.15033394179582579</v>
      </c>
      <c r="O162" s="13">
        <v>4.0610878774707759E-2</v>
      </c>
      <c r="P162" s="13">
        <v>4.5796428004288688E-2</v>
      </c>
      <c r="Q162" s="13">
        <v>9.6824583655185412E-2</v>
      </c>
      <c r="R162" s="13">
        <v>2.1572527928336017E-2</v>
      </c>
      <c r="S162" s="13">
        <v>6.6202425480626409E-2</v>
      </c>
      <c r="T162" s="13">
        <v>2.7220571060235659E-2</v>
      </c>
      <c r="U162" s="13">
        <v>1.3176156917368259E-2</v>
      </c>
      <c r="V162" s="13">
        <v>3.1380314705098701E-2</v>
      </c>
      <c r="W162" s="13">
        <v>2.5640089136500399E-2</v>
      </c>
      <c r="X162" s="13">
        <v>2.5784102555612427E-2</v>
      </c>
      <c r="Y162" s="13" t="s">
        <v>680</v>
      </c>
      <c r="Z162" s="13">
        <v>2.7412224260506792E-2</v>
      </c>
      <c r="AA162" s="13">
        <v>4.1442870283089142E-2</v>
      </c>
      <c r="AB162" s="13">
        <v>3.8316292562282861E-2</v>
      </c>
      <c r="AC162" s="152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275</v>
      </c>
      <c r="C163" s="29"/>
      <c r="D163" s="13">
        <v>3.8508309687881326E-3</v>
      </c>
      <c r="E163" s="13">
        <v>-0.20956627482772594</v>
      </c>
      <c r="F163" s="13">
        <v>0.76530198621807832</v>
      </c>
      <c r="G163" s="13">
        <v>3.8508309687881326E-3</v>
      </c>
      <c r="H163" s="13">
        <v>0.2383461694365625</v>
      </c>
      <c r="I163" s="13">
        <v>0.19618970409404146</v>
      </c>
      <c r="J163" s="13">
        <v>-7.7827320632346875E-2</v>
      </c>
      <c r="K163" s="13">
        <v>-0.20956627482772594</v>
      </c>
      <c r="L163" s="13">
        <v>0.26469396027563841</v>
      </c>
      <c r="M163" s="13">
        <v>3.5468179975679082E-2</v>
      </c>
      <c r="N163" s="13">
        <v>9.0798540737738076E-2</v>
      </c>
      <c r="O163" s="13">
        <v>5.6546412646939714E-2</v>
      </c>
      <c r="P163" s="13">
        <v>-5.6749087961086353E-2</v>
      </c>
      <c r="Q163" s="13">
        <v>-0.15687069314957436</v>
      </c>
      <c r="R163" s="13">
        <v>1.2160518848802759E-3</v>
      </c>
      <c r="S163" s="13">
        <v>-2.5131738954195293E-2</v>
      </c>
      <c r="T163" s="13">
        <v>1.7024726388326084E-2</v>
      </c>
      <c r="U163" s="13">
        <v>-0.241183623834617</v>
      </c>
      <c r="V163" s="13">
        <v>-6.20186461289014E-2</v>
      </c>
      <c r="W163" s="13">
        <v>0.16984191325496534</v>
      </c>
      <c r="X163" s="13">
        <v>1.2160518848802759E-3</v>
      </c>
      <c r="Y163" s="13" t="s">
        <v>680</v>
      </c>
      <c r="Z163" s="13">
        <v>-6.6882853668424058E-3</v>
      </c>
      <c r="AA163" s="13">
        <v>-2.249695987028788E-2</v>
      </c>
      <c r="AB163" s="13">
        <v>3.2833400891771447E-2</v>
      </c>
      <c r="AC163" s="152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276</v>
      </c>
      <c r="C164" s="47"/>
      <c r="D164" s="45">
        <v>0</v>
      </c>
      <c r="E164" s="45" t="s">
        <v>277</v>
      </c>
      <c r="F164" s="45" t="s">
        <v>277</v>
      </c>
      <c r="G164" s="45">
        <v>0</v>
      </c>
      <c r="H164" s="45" t="s">
        <v>277</v>
      </c>
      <c r="I164" s="45">
        <v>4.0999999999999996</v>
      </c>
      <c r="J164" s="45" t="s">
        <v>277</v>
      </c>
      <c r="K164" s="45" t="s">
        <v>277</v>
      </c>
      <c r="L164" s="45" t="s">
        <v>277</v>
      </c>
      <c r="M164" s="45">
        <v>0.67</v>
      </c>
      <c r="N164" s="45">
        <v>1.85</v>
      </c>
      <c r="O164" s="45">
        <v>1.1200000000000001</v>
      </c>
      <c r="P164" s="45">
        <v>1.29</v>
      </c>
      <c r="Q164" s="45" t="s">
        <v>277</v>
      </c>
      <c r="R164" s="45">
        <v>0.06</v>
      </c>
      <c r="S164" s="45" t="s">
        <v>277</v>
      </c>
      <c r="T164" s="45">
        <v>0.28000000000000003</v>
      </c>
      <c r="U164" s="45">
        <v>5.23</v>
      </c>
      <c r="V164" s="45">
        <v>1.4</v>
      </c>
      <c r="W164" s="45">
        <v>3.54</v>
      </c>
      <c r="X164" s="45">
        <v>0.06</v>
      </c>
      <c r="Y164" s="45">
        <v>4.55</v>
      </c>
      <c r="Z164" s="45">
        <v>0.22</v>
      </c>
      <c r="AA164" s="45">
        <v>0.56000000000000005</v>
      </c>
      <c r="AB164" s="45">
        <v>0.62</v>
      </c>
      <c r="AC164" s="152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337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BM165" s="55"/>
    </row>
    <row r="166" spans="1:65">
      <c r="BM166" s="55"/>
    </row>
    <row r="167" spans="1:65" ht="15">
      <c r="B167" s="8" t="s">
        <v>574</v>
      </c>
      <c r="BM167" s="28" t="s">
        <v>67</v>
      </c>
    </row>
    <row r="168" spans="1:65" ht="15">
      <c r="A168" s="25" t="s">
        <v>22</v>
      </c>
      <c r="B168" s="18" t="s">
        <v>111</v>
      </c>
      <c r="C168" s="15" t="s">
        <v>112</v>
      </c>
      <c r="D168" s="16" t="s">
        <v>230</v>
      </c>
      <c r="E168" s="17" t="s">
        <v>230</v>
      </c>
      <c r="F168" s="17" t="s">
        <v>230</v>
      </c>
      <c r="G168" s="17" t="s">
        <v>230</v>
      </c>
      <c r="H168" s="17" t="s">
        <v>230</v>
      </c>
      <c r="I168" s="17" t="s">
        <v>230</v>
      </c>
      <c r="J168" s="17" t="s">
        <v>230</v>
      </c>
      <c r="K168" s="17" t="s">
        <v>230</v>
      </c>
      <c r="L168" s="17" t="s">
        <v>230</v>
      </c>
      <c r="M168" s="17" t="s">
        <v>230</v>
      </c>
      <c r="N168" s="17" t="s">
        <v>230</v>
      </c>
      <c r="O168" s="17" t="s">
        <v>230</v>
      </c>
      <c r="P168" s="17" t="s">
        <v>230</v>
      </c>
      <c r="Q168" s="17" t="s">
        <v>230</v>
      </c>
      <c r="R168" s="17" t="s">
        <v>230</v>
      </c>
      <c r="S168" s="17" t="s">
        <v>230</v>
      </c>
      <c r="T168" s="17" t="s">
        <v>230</v>
      </c>
      <c r="U168" s="17" t="s">
        <v>230</v>
      </c>
      <c r="V168" s="17" t="s">
        <v>230</v>
      </c>
      <c r="W168" s="17" t="s">
        <v>230</v>
      </c>
      <c r="X168" s="17" t="s">
        <v>230</v>
      </c>
      <c r="Y168" s="17" t="s">
        <v>230</v>
      </c>
      <c r="Z168" s="152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231</v>
      </c>
      <c r="C169" s="9" t="s">
        <v>231</v>
      </c>
      <c r="D169" s="150" t="s">
        <v>233</v>
      </c>
      <c r="E169" s="151" t="s">
        <v>234</v>
      </c>
      <c r="F169" s="151" t="s">
        <v>236</v>
      </c>
      <c r="G169" s="151" t="s">
        <v>237</v>
      </c>
      <c r="H169" s="151" t="s">
        <v>238</v>
      </c>
      <c r="I169" s="151" t="s">
        <v>239</v>
      </c>
      <c r="J169" s="151" t="s">
        <v>240</v>
      </c>
      <c r="K169" s="151" t="s">
        <v>241</v>
      </c>
      <c r="L169" s="151" t="s">
        <v>242</v>
      </c>
      <c r="M169" s="151" t="s">
        <v>244</v>
      </c>
      <c r="N169" s="151" t="s">
        <v>247</v>
      </c>
      <c r="O169" s="151" t="s">
        <v>248</v>
      </c>
      <c r="P169" s="151" t="s">
        <v>250</v>
      </c>
      <c r="Q169" s="151" t="s">
        <v>251</v>
      </c>
      <c r="R169" s="151" t="s">
        <v>252</v>
      </c>
      <c r="S169" s="151" t="s">
        <v>255</v>
      </c>
      <c r="T169" s="151" t="s">
        <v>257</v>
      </c>
      <c r="U169" s="151" t="s">
        <v>259</v>
      </c>
      <c r="V169" s="151" t="s">
        <v>260</v>
      </c>
      <c r="W169" s="151" t="s">
        <v>261</v>
      </c>
      <c r="X169" s="151" t="s">
        <v>262</v>
      </c>
      <c r="Y169" s="151" t="s">
        <v>263</v>
      </c>
      <c r="Z169" s="152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332</v>
      </c>
      <c r="E170" s="11" t="s">
        <v>333</v>
      </c>
      <c r="F170" s="11" t="s">
        <v>332</v>
      </c>
      <c r="G170" s="11" t="s">
        <v>115</v>
      </c>
      <c r="H170" s="11" t="s">
        <v>333</v>
      </c>
      <c r="I170" s="11" t="s">
        <v>332</v>
      </c>
      <c r="J170" s="11" t="s">
        <v>333</v>
      </c>
      <c r="K170" s="11" t="s">
        <v>332</v>
      </c>
      <c r="L170" s="11" t="s">
        <v>333</v>
      </c>
      <c r="M170" s="11" t="s">
        <v>333</v>
      </c>
      <c r="N170" s="11" t="s">
        <v>333</v>
      </c>
      <c r="O170" s="11" t="s">
        <v>332</v>
      </c>
      <c r="P170" s="11" t="s">
        <v>333</v>
      </c>
      <c r="Q170" s="11" t="s">
        <v>333</v>
      </c>
      <c r="R170" s="11" t="s">
        <v>332</v>
      </c>
      <c r="S170" s="11" t="s">
        <v>332</v>
      </c>
      <c r="T170" s="11" t="s">
        <v>333</v>
      </c>
      <c r="U170" s="11" t="s">
        <v>333</v>
      </c>
      <c r="V170" s="11" t="s">
        <v>333</v>
      </c>
      <c r="W170" s="11" t="s">
        <v>332</v>
      </c>
      <c r="X170" s="11" t="s">
        <v>332</v>
      </c>
      <c r="Y170" s="11" t="s">
        <v>332</v>
      </c>
      <c r="Z170" s="152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152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7">
        <v>14.35</v>
      </c>
      <c r="E172" s="207">
        <v>13.4</v>
      </c>
      <c r="F172" s="207">
        <v>12.52</v>
      </c>
      <c r="G172" s="225">
        <v>8</v>
      </c>
      <c r="H172" s="225">
        <v>17.600000000000001</v>
      </c>
      <c r="I172" s="207">
        <v>12.5</v>
      </c>
      <c r="J172" s="207">
        <v>12.7</v>
      </c>
      <c r="K172" s="225">
        <v>13</v>
      </c>
      <c r="L172" s="207">
        <v>13.41</v>
      </c>
      <c r="M172" s="207">
        <v>12.22</v>
      </c>
      <c r="N172" s="207">
        <v>13.51</v>
      </c>
      <c r="O172" s="207">
        <v>11.9</v>
      </c>
      <c r="P172" s="207">
        <v>12.89</v>
      </c>
      <c r="Q172" s="207">
        <v>12.5</v>
      </c>
      <c r="R172" s="207">
        <v>14</v>
      </c>
      <c r="S172" s="207">
        <v>12.72</v>
      </c>
      <c r="T172" s="207">
        <v>16</v>
      </c>
      <c r="U172" s="207">
        <v>12.79</v>
      </c>
      <c r="V172" s="207">
        <v>12.91</v>
      </c>
      <c r="W172" s="207">
        <v>14.6</v>
      </c>
      <c r="X172" s="207">
        <v>14.25</v>
      </c>
      <c r="Y172" s="207">
        <v>12.85</v>
      </c>
      <c r="Z172" s="208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</v>
      </c>
    </row>
    <row r="173" spans="1:65">
      <c r="A173" s="30"/>
      <c r="B173" s="19">
        <v>1</v>
      </c>
      <c r="C173" s="9">
        <v>2</v>
      </c>
      <c r="D173" s="211">
        <v>13.6</v>
      </c>
      <c r="E173" s="211">
        <v>13.2</v>
      </c>
      <c r="F173" s="211">
        <v>12.23</v>
      </c>
      <c r="G173" s="226">
        <v>8</v>
      </c>
      <c r="H173" s="226">
        <v>17.8</v>
      </c>
      <c r="I173" s="211">
        <v>12.5</v>
      </c>
      <c r="J173" s="211">
        <v>13.4</v>
      </c>
      <c r="K173" s="226">
        <v>13</v>
      </c>
      <c r="L173" s="211">
        <v>13.59</v>
      </c>
      <c r="M173" s="211">
        <v>12.21</v>
      </c>
      <c r="N173" s="211">
        <v>12.92</v>
      </c>
      <c r="O173" s="211">
        <v>11.9</v>
      </c>
      <c r="P173" s="211">
        <v>12.78</v>
      </c>
      <c r="Q173" s="211">
        <v>12.3</v>
      </c>
      <c r="R173" s="211">
        <v>13.55</v>
      </c>
      <c r="S173" s="211">
        <v>12.61</v>
      </c>
      <c r="T173" s="211">
        <v>15.9</v>
      </c>
      <c r="U173" s="211">
        <v>12.27</v>
      </c>
      <c r="V173" s="211">
        <v>13.67</v>
      </c>
      <c r="W173" s="211">
        <v>14.55</v>
      </c>
      <c r="X173" s="211">
        <v>14.24</v>
      </c>
      <c r="Y173" s="211">
        <v>13.55</v>
      </c>
      <c r="Z173" s="208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24</v>
      </c>
    </row>
    <row r="174" spans="1:65">
      <c r="A174" s="30"/>
      <c r="B174" s="19">
        <v>1</v>
      </c>
      <c r="C174" s="9">
        <v>3</v>
      </c>
      <c r="D174" s="211">
        <v>14.5</v>
      </c>
      <c r="E174" s="211">
        <v>13.1</v>
      </c>
      <c r="F174" s="211">
        <v>12.64</v>
      </c>
      <c r="G174" s="226">
        <v>8</v>
      </c>
      <c r="H174" s="226">
        <v>17.5</v>
      </c>
      <c r="I174" s="211">
        <v>13</v>
      </c>
      <c r="J174" s="211">
        <v>13</v>
      </c>
      <c r="K174" s="226">
        <v>13</v>
      </c>
      <c r="L174" s="211">
        <v>13.48</v>
      </c>
      <c r="M174" s="211">
        <v>12.28</v>
      </c>
      <c r="N174" s="211">
        <v>12.82</v>
      </c>
      <c r="O174" s="211">
        <v>11.7</v>
      </c>
      <c r="P174" s="211">
        <v>12.76</v>
      </c>
      <c r="Q174" s="211">
        <v>13.2</v>
      </c>
      <c r="R174" s="211">
        <v>14.2</v>
      </c>
      <c r="S174" s="211">
        <v>12.63</v>
      </c>
      <c r="T174" s="211">
        <v>15.5</v>
      </c>
      <c r="U174" s="211">
        <v>12.38</v>
      </c>
      <c r="V174" s="211">
        <v>13.45</v>
      </c>
      <c r="W174" s="211">
        <v>14.35</v>
      </c>
      <c r="X174" s="211">
        <v>14.18</v>
      </c>
      <c r="Y174" s="211">
        <v>13.8</v>
      </c>
      <c r="Z174" s="208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16</v>
      </c>
    </row>
    <row r="175" spans="1:65">
      <c r="A175" s="30"/>
      <c r="B175" s="19">
        <v>1</v>
      </c>
      <c r="C175" s="9">
        <v>4</v>
      </c>
      <c r="D175" s="211">
        <v>14</v>
      </c>
      <c r="E175" s="211">
        <v>13.2</v>
      </c>
      <c r="F175" s="211">
        <v>14.66</v>
      </c>
      <c r="G175" s="226">
        <v>8</v>
      </c>
      <c r="H175" s="226">
        <v>17.399999999999999</v>
      </c>
      <c r="I175" s="211">
        <v>13</v>
      </c>
      <c r="J175" s="211">
        <v>13.9</v>
      </c>
      <c r="K175" s="226">
        <v>13</v>
      </c>
      <c r="L175" s="211">
        <v>13.41</v>
      </c>
      <c r="M175" s="211">
        <v>13.01</v>
      </c>
      <c r="N175" s="211">
        <v>12.86</v>
      </c>
      <c r="O175" s="211">
        <v>11.7</v>
      </c>
      <c r="P175" s="211">
        <v>13.12</v>
      </c>
      <c r="Q175" s="211">
        <v>12.9</v>
      </c>
      <c r="R175" s="211">
        <v>14.3</v>
      </c>
      <c r="S175" s="211">
        <v>12.42</v>
      </c>
      <c r="T175" s="211">
        <v>15.1</v>
      </c>
      <c r="U175" s="211">
        <v>12.58</v>
      </c>
      <c r="V175" s="211">
        <v>13.53</v>
      </c>
      <c r="W175" s="211">
        <v>13.85</v>
      </c>
      <c r="X175" s="211">
        <v>14.36</v>
      </c>
      <c r="Y175" s="211">
        <v>13.15</v>
      </c>
      <c r="Z175" s="208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13.318578947368428</v>
      </c>
    </row>
    <row r="176" spans="1:65">
      <c r="A176" s="30"/>
      <c r="B176" s="19">
        <v>1</v>
      </c>
      <c r="C176" s="9">
        <v>5</v>
      </c>
      <c r="D176" s="211">
        <v>14.15</v>
      </c>
      <c r="E176" s="211">
        <v>13.3</v>
      </c>
      <c r="F176" s="211">
        <v>13.51</v>
      </c>
      <c r="G176" s="226">
        <v>8</v>
      </c>
      <c r="H176" s="226">
        <v>17.2</v>
      </c>
      <c r="I176" s="211">
        <v>13</v>
      </c>
      <c r="J176" s="211">
        <v>13.3</v>
      </c>
      <c r="K176" s="226">
        <v>13</v>
      </c>
      <c r="L176" s="211">
        <v>13.18</v>
      </c>
      <c r="M176" s="211">
        <v>12.95</v>
      </c>
      <c r="N176" s="211">
        <v>12.49</v>
      </c>
      <c r="O176" s="211">
        <v>12.2</v>
      </c>
      <c r="P176" s="211">
        <v>12.93</v>
      </c>
      <c r="Q176" s="211">
        <v>11.9</v>
      </c>
      <c r="R176" s="211">
        <v>14.55</v>
      </c>
      <c r="S176" s="211">
        <v>12.21</v>
      </c>
      <c r="T176" s="235">
        <v>16.100000000000001</v>
      </c>
      <c r="U176" s="211">
        <v>12.69</v>
      </c>
      <c r="V176" s="211">
        <v>13.64</v>
      </c>
      <c r="W176" s="211">
        <v>13.55</v>
      </c>
      <c r="X176" s="235">
        <v>13.68</v>
      </c>
      <c r="Y176" s="211">
        <v>13.6</v>
      </c>
      <c r="Z176" s="208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0">
        <v>84</v>
      </c>
    </row>
    <row r="177" spans="1:65">
      <c r="A177" s="30"/>
      <c r="B177" s="19">
        <v>1</v>
      </c>
      <c r="C177" s="9">
        <v>6</v>
      </c>
      <c r="D177" s="211">
        <v>14.1</v>
      </c>
      <c r="E177" s="211">
        <v>12.9</v>
      </c>
      <c r="F177" s="211">
        <v>14.22</v>
      </c>
      <c r="G177" s="226">
        <v>8</v>
      </c>
      <c r="H177" s="226">
        <v>17.399999999999999</v>
      </c>
      <c r="I177" s="211">
        <v>13</v>
      </c>
      <c r="J177" s="211">
        <v>13.2</v>
      </c>
      <c r="K177" s="226">
        <v>13</v>
      </c>
      <c r="L177" s="211">
        <v>13.29</v>
      </c>
      <c r="M177" s="211">
        <v>12.63</v>
      </c>
      <c r="N177" s="211">
        <v>12.62</v>
      </c>
      <c r="O177" s="211">
        <v>11.6</v>
      </c>
      <c r="P177" s="211">
        <v>12.89</v>
      </c>
      <c r="Q177" s="211">
        <v>12.9</v>
      </c>
      <c r="R177" s="211">
        <v>14.4</v>
      </c>
      <c r="S177" s="211">
        <v>12.85</v>
      </c>
      <c r="T177" s="211">
        <v>15.6</v>
      </c>
      <c r="U177" s="211">
        <v>12.48</v>
      </c>
      <c r="V177" s="211">
        <v>13.32</v>
      </c>
      <c r="W177" s="211">
        <v>14.25</v>
      </c>
      <c r="X177" s="211">
        <v>14.11</v>
      </c>
      <c r="Y177" s="211">
        <v>13.95</v>
      </c>
      <c r="Z177" s="208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20" t="s">
        <v>272</v>
      </c>
      <c r="C178" s="12"/>
      <c r="D178" s="213">
        <v>14.116666666666667</v>
      </c>
      <c r="E178" s="213">
        <v>13.183333333333335</v>
      </c>
      <c r="F178" s="213">
        <v>13.296666666666667</v>
      </c>
      <c r="G178" s="213">
        <v>8</v>
      </c>
      <c r="H178" s="213">
        <v>17.483333333333334</v>
      </c>
      <c r="I178" s="213">
        <v>12.833333333333334</v>
      </c>
      <c r="J178" s="213">
        <v>13.25</v>
      </c>
      <c r="K178" s="213">
        <v>13</v>
      </c>
      <c r="L178" s="213">
        <v>13.393333333333331</v>
      </c>
      <c r="M178" s="213">
        <v>12.549999999999999</v>
      </c>
      <c r="N178" s="213">
        <v>12.87</v>
      </c>
      <c r="O178" s="213">
        <v>11.833333333333334</v>
      </c>
      <c r="P178" s="213">
        <v>12.894999999999998</v>
      </c>
      <c r="Q178" s="213">
        <v>12.616666666666667</v>
      </c>
      <c r="R178" s="213">
        <v>14.166666666666666</v>
      </c>
      <c r="S178" s="213">
        <v>12.573333333333332</v>
      </c>
      <c r="T178" s="213">
        <v>15.699999999999998</v>
      </c>
      <c r="U178" s="213">
        <v>12.531666666666666</v>
      </c>
      <c r="V178" s="213">
        <v>13.420000000000002</v>
      </c>
      <c r="W178" s="213">
        <v>14.191666666666668</v>
      </c>
      <c r="X178" s="213">
        <v>14.136666666666668</v>
      </c>
      <c r="Y178" s="213">
        <v>13.483333333333334</v>
      </c>
      <c r="Z178" s="208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273</v>
      </c>
      <c r="C179" s="29"/>
      <c r="D179" s="211">
        <v>14.125</v>
      </c>
      <c r="E179" s="211">
        <v>13.2</v>
      </c>
      <c r="F179" s="211">
        <v>13.074999999999999</v>
      </c>
      <c r="G179" s="211">
        <v>8</v>
      </c>
      <c r="H179" s="211">
        <v>17.45</v>
      </c>
      <c r="I179" s="211">
        <v>13</v>
      </c>
      <c r="J179" s="211">
        <v>13.25</v>
      </c>
      <c r="K179" s="211">
        <v>13</v>
      </c>
      <c r="L179" s="211">
        <v>13.41</v>
      </c>
      <c r="M179" s="211">
        <v>12.455</v>
      </c>
      <c r="N179" s="211">
        <v>12.84</v>
      </c>
      <c r="O179" s="211">
        <v>11.8</v>
      </c>
      <c r="P179" s="211">
        <v>12.89</v>
      </c>
      <c r="Q179" s="211">
        <v>12.7</v>
      </c>
      <c r="R179" s="211">
        <v>14.25</v>
      </c>
      <c r="S179" s="211">
        <v>12.620000000000001</v>
      </c>
      <c r="T179" s="211">
        <v>15.75</v>
      </c>
      <c r="U179" s="211">
        <v>12.530000000000001</v>
      </c>
      <c r="V179" s="211">
        <v>13.489999999999998</v>
      </c>
      <c r="W179" s="211">
        <v>14.3</v>
      </c>
      <c r="X179" s="211">
        <v>14.21</v>
      </c>
      <c r="Y179" s="211">
        <v>13.574999999999999</v>
      </c>
      <c r="Z179" s="208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12"/>
    </row>
    <row r="180" spans="1:65">
      <c r="A180" s="30"/>
      <c r="B180" s="3" t="s">
        <v>274</v>
      </c>
      <c r="C180" s="29"/>
      <c r="D180" s="24">
        <v>0.31091263510296063</v>
      </c>
      <c r="E180" s="24">
        <v>0.17224014243685093</v>
      </c>
      <c r="F180" s="24">
        <v>0.99286789990746849</v>
      </c>
      <c r="G180" s="24">
        <v>0</v>
      </c>
      <c r="H180" s="24">
        <v>0.20412414523193234</v>
      </c>
      <c r="I180" s="24">
        <v>0.2581988897471611</v>
      </c>
      <c r="J180" s="24">
        <v>0.40373258476372736</v>
      </c>
      <c r="K180" s="24">
        <v>0</v>
      </c>
      <c r="L180" s="24">
        <v>0.14348054455802267</v>
      </c>
      <c r="M180" s="24">
        <v>0.36753231150471616</v>
      </c>
      <c r="N180" s="24">
        <v>0.35259041393662416</v>
      </c>
      <c r="O180" s="24">
        <v>0.21602468994692872</v>
      </c>
      <c r="P180" s="24">
        <v>0.12911235417263509</v>
      </c>
      <c r="Q180" s="24">
        <v>0.47504385762439488</v>
      </c>
      <c r="R180" s="24">
        <v>0.35449494589721114</v>
      </c>
      <c r="S180" s="24">
        <v>0.22721502297750154</v>
      </c>
      <c r="T180" s="24">
        <v>0.37416573867739467</v>
      </c>
      <c r="U180" s="24">
        <v>0.1940532572946575</v>
      </c>
      <c r="V180" s="24">
        <v>0.28071337695236392</v>
      </c>
      <c r="W180" s="24">
        <v>0.41281553588336106</v>
      </c>
      <c r="X180" s="24">
        <v>0.23855118248851057</v>
      </c>
      <c r="Y180" s="24">
        <v>0.4119061381755153</v>
      </c>
      <c r="Z180" s="152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2.2024507799501342E-2</v>
      </c>
      <c r="E181" s="13">
        <v>1.3064991840974784E-2</v>
      </c>
      <c r="F181" s="13">
        <v>7.4670436192589756E-2</v>
      </c>
      <c r="G181" s="13">
        <v>0</v>
      </c>
      <c r="H181" s="13">
        <v>1.1675356257307855E-2</v>
      </c>
      <c r="I181" s="13">
        <v>2.0119394006272294E-2</v>
      </c>
      <c r="J181" s="13">
        <v>3.0470383755753009E-2</v>
      </c>
      <c r="K181" s="13">
        <v>0</v>
      </c>
      <c r="L181" s="13">
        <v>1.0712833092933501E-2</v>
      </c>
      <c r="M181" s="13">
        <v>2.9285443147786149E-2</v>
      </c>
      <c r="N181" s="13">
        <v>2.7396302559178257E-2</v>
      </c>
      <c r="O181" s="13">
        <v>1.8255607601148905E-2</v>
      </c>
      <c r="P181" s="13">
        <v>1.0012590474806911E-2</v>
      </c>
      <c r="Q181" s="13">
        <v>3.7652089111576872E-2</v>
      </c>
      <c r="R181" s="13">
        <v>2.5023172651567848E-2</v>
      </c>
      <c r="S181" s="13">
        <v>1.807118422408549E-2</v>
      </c>
      <c r="T181" s="13">
        <v>2.3832212654611128E-2</v>
      </c>
      <c r="U181" s="13">
        <v>1.548503183625409E-2</v>
      </c>
      <c r="V181" s="13">
        <v>2.0917539266197011E-2</v>
      </c>
      <c r="W181" s="13">
        <v>2.9088587378745343E-2</v>
      </c>
      <c r="X181" s="13">
        <v>1.6874641534202584E-2</v>
      </c>
      <c r="Y181" s="13">
        <v>3.0549280952448597E-2</v>
      </c>
      <c r="Z181" s="152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275</v>
      </c>
      <c r="C182" s="29"/>
      <c r="D182" s="13">
        <v>5.9922888354086101E-2</v>
      </c>
      <c r="E182" s="13">
        <v>-1.0154657983374005E-2</v>
      </c>
      <c r="F182" s="13">
        <v>-1.6452416423968774E-3</v>
      </c>
      <c r="G182" s="13">
        <v>-0.39933531710748371</v>
      </c>
      <c r="H182" s="13">
        <v>0.31270260907135339</v>
      </c>
      <c r="I182" s="13">
        <v>-3.6433737859921766E-2</v>
      </c>
      <c r="J182" s="13">
        <v>-5.1491189592699493E-3</v>
      </c>
      <c r="K182" s="13">
        <v>-2.3919890299661017E-2</v>
      </c>
      <c r="L182" s="13">
        <v>5.6127899425542083E-3</v>
      </c>
      <c r="M182" s="13">
        <v>-5.770727871236514E-2</v>
      </c>
      <c r="N182" s="13">
        <v>-3.3680691396664519E-2</v>
      </c>
      <c r="O182" s="13">
        <v>-0.11151682322148626</v>
      </c>
      <c r="P182" s="13">
        <v>-3.1803614262625457E-2</v>
      </c>
      <c r="Q182" s="13">
        <v>-5.2701739688260751E-2</v>
      </c>
      <c r="R182" s="13">
        <v>6.3677042622164226E-2</v>
      </c>
      <c r="S182" s="13">
        <v>-5.5955340053928659E-2</v>
      </c>
      <c r="T182" s="13">
        <v>0.17880444017656294</v>
      </c>
      <c r="U182" s="13">
        <v>-5.9083801943993763E-2</v>
      </c>
      <c r="V182" s="13">
        <v>7.6150055521961857E-3</v>
      </c>
      <c r="W182" s="13">
        <v>6.5554119756203511E-2</v>
      </c>
      <c r="X182" s="13">
        <v>6.1424550061317529E-2</v>
      </c>
      <c r="Y182" s="13">
        <v>1.2370267625095188E-2</v>
      </c>
      <c r="Z182" s="152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276</v>
      </c>
      <c r="C183" s="47"/>
      <c r="D183" s="45">
        <v>0.84</v>
      </c>
      <c r="E183" s="45">
        <v>0.09</v>
      </c>
      <c r="F183" s="45">
        <v>0.02</v>
      </c>
      <c r="G183" s="45" t="s">
        <v>277</v>
      </c>
      <c r="H183" s="45">
        <v>4.1900000000000004</v>
      </c>
      <c r="I183" s="45">
        <v>0.44</v>
      </c>
      <c r="J183" s="45">
        <v>0.02</v>
      </c>
      <c r="K183" s="45" t="s">
        <v>277</v>
      </c>
      <c r="L183" s="45">
        <v>0.12</v>
      </c>
      <c r="M183" s="45">
        <v>0.72</v>
      </c>
      <c r="N183" s="45">
        <v>0.4</v>
      </c>
      <c r="O183" s="45">
        <v>1.43</v>
      </c>
      <c r="P183" s="45">
        <v>0.38</v>
      </c>
      <c r="Q183" s="45">
        <v>0.65</v>
      </c>
      <c r="R183" s="45">
        <v>0.89</v>
      </c>
      <c r="S183" s="45">
        <v>0.7</v>
      </c>
      <c r="T183" s="45">
        <v>2.41</v>
      </c>
      <c r="U183" s="45">
        <v>0.74</v>
      </c>
      <c r="V183" s="45">
        <v>0.15</v>
      </c>
      <c r="W183" s="45">
        <v>0.91</v>
      </c>
      <c r="X183" s="45">
        <v>0.86</v>
      </c>
      <c r="Y183" s="45">
        <v>0.21</v>
      </c>
      <c r="Z183" s="152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338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BM184" s="55"/>
    </row>
    <row r="185" spans="1:65">
      <c r="BM185" s="55"/>
    </row>
    <row r="186" spans="1:65" ht="15">
      <c r="B186" s="8" t="s">
        <v>575</v>
      </c>
      <c r="BM186" s="28" t="s">
        <v>67</v>
      </c>
    </row>
    <row r="187" spans="1:65" ht="15">
      <c r="A187" s="25" t="s">
        <v>25</v>
      </c>
      <c r="B187" s="18" t="s">
        <v>111</v>
      </c>
      <c r="C187" s="15" t="s">
        <v>112</v>
      </c>
      <c r="D187" s="16" t="s">
        <v>230</v>
      </c>
      <c r="E187" s="17" t="s">
        <v>230</v>
      </c>
      <c r="F187" s="17" t="s">
        <v>230</v>
      </c>
      <c r="G187" s="17" t="s">
        <v>230</v>
      </c>
      <c r="H187" s="17" t="s">
        <v>230</v>
      </c>
      <c r="I187" s="17" t="s">
        <v>230</v>
      </c>
      <c r="J187" s="17" t="s">
        <v>230</v>
      </c>
      <c r="K187" s="17" t="s">
        <v>230</v>
      </c>
      <c r="L187" s="17" t="s">
        <v>230</v>
      </c>
      <c r="M187" s="17" t="s">
        <v>230</v>
      </c>
      <c r="N187" s="17" t="s">
        <v>230</v>
      </c>
      <c r="O187" s="17" t="s">
        <v>230</v>
      </c>
      <c r="P187" s="17" t="s">
        <v>230</v>
      </c>
      <c r="Q187" s="17" t="s">
        <v>230</v>
      </c>
      <c r="R187" s="17" t="s">
        <v>230</v>
      </c>
      <c r="S187" s="17" t="s">
        <v>230</v>
      </c>
      <c r="T187" s="17" t="s">
        <v>230</v>
      </c>
      <c r="U187" s="17" t="s">
        <v>230</v>
      </c>
      <c r="V187" s="17" t="s">
        <v>230</v>
      </c>
      <c r="W187" s="17" t="s">
        <v>230</v>
      </c>
      <c r="X187" s="17" t="s">
        <v>230</v>
      </c>
      <c r="Y187" s="17" t="s">
        <v>230</v>
      </c>
      <c r="Z187" s="17" t="s">
        <v>230</v>
      </c>
      <c r="AA187" s="17" t="s">
        <v>230</v>
      </c>
      <c r="AB187" s="15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231</v>
      </c>
      <c r="C188" s="9" t="s">
        <v>231</v>
      </c>
      <c r="D188" s="150" t="s">
        <v>233</v>
      </c>
      <c r="E188" s="151" t="s">
        <v>234</v>
      </c>
      <c r="F188" s="151" t="s">
        <v>235</v>
      </c>
      <c r="G188" s="151" t="s">
        <v>236</v>
      </c>
      <c r="H188" s="151" t="s">
        <v>237</v>
      </c>
      <c r="I188" s="151" t="s">
        <v>238</v>
      </c>
      <c r="J188" s="151" t="s">
        <v>239</v>
      </c>
      <c r="K188" s="151" t="s">
        <v>240</v>
      </c>
      <c r="L188" s="151" t="s">
        <v>241</v>
      </c>
      <c r="M188" s="151" t="s">
        <v>242</v>
      </c>
      <c r="N188" s="151" t="s">
        <v>244</v>
      </c>
      <c r="O188" s="151" t="s">
        <v>245</v>
      </c>
      <c r="P188" s="151" t="s">
        <v>247</v>
      </c>
      <c r="Q188" s="151" t="s">
        <v>248</v>
      </c>
      <c r="R188" s="151" t="s">
        <v>250</v>
      </c>
      <c r="S188" s="151" t="s">
        <v>251</v>
      </c>
      <c r="T188" s="151" t="s">
        <v>252</v>
      </c>
      <c r="U188" s="151" t="s">
        <v>253</v>
      </c>
      <c r="V188" s="151" t="s">
        <v>255</v>
      </c>
      <c r="W188" s="151" t="s">
        <v>259</v>
      </c>
      <c r="X188" s="151" t="s">
        <v>260</v>
      </c>
      <c r="Y188" s="151" t="s">
        <v>261</v>
      </c>
      <c r="Z188" s="151" t="s">
        <v>262</v>
      </c>
      <c r="AA188" s="151" t="s">
        <v>263</v>
      </c>
      <c r="AB188" s="15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332</v>
      </c>
      <c r="E189" s="11" t="s">
        <v>115</v>
      </c>
      <c r="F189" s="11" t="s">
        <v>115</v>
      </c>
      <c r="G189" s="11" t="s">
        <v>332</v>
      </c>
      <c r="H189" s="11" t="s">
        <v>333</v>
      </c>
      <c r="I189" s="11" t="s">
        <v>333</v>
      </c>
      <c r="J189" s="11" t="s">
        <v>332</v>
      </c>
      <c r="K189" s="11" t="s">
        <v>333</v>
      </c>
      <c r="L189" s="11" t="s">
        <v>332</v>
      </c>
      <c r="M189" s="11" t="s">
        <v>333</v>
      </c>
      <c r="N189" s="11" t="s">
        <v>333</v>
      </c>
      <c r="O189" s="11" t="s">
        <v>115</v>
      </c>
      <c r="P189" s="11" t="s">
        <v>333</v>
      </c>
      <c r="Q189" s="11" t="s">
        <v>332</v>
      </c>
      <c r="R189" s="11" t="s">
        <v>333</v>
      </c>
      <c r="S189" s="11" t="s">
        <v>333</v>
      </c>
      <c r="T189" s="11" t="s">
        <v>332</v>
      </c>
      <c r="U189" s="11" t="s">
        <v>333</v>
      </c>
      <c r="V189" s="11" t="s">
        <v>332</v>
      </c>
      <c r="W189" s="11" t="s">
        <v>333</v>
      </c>
      <c r="X189" s="11" t="s">
        <v>332</v>
      </c>
      <c r="Y189" s="11" t="s">
        <v>332</v>
      </c>
      <c r="Z189" s="11" t="s">
        <v>332</v>
      </c>
      <c r="AA189" s="11" t="s">
        <v>332</v>
      </c>
      <c r="AB189" s="152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152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7">
        <v>40</v>
      </c>
      <c r="E191" s="207">
        <v>40</v>
      </c>
      <c r="F191" s="225">
        <v>33</v>
      </c>
      <c r="G191" s="207">
        <v>39.9</v>
      </c>
      <c r="H191" s="207">
        <v>44</v>
      </c>
      <c r="I191" s="225">
        <v>50</v>
      </c>
      <c r="J191" s="207">
        <v>35</v>
      </c>
      <c r="K191" s="207">
        <v>34</v>
      </c>
      <c r="L191" s="207">
        <v>38</v>
      </c>
      <c r="M191" s="207">
        <v>41.6</v>
      </c>
      <c r="N191" s="207">
        <v>38.9</v>
      </c>
      <c r="O191" s="207">
        <v>38.799999999999997</v>
      </c>
      <c r="P191" s="207">
        <v>40.4</v>
      </c>
      <c r="Q191" s="207">
        <v>36.6</v>
      </c>
      <c r="R191" s="207">
        <v>40.799999999999997</v>
      </c>
      <c r="S191" s="207">
        <v>35.799999999999997</v>
      </c>
      <c r="T191" s="207">
        <v>41.6</v>
      </c>
      <c r="U191" s="207">
        <v>45</v>
      </c>
      <c r="V191" s="207">
        <v>43.1</v>
      </c>
      <c r="W191" s="207">
        <v>39.200000000000003</v>
      </c>
      <c r="X191" s="207">
        <v>39</v>
      </c>
      <c r="Y191" s="207">
        <v>40.5</v>
      </c>
      <c r="Z191" s="207">
        <v>40.6</v>
      </c>
      <c r="AA191" s="207">
        <v>41.1</v>
      </c>
      <c r="AB191" s="208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</v>
      </c>
    </row>
    <row r="192" spans="1:65">
      <c r="A192" s="30"/>
      <c r="B192" s="19">
        <v>1</v>
      </c>
      <c r="C192" s="9">
        <v>2</v>
      </c>
      <c r="D192" s="211">
        <v>39.1</v>
      </c>
      <c r="E192" s="211">
        <v>40</v>
      </c>
      <c r="F192" s="226">
        <v>32</v>
      </c>
      <c r="G192" s="211">
        <v>36</v>
      </c>
      <c r="H192" s="211">
        <v>44.8</v>
      </c>
      <c r="I192" s="226">
        <v>49.9</v>
      </c>
      <c r="J192" s="211">
        <v>35</v>
      </c>
      <c r="K192" s="211">
        <v>36</v>
      </c>
      <c r="L192" s="211">
        <v>38.299999999999997</v>
      </c>
      <c r="M192" s="211">
        <v>41.1</v>
      </c>
      <c r="N192" s="211">
        <v>39.200000000000003</v>
      </c>
      <c r="O192" s="211">
        <v>39</v>
      </c>
      <c r="P192" s="211">
        <v>40</v>
      </c>
      <c r="Q192" s="211">
        <v>36.6</v>
      </c>
      <c r="R192" s="211">
        <v>41.8</v>
      </c>
      <c r="S192" s="211">
        <v>35.6</v>
      </c>
      <c r="T192" s="211">
        <v>41.5</v>
      </c>
      <c r="U192" s="211">
        <v>45</v>
      </c>
      <c r="V192" s="211">
        <v>42.4</v>
      </c>
      <c r="W192" s="211">
        <v>38.299999999999997</v>
      </c>
      <c r="X192" s="211">
        <v>39</v>
      </c>
      <c r="Y192" s="211">
        <v>40.799999999999997</v>
      </c>
      <c r="Z192" s="211">
        <v>40.9</v>
      </c>
      <c r="AA192" s="211">
        <v>43.2</v>
      </c>
      <c r="AB192" s="208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25</v>
      </c>
    </row>
    <row r="193" spans="1:65">
      <c r="A193" s="30"/>
      <c r="B193" s="19">
        <v>1</v>
      </c>
      <c r="C193" s="9">
        <v>3</v>
      </c>
      <c r="D193" s="211">
        <v>41.6</v>
      </c>
      <c r="E193" s="211">
        <v>40</v>
      </c>
      <c r="F193" s="226">
        <v>32</v>
      </c>
      <c r="G193" s="211">
        <v>38.299999999999997</v>
      </c>
      <c r="H193" s="211">
        <v>43.3</v>
      </c>
      <c r="I193" s="226">
        <v>48</v>
      </c>
      <c r="J193" s="211">
        <v>35</v>
      </c>
      <c r="K193" s="211">
        <v>34</v>
      </c>
      <c r="L193" s="211">
        <v>38.200000000000003</v>
      </c>
      <c r="M193" s="211">
        <v>41.3</v>
      </c>
      <c r="N193" s="211">
        <v>38.6</v>
      </c>
      <c r="O193" s="211">
        <v>38.700000000000003</v>
      </c>
      <c r="P193" s="211">
        <v>39.9</v>
      </c>
      <c r="Q193" s="211">
        <v>37.4</v>
      </c>
      <c r="R193" s="211">
        <v>40.9</v>
      </c>
      <c r="S193" s="211">
        <v>38.799999999999997</v>
      </c>
      <c r="T193" s="211">
        <v>41.8</v>
      </c>
      <c r="U193" s="211">
        <v>46</v>
      </c>
      <c r="V193" s="211">
        <v>41.4</v>
      </c>
      <c r="W193" s="211">
        <v>37.799999999999997</v>
      </c>
      <c r="X193" s="211">
        <v>39</v>
      </c>
      <c r="Y193" s="211">
        <v>40.5</v>
      </c>
      <c r="Z193" s="211">
        <v>40.6</v>
      </c>
      <c r="AA193" s="211">
        <v>44.2</v>
      </c>
      <c r="AB193" s="208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16</v>
      </c>
    </row>
    <row r="194" spans="1:65">
      <c r="A194" s="30"/>
      <c r="B194" s="19">
        <v>1</v>
      </c>
      <c r="C194" s="9">
        <v>4</v>
      </c>
      <c r="D194" s="211">
        <v>39.4</v>
      </c>
      <c r="E194" s="211">
        <v>40</v>
      </c>
      <c r="F194" s="226">
        <v>33</v>
      </c>
      <c r="G194" s="211">
        <v>39.5</v>
      </c>
      <c r="H194" s="211">
        <v>43.5</v>
      </c>
      <c r="I194" s="226">
        <v>48.4</v>
      </c>
      <c r="J194" s="211">
        <v>35</v>
      </c>
      <c r="K194" s="211">
        <v>36</v>
      </c>
      <c r="L194" s="211">
        <v>38.299999999999997</v>
      </c>
      <c r="M194" s="211">
        <v>41.1</v>
      </c>
      <c r="N194" s="211">
        <v>40.1</v>
      </c>
      <c r="O194" s="211">
        <v>39.4</v>
      </c>
      <c r="P194" s="211">
        <v>39.799999999999997</v>
      </c>
      <c r="Q194" s="211">
        <v>37.799999999999997</v>
      </c>
      <c r="R194" s="211">
        <v>40.1</v>
      </c>
      <c r="S194" s="211">
        <v>39.799999999999997</v>
      </c>
      <c r="T194" s="211">
        <v>42.9</v>
      </c>
      <c r="U194" s="211">
        <v>44</v>
      </c>
      <c r="V194" s="211">
        <v>42.4</v>
      </c>
      <c r="W194" s="211">
        <v>37.9</v>
      </c>
      <c r="X194" s="211">
        <v>39</v>
      </c>
      <c r="Y194" s="235">
        <v>37.5</v>
      </c>
      <c r="Z194" s="211">
        <v>40.9</v>
      </c>
      <c r="AA194" s="211">
        <v>40.799999999999997</v>
      </c>
      <c r="AB194" s="208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39.842272727272729</v>
      </c>
    </row>
    <row r="195" spans="1:65">
      <c r="A195" s="30"/>
      <c r="B195" s="19">
        <v>1</v>
      </c>
      <c r="C195" s="9">
        <v>5</v>
      </c>
      <c r="D195" s="211">
        <v>38.9</v>
      </c>
      <c r="E195" s="211">
        <v>40</v>
      </c>
      <c r="F195" s="226">
        <v>33</v>
      </c>
      <c r="G195" s="211">
        <v>39</v>
      </c>
      <c r="H195" s="211">
        <v>43.8</v>
      </c>
      <c r="I195" s="226">
        <v>50.8</v>
      </c>
      <c r="J195" s="211">
        <v>35</v>
      </c>
      <c r="K195" s="211">
        <v>35</v>
      </c>
      <c r="L195" s="211">
        <v>38.1</v>
      </c>
      <c r="M195" s="211">
        <v>40.5</v>
      </c>
      <c r="N195" s="211">
        <v>40.6</v>
      </c>
      <c r="O195" s="211">
        <v>39.299999999999997</v>
      </c>
      <c r="P195" s="211">
        <v>39</v>
      </c>
      <c r="Q195" s="211">
        <v>39.299999999999997</v>
      </c>
      <c r="R195" s="211">
        <v>41</v>
      </c>
      <c r="S195" s="211">
        <v>34.700000000000003</v>
      </c>
      <c r="T195" s="211">
        <v>43.1</v>
      </c>
      <c r="U195" s="211">
        <v>45</v>
      </c>
      <c r="V195" s="211">
        <v>41.5</v>
      </c>
      <c r="W195" s="211">
        <v>40.1</v>
      </c>
      <c r="X195" s="211">
        <v>40</v>
      </c>
      <c r="Y195" s="211">
        <v>38.6</v>
      </c>
      <c r="Z195" s="211">
        <v>39.6</v>
      </c>
      <c r="AA195" s="211">
        <v>43.1</v>
      </c>
      <c r="AB195" s="208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0">
        <v>85</v>
      </c>
    </row>
    <row r="196" spans="1:65">
      <c r="A196" s="30"/>
      <c r="B196" s="19">
        <v>1</v>
      </c>
      <c r="C196" s="9">
        <v>6</v>
      </c>
      <c r="D196" s="211">
        <v>37.700000000000003</v>
      </c>
      <c r="E196" s="211">
        <v>40</v>
      </c>
      <c r="F196" s="226">
        <v>33</v>
      </c>
      <c r="G196" s="211">
        <v>40.700000000000003</v>
      </c>
      <c r="H196" s="211">
        <v>43.6</v>
      </c>
      <c r="I196" s="226">
        <v>50.4</v>
      </c>
      <c r="J196" s="211">
        <v>35</v>
      </c>
      <c r="K196" s="211">
        <v>35</v>
      </c>
      <c r="L196" s="211">
        <v>38.9</v>
      </c>
      <c r="M196" s="211">
        <v>41.4</v>
      </c>
      <c r="N196" s="211">
        <v>40.799999999999997</v>
      </c>
      <c r="O196" s="211">
        <v>39.1</v>
      </c>
      <c r="P196" s="211">
        <v>39.5</v>
      </c>
      <c r="Q196" s="211">
        <v>36.200000000000003</v>
      </c>
      <c r="R196" s="211">
        <v>41.8</v>
      </c>
      <c r="S196" s="211">
        <v>38.5</v>
      </c>
      <c r="T196" s="211">
        <v>42.8</v>
      </c>
      <c r="U196" s="211">
        <v>45</v>
      </c>
      <c r="V196" s="211">
        <v>42.1</v>
      </c>
      <c r="W196" s="211">
        <v>39.5</v>
      </c>
      <c r="X196" s="211">
        <v>39</v>
      </c>
      <c r="Y196" s="211">
        <v>40.5</v>
      </c>
      <c r="Z196" s="211">
        <v>40.4</v>
      </c>
      <c r="AA196" s="211">
        <v>43.8</v>
      </c>
      <c r="AB196" s="208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20" t="s">
        <v>272</v>
      </c>
      <c r="C197" s="12"/>
      <c r="D197" s="213">
        <v>39.449999999999996</v>
      </c>
      <c r="E197" s="213">
        <v>40</v>
      </c>
      <c r="F197" s="213">
        <v>32.666666666666664</v>
      </c>
      <c r="G197" s="213">
        <v>38.9</v>
      </c>
      <c r="H197" s="213">
        <v>43.833333333333336</v>
      </c>
      <c r="I197" s="213">
        <v>49.583333333333336</v>
      </c>
      <c r="J197" s="213">
        <v>35</v>
      </c>
      <c r="K197" s="213">
        <v>35</v>
      </c>
      <c r="L197" s="213">
        <v>38.300000000000004</v>
      </c>
      <c r="M197" s="213">
        <v>41.166666666666664</v>
      </c>
      <c r="N197" s="213">
        <v>39.699999999999996</v>
      </c>
      <c r="O197" s="213">
        <v>39.049999999999997</v>
      </c>
      <c r="P197" s="213">
        <v>39.766666666666673</v>
      </c>
      <c r="Q197" s="213">
        <v>37.316666666666663</v>
      </c>
      <c r="R197" s="213">
        <v>41.066666666666663</v>
      </c>
      <c r="S197" s="213">
        <v>37.199999999999996</v>
      </c>
      <c r="T197" s="213">
        <v>42.283333333333331</v>
      </c>
      <c r="U197" s="213">
        <v>45</v>
      </c>
      <c r="V197" s="213">
        <v>42.15</v>
      </c>
      <c r="W197" s="213">
        <v>38.799999999999997</v>
      </c>
      <c r="X197" s="213">
        <v>39.166666666666664</v>
      </c>
      <c r="Y197" s="213">
        <v>39.733333333333334</v>
      </c>
      <c r="Z197" s="213">
        <v>40.5</v>
      </c>
      <c r="AA197" s="213">
        <v>42.699999999999996</v>
      </c>
      <c r="AB197" s="208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273</v>
      </c>
      <c r="C198" s="29"/>
      <c r="D198" s="211">
        <v>39.25</v>
      </c>
      <c r="E198" s="211">
        <v>40</v>
      </c>
      <c r="F198" s="211">
        <v>33</v>
      </c>
      <c r="G198" s="211">
        <v>39.25</v>
      </c>
      <c r="H198" s="211">
        <v>43.7</v>
      </c>
      <c r="I198" s="211">
        <v>49.95</v>
      </c>
      <c r="J198" s="211">
        <v>35</v>
      </c>
      <c r="K198" s="211">
        <v>35</v>
      </c>
      <c r="L198" s="211">
        <v>38.25</v>
      </c>
      <c r="M198" s="211">
        <v>41.2</v>
      </c>
      <c r="N198" s="211">
        <v>39.650000000000006</v>
      </c>
      <c r="O198" s="211">
        <v>39.049999999999997</v>
      </c>
      <c r="P198" s="211">
        <v>39.849999999999994</v>
      </c>
      <c r="Q198" s="211">
        <v>37</v>
      </c>
      <c r="R198" s="211">
        <v>40.950000000000003</v>
      </c>
      <c r="S198" s="211">
        <v>37.15</v>
      </c>
      <c r="T198" s="211">
        <v>42.3</v>
      </c>
      <c r="U198" s="211">
        <v>45</v>
      </c>
      <c r="V198" s="211">
        <v>42.25</v>
      </c>
      <c r="W198" s="211">
        <v>38.75</v>
      </c>
      <c r="X198" s="211">
        <v>39</v>
      </c>
      <c r="Y198" s="211">
        <v>40.5</v>
      </c>
      <c r="Z198" s="211">
        <v>40.6</v>
      </c>
      <c r="AA198" s="211">
        <v>43.150000000000006</v>
      </c>
      <c r="AB198" s="208"/>
      <c r="AC198" s="209"/>
      <c r="AD198" s="209"/>
      <c r="AE198" s="209"/>
      <c r="AF198" s="209"/>
      <c r="AG198" s="209"/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  <c r="BI198" s="209"/>
      <c r="BJ198" s="209"/>
      <c r="BK198" s="209"/>
      <c r="BL198" s="209"/>
      <c r="BM198" s="212"/>
    </row>
    <row r="199" spans="1:65">
      <c r="A199" s="30"/>
      <c r="B199" s="3" t="s">
        <v>274</v>
      </c>
      <c r="C199" s="29"/>
      <c r="D199" s="24">
        <v>1.2973048986263789</v>
      </c>
      <c r="E199" s="24">
        <v>0</v>
      </c>
      <c r="F199" s="24">
        <v>0.51639777949432231</v>
      </c>
      <c r="G199" s="24">
        <v>1.6358484037342831</v>
      </c>
      <c r="H199" s="24">
        <v>0.53166405433004982</v>
      </c>
      <c r="I199" s="24">
        <v>1.1250185183661046</v>
      </c>
      <c r="J199" s="24">
        <v>0</v>
      </c>
      <c r="K199" s="24">
        <v>0.89442719099991586</v>
      </c>
      <c r="L199" s="24">
        <v>0.316227766016837</v>
      </c>
      <c r="M199" s="24">
        <v>0.37771241264574101</v>
      </c>
      <c r="N199" s="24">
        <v>0.92520268049762955</v>
      </c>
      <c r="O199" s="24">
        <v>0.27386127875258204</v>
      </c>
      <c r="P199" s="24">
        <v>0.4760952285695228</v>
      </c>
      <c r="Q199" s="24">
        <v>1.1356349178616612</v>
      </c>
      <c r="R199" s="24">
        <v>0.65012819248719311</v>
      </c>
      <c r="S199" s="24">
        <v>2.0871032557111286</v>
      </c>
      <c r="T199" s="24">
        <v>0.7250287350627328</v>
      </c>
      <c r="U199" s="24">
        <v>0.63245553203367588</v>
      </c>
      <c r="V199" s="24">
        <v>0.63482280992415563</v>
      </c>
      <c r="W199" s="24">
        <v>0.93808315196468772</v>
      </c>
      <c r="X199" s="24">
        <v>0.40824829046386302</v>
      </c>
      <c r="Y199" s="24">
        <v>1.3544986772480307</v>
      </c>
      <c r="Z199" s="24">
        <v>0.48166378315169095</v>
      </c>
      <c r="AA199" s="24">
        <v>1.417039166713469</v>
      </c>
      <c r="AB199" s="15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87</v>
      </c>
      <c r="C200" s="29"/>
      <c r="D200" s="13">
        <v>3.2884788304851177E-2</v>
      </c>
      <c r="E200" s="13">
        <v>0</v>
      </c>
      <c r="F200" s="13">
        <v>1.5808095290642522E-2</v>
      </c>
      <c r="G200" s="13">
        <v>4.2052658193683375E-2</v>
      </c>
      <c r="H200" s="13">
        <v>1.2129217969506839E-2</v>
      </c>
      <c r="I200" s="13">
        <v>2.2689449109904627E-2</v>
      </c>
      <c r="J200" s="13">
        <v>0</v>
      </c>
      <c r="K200" s="13">
        <v>2.5555062599997597E-2</v>
      </c>
      <c r="L200" s="13">
        <v>8.2565996349043599E-3</v>
      </c>
      <c r="M200" s="13">
        <v>9.1752003071839932E-3</v>
      </c>
      <c r="N200" s="13">
        <v>2.3304853413038531E-2</v>
      </c>
      <c r="O200" s="13">
        <v>7.0130929258023578E-3</v>
      </c>
      <c r="P200" s="13">
        <v>1.1972218656400404E-2</v>
      </c>
      <c r="Q200" s="13">
        <v>3.0432378325904275E-2</v>
      </c>
      <c r="R200" s="13">
        <v>1.5831043648227107E-2</v>
      </c>
      <c r="S200" s="13">
        <v>5.6104926228793789E-2</v>
      </c>
      <c r="T200" s="13">
        <v>1.7146915295137552E-2</v>
      </c>
      <c r="U200" s="13">
        <v>1.4054567378526131E-2</v>
      </c>
      <c r="V200" s="13">
        <v>1.5061039381356006E-2</v>
      </c>
      <c r="W200" s="13">
        <v>2.417740082383216E-2</v>
      </c>
      <c r="X200" s="13">
        <v>1.0423360607587993E-2</v>
      </c>
      <c r="Y200" s="13">
        <v>3.408973180993366E-2</v>
      </c>
      <c r="Z200" s="13">
        <v>1.1892932917325702E-2</v>
      </c>
      <c r="AA200" s="13">
        <v>3.318592896284471E-2</v>
      </c>
      <c r="AB200" s="15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275</v>
      </c>
      <c r="C201" s="29"/>
      <c r="D201" s="13">
        <v>-9.8456413357216332E-3</v>
      </c>
      <c r="E201" s="13">
        <v>3.9587920550352429E-3</v>
      </c>
      <c r="F201" s="13">
        <v>-0.18010031982172137</v>
      </c>
      <c r="G201" s="13">
        <v>-2.3650074726478287E-2</v>
      </c>
      <c r="H201" s="13">
        <v>0.10017150962697619</v>
      </c>
      <c r="I201" s="13">
        <v>0.24449058598488738</v>
      </c>
      <c r="J201" s="13">
        <v>-0.12153605695184422</v>
      </c>
      <c r="K201" s="13">
        <v>-0.12153605695184422</v>
      </c>
      <c r="L201" s="13">
        <v>-3.8709456607303738E-2</v>
      </c>
      <c r="M201" s="13">
        <v>3.324092348997354E-2</v>
      </c>
      <c r="N201" s="13">
        <v>-3.5708988853777601E-3</v>
      </c>
      <c r="O201" s="13">
        <v>-1.9885229256272008E-2</v>
      </c>
      <c r="P201" s="13">
        <v>-1.8976342319524386E-3</v>
      </c>
      <c r="Q201" s="13">
        <v>-6.3390110245323594E-2</v>
      </c>
      <c r="R201" s="13">
        <v>3.0731026509835946E-2</v>
      </c>
      <c r="S201" s="13">
        <v>-6.631832338881738E-2</v>
      </c>
      <c r="T201" s="13">
        <v>6.1268106434843261E-2</v>
      </c>
      <c r="U201" s="13">
        <v>0.12945364106191448</v>
      </c>
      <c r="V201" s="13">
        <v>5.7921577127993285E-2</v>
      </c>
      <c r="W201" s="13">
        <v>-2.6159971706615992E-2</v>
      </c>
      <c r="X201" s="13">
        <v>-1.6957016112778112E-2</v>
      </c>
      <c r="Y201" s="13">
        <v>-2.7342665586650439E-3</v>
      </c>
      <c r="Z201" s="13">
        <v>1.6508276955723211E-2</v>
      </c>
      <c r="AA201" s="13">
        <v>7.1726010518749828E-2</v>
      </c>
      <c r="AB201" s="152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276</v>
      </c>
      <c r="C202" s="47"/>
      <c r="D202" s="45">
        <v>0.13</v>
      </c>
      <c r="E202" s="45">
        <v>0.13</v>
      </c>
      <c r="F202" s="45">
        <v>3.32</v>
      </c>
      <c r="G202" s="45">
        <v>0.38</v>
      </c>
      <c r="H202" s="45">
        <v>1.94</v>
      </c>
      <c r="I202" s="45">
        <v>4.6399999999999997</v>
      </c>
      <c r="J202" s="45">
        <v>2.2200000000000002</v>
      </c>
      <c r="K202" s="45">
        <v>2.2200000000000002</v>
      </c>
      <c r="L202" s="45">
        <v>0.67</v>
      </c>
      <c r="M202" s="45">
        <v>0.68</v>
      </c>
      <c r="N202" s="45">
        <v>0.01</v>
      </c>
      <c r="O202" s="45">
        <v>0.31</v>
      </c>
      <c r="P202" s="45">
        <v>0.02</v>
      </c>
      <c r="Q202" s="45">
        <v>1.1299999999999999</v>
      </c>
      <c r="R202" s="45">
        <v>0.64</v>
      </c>
      <c r="S202" s="45">
        <v>1.18</v>
      </c>
      <c r="T202" s="45">
        <v>1.21</v>
      </c>
      <c r="U202" s="45">
        <v>2.4900000000000002</v>
      </c>
      <c r="V202" s="45">
        <v>1.1399999999999999</v>
      </c>
      <c r="W202" s="45">
        <v>0.43</v>
      </c>
      <c r="X202" s="45">
        <v>0.26</v>
      </c>
      <c r="Y202" s="45">
        <v>0.01</v>
      </c>
      <c r="Z202" s="45">
        <v>0.37</v>
      </c>
      <c r="AA202" s="45">
        <v>1.4</v>
      </c>
      <c r="AB202" s="152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 ht="15">
      <c r="B204" s="8" t="s">
        <v>576</v>
      </c>
      <c r="BM204" s="28" t="s">
        <v>67</v>
      </c>
    </row>
    <row r="205" spans="1:65" ht="15">
      <c r="A205" s="25" t="s">
        <v>51</v>
      </c>
      <c r="B205" s="18" t="s">
        <v>111</v>
      </c>
      <c r="C205" s="15" t="s">
        <v>112</v>
      </c>
      <c r="D205" s="16" t="s">
        <v>230</v>
      </c>
      <c r="E205" s="17" t="s">
        <v>230</v>
      </c>
      <c r="F205" s="17" t="s">
        <v>230</v>
      </c>
      <c r="G205" s="17" t="s">
        <v>230</v>
      </c>
      <c r="H205" s="17" t="s">
        <v>230</v>
      </c>
      <c r="I205" s="17" t="s">
        <v>230</v>
      </c>
      <c r="J205" s="17" t="s">
        <v>230</v>
      </c>
      <c r="K205" s="17" t="s">
        <v>230</v>
      </c>
      <c r="L205" s="17" t="s">
        <v>230</v>
      </c>
      <c r="M205" s="17" t="s">
        <v>230</v>
      </c>
      <c r="N205" s="17" t="s">
        <v>230</v>
      </c>
      <c r="O205" s="17" t="s">
        <v>230</v>
      </c>
      <c r="P205" s="17" t="s">
        <v>230</v>
      </c>
      <c r="Q205" s="17" t="s">
        <v>230</v>
      </c>
      <c r="R205" s="17" t="s">
        <v>230</v>
      </c>
      <c r="S205" s="17" t="s">
        <v>230</v>
      </c>
      <c r="T205" s="17" t="s">
        <v>230</v>
      </c>
      <c r="U205" s="17" t="s">
        <v>230</v>
      </c>
      <c r="V205" s="17" t="s">
        <v>230</v>
      </c>
      <c r="W205" s="17" t="s">
        <v>230</v>
      </c>
      <c r="X205" s="17" t="s">
        <v>230</v>
      </c>
      <c r="Y205" s="17" t="s">
        <v>230</v>
      </c>
      <c r="Z205" s="17" t="s">
        <v>230</v>
      </c>
      <c r="AA205" s="17" t="s">
        <v>230</v>
      </c>
      <c r="AB205" s="152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231</v>
      </c>
      <c r="C206" s="9" t="s">
        <v>231</v>
      </c>
      <c r="D206" s="150" t="s">
        <v>233</v>
      </c>
      <c r="E206" s="151" t="s">
        <v>234</v>
      </c>
      <c r="F206" s="151" t="s">
        <v>235</v>
      </c>
      <c r="G206" s="151" t="s">
        <v>236</v>
      </c>
      <c r="H206" s="151" t="s">
        <v>237</v>
      </c>
      <c r="I206" s="151" t="s">
        <v>238</v>
      </c>
      <c r="J206" s="151" t="s">
        <v>239</v>
      </c>
      <c r="K206" s="151" t="s">
        <v>240</v>
      </c>
      <c r="L206" s="151" t="s">
        <v>241</v>
      </c>
      <c r="M206" s="151" t="s">
        <v>242</v>
      </c>
      <c r="N206" s="151" t="s">
        <v>244</v>
      </c>
      <c r="O206" s="151" t="s">
        <v>245</v>
      </c>
      <c r="P206" s="151" t="s">
        <v>247</v>
      </c>
      <c r="Q206" s="151" t="s">
        <v>248</v>
      </c>
      <c r="R206" s="151" t="s">
        <v>250</v>
      </c>
      <c r="S206" s="151" t="s">
        <v>251</v>
      </c>
      <c r="T206" s="151" t="s">
        <v>252</v>
      </c>
      <c r="U206" s="151" t="s">
        <v>253</v>
      </c>
      <c r="V206" s="151" t="s">
        <v>255</v>
      </c>
      <c r="W206" s="151" t="s">
        <v>259</v>
      </c>
      <c r="X206" s="151" t="s">
        <v>260</v>
      </c>
      <c r="Y206" s="151" t="s">
        <v>261</v>
      </c>
      <c r="Z206" s="151" t="s">
        <v>262</v>
      </c>
      <c r="AA206" s="151" t="s">
        <v>263</v>
      </c>
      <c r="AB206" s="15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332</v>
      </c>
      <c r="E207" s="11" t="s">
        <v>115</v>
      </c>
      <c r="F207" s="11" t="s">
        <v>115</v>
      </c>
      <c r="G207" s="11" t="s">
        <v>332</v>
      </c>
      <c r="H207" s="11" t="s">
        <v>115</v>
      </c>
      <c r="I207" s="11" t="s">
        <v>115</v>
      </c>
      <c r="J207" s="11" t="s">
        <v>332</v>
      </c>
      <c r="K207" s="11" t="s">
        <v>115</v>
      </c>
      <c r="L207" s="11" t="s">
        <v>332</v>
      </c>
      <c r="M207" s="11" t="s">
        <v>115</v>
      </c>
      <c r="N207" s="11" t="s">
        <v>115</v>
      </c>
      <c r="O207" s="11" t="s">
        <v>115</v>
      </c>
      <c r="P207" s="11" t="s">
        <v>333</v>
      </c>
      <c r="Q207" s="11" t="s">
        <v>332</v>
      </c>
      <c r="R207" s="11" t="s">
        <v>332</v>
      </c>
      <c r="S207" s="11" t="s">
        <v>115</v>
      </c>
      <c r="T207" s="11" t="s">
        <v>332</v>
      </c>
      <c r="U207" s="11" t="s">
        <v>115</v>
      </c>
      <c r="V207" s="11" t="s">
        <v>332</v>
      </c>
      <c r="W207" s="11" t="s">
        <v>333</v>
      </c>
      <c r="X207" s="11" t="s">
        <v>333</v>
      </c>
      <c r="Y207" s="11" t="s">
        <v>332</v>
      </c>
      <c r="Z207" s="11" t="s">
        <v>332</v>
      </c>
      <c r="AA207" s="11" t="s">
        <v>332</v>
      </c>
      <c r="AB207" s="15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152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0</v>
      </c>
    </row>
    <row r="209" spans="1:65">
      <c r="A209" s="30"/>
      <c r="B209" s="18">
        <v>1</v>
      </c>
      <c r="C209" s="14">
        <v>1</v>
      </c>
      <c r="D209" s="214">
        <v>101</v>
      </c>
      <c r="E209" s="215">
        <v>100</v>
      </c>
      <c r="F209" s="214">
        <v>96</v>
      </c>
      <c r="G209" s="214">
        <v>105</v>
      </c>
      <c r="H209" s="214">
        <v>125</v>
      </c>
      <c r="I209" s="214">
        <v>103</v>
      </c>
      <c r="J209" s="214">
        <v>95</v>
      </c>
      <c r="K209" s="214">
        <v>90</v>
      </c>
      <c r="L209" s="214">
        <v>113</v>
      </c>
      <c r="M209" s="214">
        <v>123.00000000000001</v>
      </c>
      <c r="N209" s="214">
        <v>104</v>
      </c>
      <c r="O209" s="214">
        <v>116</v>
      </c>
      <c r="P209" s="214">
        <v>81</v>
      </c>
      <c r="Q209" s="216">
        <v>152</v>
      </c>
      <c r="R209" s="214">
        <v>81</v>
      </c>
      <c r="S209" s="214">
        <v>95</v>
      </c>
      <c r="T209" s="214">
        <v>102</v>
      </c>
      <c r="U209" s="214">
        <v>92</v>
      </c>
      <c r="V209" s="214">
        <v>112</v>
      </c>
      <c r="W209" s="214">
        <v>116</v>
      </c>
      <c r="X209" s="214">
        <v>111</v>
      </c>
      <c r="Y209" s="214">
        <v>106</v>
      </c>
      <c r="Z209" s="214">
        <v>92</v>
      </c>
      <c r="AA209" s="214">
        <v>94</v>
      </c>
      <c r="AB209" s="217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  <c r="BE209" s="218"/>
      <c r="BF209" s="218"/>
      <c r="BG209" s="218"/>
      <c r="BH209" s="218"/>
      <c r="BI209" s="218"/>
      <c r="BJ209" s="218"/>
      <c r="BK209" s="218"/>
      <c r="BL209" s="218"/>
      <c r="BM209" s="219">
        <v>1</v>
      </c>
    </row>
    <row r="210" spans="1:65">
      <c r="A210" s="30"/>
      <c r="B210" s="19">
        <v>1</v>
      </c>
      <c r="C210" s="9">
        <v>2</v>
      </c>
      <c r="D210" s="220">
        <v>99</v>
      </c>
      <c r="E210" s="221">
        <v>110</v>
      </c>
      <c r="F210" s="220">
        <v>95</v>
      </c>
      <c r="G210" s="220">
        <v>99</v>
      </c>
      <c r="H210" s="220">
        <v>127</v>
      </c>
      <c r="I210" s="220">
        <v>96.8</v>
      </c>
      <c r="J210" s="220">
        <v>105</v>
      </c>
      <c r="K210" s="220">
        <v>110</v>
      </c>
      <c r="L210" s="220">
        <v>114</v>
      </c>
      <c r="M210" s="220">
        <v>121</v>
      </c>
      <c r="N210" s="220">
        <v>108</v>
      </c>
      <c r="O210" s="220">
        <v>113</v>
      </c>
      <c r="P210" s="222">
        <v>85</v>
      </c>
      <c r="Q210" s="220">
        <v>101</v>
      </c>
      <c r="R210" s="220">
        <v>94</v>
      </c>
      <c r="S210" s="220">
        <v>95</v>
      </c>
      <c r="T210" s="220">
        <v>104</v>
      </c>
      <c r="U210" s="220">
        <v>93</v>
      </c>
      <c r="V210" s="220">
        <v>109</v>
      </c>
      <c r="W210" s="220">
        <v>113</v>
      </c>
      <c r="X210" s="220">
        <v>110</v>
      </c>
      <c r="Y210" s="220">
        <v>106</v>
      </c>
      <c r="Z210" s="220">
        <v>89</v>
      </c>
      <c r="AA210" s="220">
        <v>98</v>
      </c>
      <c r="AB210" s="217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  <c r="BE210" s="218"/>
      <c r="BF210" s="218"/>
      <c r="BG210" s="218"/>
      <c r="BH210" s="218"/>
      <c r="BI210" s="218"/>
      <c r="BJ210" s="218"/>
      <c r="BK210" s="218"/>
      <c r="BL210" s="218"/>
      <c r="BM210" s="219">
        <v>26</v>
      </c>
    </row>
    <row r="211" spans="1:65">
      <c r="A211" s="30"/>
      <c r="B211" s="19">
        <v>1</v>
      </c>
      <c r="C211" s="9">
        <v>3</v>
      </c>
      <c r="D211" s="220">
        <v>100</v>
      </c>
      <c r="E211" s="221">
        <v>100</v>
      </c>
      <c r="F211" s="220">
        <v>96</v>
      </c>
      <c r="G211" s="220">
        <v>99</v>
      </c>
      <c r="H211" s="220">
        <v>124</v>
      </c>
      <c r="I211" s="220">
        <v>96.2</v>
      </c>
      <c r="J211" s="220">
        <v>110</v>
      </c>
      <c r="K211" s="220">
        <v>110</v>
      </c>
      <c r="L211" s="220">
        <v>108</v>
      </c>
      <c r="M211" s="220">
        <v>120</v>
      </c>
      <c r="N211" s="220">
        <v>102</v>
      </c>
      <c r="O211" s="220">
        <v>113</v>
      </c>
      <c r="P211" s="220">
        <v>79</v>
      </c>
      <c r="Q211" s="220">
        <v>92</v>
      </c>
      <c r="R211" s="220">
        <v>79</v>
      </c>
      <c r="S211" s="220">
        <v>95</v>
      </c>
      <c r="T211" s="220">
        <v>104</v>
      </c>
      <c r="U211" s="220">
        <v>93</v>
      </c>
      <c r="V211" s="220">
        <v>111</v>
      </c>
      <c r="W211" s="220">
        <v>114</v>
      </c>
      <c r="X211" s="220">
        <v>117</v>
      </c>
      <c r="Y211" s="220">
        <v>102</v>
      </c>
      <c r="Z211" s="220">
        <v>90</v>
      </c>
      <c r="AA211" s="220">
        <v>101</v>
      </c>
      <c r="AB211" s="217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  <c r="BE211" s="218"/>
      <c r="BF211" s="218"/>
      <c r="BG211" s="218"/>
      <c r="BH211" s="218"/>
      <c r="BI211" s="218"/>
      <c r="BJ211" s="218"/>
      <c r="BK211" s="218"/>
      <c r="BL211" s="218"/>
      <c r="BM211" s="219">
        <v>16</v>
      </c>
    </row>
    <row r="212" spans="1:65">
      <c r="A212" s="30"/>
      <c r="B212" s="19">
        <v>1</v>
      </c>
      <c r="C212" s="9">
        <v>4</v>
      </c>
      <c r="D212" s="220">
        <v>99</v>
      </c>
      <c r="E212" s="221">
        <v>100</v>
      </c>
      <c r="F212" s="220">
        <v>100</v>
      </c>
      <c r="G212" s="220">
        <v>109</v>
      </c>
      <c r="H212" s="220">
        <v>126</v>
      </c>
      <c r="I212" s="220">
        <v>97.6</v>
      </c>
      <c r="J212" s="220">
        <v>105</v>
      </c>
      <c r="K212" s="220">
        <v>110</v>
      </c>
      <c r="L212" s="220">
        <v>110</v>
      </c>
      <c r="M212" s="220">
        <v>107</v>
      </c>
      <c r="N212" s="220">
        <v>103</v>
      </c>
      <c r="O212" s="220">
        <v>116</v>
      </c>
      <c r="P212" s="220">
        <v>79</v>
      </c>
      <c r="Q212" s="220">
        <v>82</v>
      </c>
      <c r="R212" s="220">
        <v>96</v>
      </c>
      <c r="S212" s="222">
        <v>105</v>
      </c>
      <c r="T212" s="220">
        <v>102</v>
      </c>
      <c r="U212" s="220">
        <v>95</v>
      </c>
      <c r="V212" s="220">
        <v>108</v>
      </c>
      <c r="W212" s="220">
        <v>114</v>
      </c>
      <c r="X212" s="220">
        <v>120</v>
      </c>
      <c r="Y212" s="220">
        <v>108</v>
      </c>
      <c r="Z212" s="220">
        <v>88</v>
      </c>
      <c r="AA212" s="220">
        <v>96</v>
      </c>
      <c r="AB212" s="217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  <c r="BE212" s="218"/>
      <c r="BF212" s="218"/>
      <c r="BG212" s="218"/>
      <c r="BH212" s="218"/>
      <c r="BI212" s="218"/>
      <c r="BJ212" s="218"/>
      <c r="BK212" s="218"/>
      <c r="BL212" s="218"/>
      <c r="BM212" s="219">
        <v>102.6949275362319</v>
      </c>
    </row>
    <row r="213" spans="1:65">
      <c r="A213" s="30"/>
      <c r="B213" s="19">
        <v>1</v>
      </c>
      <c r="C213" s="9">
        <v>5</v>
      </c>
      <c r="D213" s="220">
        <v>99</v>
      </c>
      <c r="E213" s="221">
        <v>100</v>
      </c>
      <c r="F213" s="220">
        <v>96</v>
      </c>
      <c r="G213" s="220">
        <v>103</v>
      </c>
      <c r="H213" s="220">
        <v>125</v>
      </c>
      <c r="I213" s="220">
        <v>101</v>
      </c>
      <c r="J213" s="220">
        <v>95</v>
      </c>
      <c r="K213" s="220">
        <v>110</v>
      </c>
      <c r="L213" s="220">
        <v>109</v>
      </c>
      <c r="M213" s="220">
        <v>116</v>
      </c>
      <c r="N213" s="220">
        <v>109</v>
      </c>
      <c r="O213" s="220">
        <v>114</v>
      </c>
      <c r="P213" s="220">
        <v>77</v>
      </c>
      <c r="Q213" s="220">
        <v>92</v>
      </c>
      <c r="R213" s="220">
        <v>107</v>
      </c>
      <c r="S213" s="220">
        <v>100</v>
      </c>
      <c r="T213" s="220">
        <v>105</v>
      </c>
      <c r="U213" s="220">
        <v>96</v>
      </c>
      <c r="V213" s="220">
        <v>107</v>
      </c>
      <c r="W213" s="222">
        <v>123.00000000000001</v>
      </c>
      <c r="X213" s="220">
        <v>110</v>
      </c>
      <c r="Y213" s="220">
        <v>105</v>
      </c>
      <c r="Z213" s="220">
        <v>91</v>
      </c>
      <c r="AA213" s="220">
        <v>96</v>
      </c>
      <c r="AB213" s="217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  <c r="BE213" s="218"/>
      <c r="BF213" s="218"/>
      <c r="BG213" s="218"/>
      <c r="BH213" s="218"/>
      <c r="BI213" s="218"/>
      <c r="BJ213" s="218"/>
      <c r="BK213" s="218"/>
      <c r="BL213" s="218"/>
      <c r="BM213" s="219">
        <v>86</v>
      </c>
    </row>
    <row r="214" spans="1:65">
      <c r="A214" s="30"/>
      <c r="B214" s="19">
        <v>1</v>
      </c>
      <c r="C214" s="9">
        <v>6</v>
      </c>
      <c r="D214" s="222">
        <v>104</v>
      </c>
      <c r="E214" s="221">
        <v>100</v>
      </c>
      <c r="F214" s="220">
        <v>93</v>
      </c>
      <c r="G214" s="220">
        <v>104</v>
      </c>
      <c r="H214" s="220">
        <v>126</v>
      </c>
      <c r="I214" s="220">
        <v>99.7</v>
      </c>
      <c r="J214" s="220">
        <v>90</v>
      </c>
      <c r="K214" s="220">
        <v>110</v>
      </c>
      <c r="L214" s="220">
        <v>112</v>
      </c>
      <c r="M214" s="220">
        <v>107</v>
      </c>
      <c r="N214" s="220">
        <v>108</v>
      </c>
      <c r="O214" s="220">
        <v>114</v>
      </c>
      <c r="P214" s="220">
        <v>78</v>
      </c>
      <c r="Q214" s="220">
        <v>91</v>
      </c>
      <c r="R214" s="220">
        <v>92</v>
      </c>
      <c r="S214" s="220">
        <v>95</v>
      </c>
      <c r="T214" s="220">
        <v>101</v>
      </c>
      <c r="U214" s="220">
        <v>97</v>
      </c>
      <c r="V214" s="220">
        <v>112</v>
      </c>
      <c r="W214" s="220">
        <v>116</v>
      </c>
      <c r="X214" s="220">
        <v>114</v>
      </c>
      <c r="Y214" s="220">
        <v>103</v>
      </c>
      <c r="Z214" s="220">
        <v>86</v>
      </c>
      <c r="AA214" s="220">
        <v>101</v>
      </c>
      <c r="AB214" s="217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  <c r="BE214" s="218"/>
      <c r="BF214" s="218"/>
      <c r="BG214" s="218"/>
      <c r="BH214" s="218"/>
      <c r="BI214" s="218"/>
      <c r="BJ214" s="218"/>
      <c r="BK214" s="218"/>
      <c r="BL214" s="218"/>
      <c r="BM214" s="223"/>
    </row>
    <row r="215" spans="1:65">
      <c r="A215" s="30"/>
      <c r="B215" s="20" t="s">
        <v>272</v>
      </c>
      <c r="C215" s="12"/>
      <c r="D215" s="224">
        <v>100.33333333333333</v>
      </c>
      <c r="E215" s="224">
        <v>101.66666666666667</v>
      </c>
      <c r="F215" s="224">
        <v>96</v>
      </c>
      <c r="G215" s="224">
        <v>103.16666666666667</v>
      </c>
      <c r="H215" s="224">
        <v>125.5</v>
      </c>
      <c r="I215" s="224">
        <v>99.050000000000011</v>
      </c>
      <c r="J215" s="224">
        <v>100</v>
      </c>
      <c r="K215" s="224">
        <v>106.66666666666667</v>
      </c>
      <c r="L215" s="224">
        <v>111</v>
      </c>
      <c r="M215" s="224">
        <v>115.66666666666667</v>
      </c>
      <c r="N215" s="224">
        <v>105.66666666666667</v>
      </c>
      <c r="O215" s="224">
        <v>114.33333333333333</v>
      </c>
      <c r="P215" s="224">
        <v>79.833333333333329</v>
      </c>
      <c r="Q215" s="224">
        <v>101.66666666666667</v>
      </c>
      <c r="R215" s="224">
        <v>91.5</v>
      </c>
      <c r="S215" s="224">
        <v>97.5</v>
      </c>
      <c r="T215" s="224">
        <v>103</v>
      </c>
      <c r="U215" s="224">
        <v>94.333333333333329</v>
      </c>
      <c r="V215" s="224">
        <v>109.83333333333333</v>
      </c>
      <c r="W215" s="224">
        <v>116</v>
      </c>
      <c r="X215" s="224">
        <v>113.66666666666667</v>
      </c>
      <c r="Y215" s="224">
        <v>105</v>
      </c>
      <c r="Z215" s="224">
        <v>89.333333333333329</v>
      </c>
      <c r="AA215" s="224">
        <v>97.666666666666671</v>
      </c>
      <c r="AB215" s="217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  <c r="BE215" s="218"/>
      <c r="BF215" s="218"/>
      <c r="BG215" s="218"/>
      <c r="BH215" s="218"/>
      <c r="BI215" s="218"/>
      <c r="BJ215" s="218"/>
      <c r="BK215" s="218"/>
      <c r="BL215" s="218"/>
      <c r="BM215" s="223"/>
    </row>
    <row r="216" spans="1:65">
      <c r="A216" s="30"/>
      <c r="B216" s="3" t="s">
        <v>273</v>
      </c>
      <c r="C216" s="29"/>
      <c r="D216" s="220">
        <v>99.5</v>
      </c>
      <c r="E216" s="220">
        <v>100</v>
      </c>
      <c r="F216" s="220">
        <v>96</v>
      </c>
      <c r="G216" s="220">
        <v>103.5</v>
      </c>
      <c r="H216" s="220">
        <v>125.5</v>
      </c>
      <c r="I216" s="220">
        <v>98.65</v>
      </c>
      <c r="J216" s="220">
        <v>100</v>
      </c>
      <c r="K216" s="220">
        <v>110</v>
      </c>
      <c r="L216" s="220">
        <v>111</v>
      </c>
      <c r="M216" s="220">
        <v>118</v>
      </c>
      <c r="N216" s="220">
        <v>106</v>
      </c>
      <c r="O216" s="220">
        <v>114</v>
      </c>
      <c r="P216" s="220">
        <v>79</v>
      </c>
      <c r="Q216" s="220">
        <v>92</v>
      </c>
      <c r="R216" s="220">
        <v>93</v>
      </c>
      <c r="S216" s="220">
        <v>95</v>
      </c>
      <c r="T216" s="220">
        <v>103</v>
      </c>
      <c r="U216" s="220">
        <v>94</v>
      </c>
      <c r="V216" s="220">
        <v>110</v>
      </c>
      <c r="W216" s="220">
        <v>115</v>
      </c>
      <c r="X216" s="220">
        <v>112.5</v>
      </c>
      <c r="Y216" s="220">
        <v>105.5</v>
      </c>
      <c r="Z216" s="220">
        <v>89.5</v>
      </c>
      <c r="AA216" s="220">
        <v>97</v>
      </c>
      <c r="AB216" s="217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  <c r="BE216" s="218"/>
      <c r="BF216" s="218"/>
      <c r="BG216" s="218"/>
      <c r="BH216" s="218"/>
      <c r="BI216" s="218"/>
      <c r="BJ216" s="218"/>
      <c r="BK216" s="218"/>
      <c r="BL216" s="218"/>
      <c r="BM216" s="223"/>
    </row>
    <row r="217" spans="1:65">
      <c r="A217" s="30"/>
      <c r="B217" s="3" t="s">
        <v>274</v>
      </c>
      <c r="C217" s="29"/>
      <c r="D217" s="220">
        <v>1.96638416050035</v>
      </c>
      <c r="E217" s="220">
        <v>4.0824829046386313</v>
      </c>
      <c r="F217" s="220">
        <v>2.2803508501982761</v>
      </c>
      <c r="G217" s="220">
        <v>3.8166302763912916</v>
      </c>
      <c r="H217" s="220">
        <v>1.0488088481701516</v>
      </c>
      <c r="I217" s="220">
        <v>2.6500943379434632</v>
      </c>
      <c r="J217" s="220">
        <v>7.745966692414834</v>
      </c>
      <c r="K217" s="220">
        <v>8.1649658092772608</v>
      </c>
      <c r="L217" s="220">
        <v>2.3664319132398464</v>
      </c>
      <c r="M217" s="220">
        <v>7.0898989179442262</v>
      </c>
      <c r="N217" s="220">
        <v>3.011090610836324</v>
      </c>
      <c r="O217" s="220">
        <v>1.3662601021279464</v>
      </c>
      <c r="P217" s="220">
        <v>2.857738033247041</v>
      </c>
      <c r="Q217" s="220">
        <v>25.382408606487036</v>
      </c>
      <c r="R217" s="220">
        <v>10.329569206893384</v>
      </c>
      <c r="S217" s="220">
        <v>4.1833001326703778</v>
      </c>
      <c r="T217" s="220">
        <v>1.5491933384829668</v>
      </c>
      <c r="U217" s="220">
        <v>1.96638416050035</v>
      </c>
      <c r="V217" s="220">
        <v>2.1369760566432809</v>
      </c>
      <c r="W217" s="220">
        <v>3.6331804249169957</v>
      </c>
      <c r="X217" s="220">
        <v>4.1311822359545785</v>
      </c>
      <c r="Y217" s="220">
        <v>2.1908902300206643</v>
      </c>
      <c r="Z217" s="220">
        <v>2.1602468994692865</v>
      </c>
      <c r="AA217" s="220">
        <v>2.8751811537130432</v>
      </c>
      <c r="AB217" s="217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  <c r="BE217" s="218"/>
      <c r="BF217" s="218"/>
      <c r="BG217" s="218"/>
      <c r="BH217" s="218"/>
      <c r="BI217" s="218"/>
      <c r="BJ217" s="218"/>
      <c r="BK217" s="218"/>
      <c r="BL217" s="218"/>
      <c r="BM217" s="223"/>
    </row>
    <row r="218" spans="1:65">
      <c r="A218" s="30"/>
      <c r="B218" s="3" t="s">
        <v>87</v>
      </c>
      <c r="C218" s="29"/>
      <c r="D218" s="13">
        <v>1.9598513227578239E-2</v>
      </c>
      <c r="E218" s="13">
        <v>4.0155569553822601E-2</v>
      </c>
      <c r="F218" s="13">
        <v>2.3753654689565376E-2</v>
      </c>
      <c r="G218" s="13">
        <v>3.6994800740464857E-2</v>
      </c>
      <c r="H218" s="13">
        <v>8.3570426149016074E-3</v>
      </c>
      <c r="I218" s="13">
        <v>2.6755116990847681E-2</v>
      </c>
      <c r="J218" s="13">
        <v>7.7459666924148338E-2</v>
      </c>
      <c r="K218" s="13">
        <v>7.6546554461974323E-2</v>
      </c>
      <c r="L218" s="13">
        <v>2.13192064255842E-2</v>
      </c>
      <c r="M218" s="13">
        <v>6.1295956062918378E-2</v>
      </c>
      <c r="N218" s="13">
        <v>2.8496125654602435E-2</v>
      </c>
      <c r="O218" s="13">
        <v>1.1949796811614691E-2</v>
      </c>
      <c r="P218" s="13">
        <v>3.579630104276043E-2</v>
      </c>
      <c r="Q218" s="13">
        <v>0.24966303547364296</v>
      </c>
      <c r="R218" s="13">
        <v>0.11289146674200419</v>
      </c>
      <c r="S218" s="13">
        <v>4.2905642386362852E-2</v>
      </c>
      <c r="T218" s="13">
        <v>1.5040712024106473E-2</v>
      </c>
      <c r="U218" s="13">
        <v>2.0845061772088516E-2</v>
      </c>
      <c r="V218" s="13">
        <v>1.9456534658360676E-2</v>
      </c>
      <c r="W218" s="13">
        <v>3.1320520904456861E-2</v>
      </c>
      <c r="X218" s="13">
        <v>3.6344711753266083E-2</v>
      </c>
      <c r="Y218" s="13">
        <v>2.086562123829204E-2</v>
      </c>
      <c r="Z218" s="13">
        <v>2.4181868277641266E-2</v>
      </c>
      <c r="AA218" s="13">
        <v>2.9438714884433888E-2</v>
      </c>
      <c r="AB218" s="15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275</v>
      </c>
      <c r="C219" s="29"/>
      <c r="D219" s="13">
        <v>-2.2996210811535689E-2</v>
      </c>
      <c r="E219" s="13">
        <v>-1.0012771752552663E-2</v>
      </c>
      <c r="F219" s="13">
        <v>-6.5192387753230108E-2</v>
      </c>
      <c r="G219" s="13">
        <v>4.5935971888031446E-3</v>
      </c>
      <c r="H219" s="13">
        <v>0.22206620142676692</v>
      </c>
      <c r="I219" s="13">
        <v>-3.5492770905806603E-2</v>
      </c>
      <c r="J219" s="13">
        <v>-2.6242070576281362E-2</v>
      </c>
      <c r="K219" s="13">
        <v>3.8675124718633214E-2</v>
      </c>
      <c r="L219" s="13">
        <v>8.0871301660327743E-2</v>
      </c>
      <c r="M219" s="13">
        <v>0.12631333836676784</v>
      </c>
      <c r="N219" s="13">
        <v>2.8937545424396083E-2</v>
      </c>
      <c r="O219" s="13">
        <v>0.11332989930778492</v>
      </c>
      <c r="P219" s="13">
        <v>-0.22261658634339798</v>
      </c>
      <c r="Q219" s="13">
        <v>-1.0012771752552663E-2</v>
      </c>
      <c r="R219" s="13">
        <v>-0.10901149457729753</v>
      </c>
      <c r="S219" s="13">
        <v>-5.0586018811874411E-2</v>
      </c>
      <c r="T219" s="13">
        <v>2.9706673064302525E-3</v>
      </c>
      <c r="U219" s="13">
        <v>-8.1421686576958807E-2</v>
      </c>
      <c r="V219" s="13">
        <v>6.9510792483717498E-2</v>
      </c>
      <c r="W219" s="13">
        <v>0.12955919813151362</v>
      </c>
      <c r="X219" s="13">
        <v>0.10683817977829357</v>
      </c>
      <c r="Y219" s="13">
        <v>2.2445825894904514E-2</v>
      </c>
      <c r="Z219" s="13">
        <v>-0.13010958304814479</v>
      </c>
      <c r="AA219" s="13">
        <v>-4.8963088929501408E-2</v>
      </c>
      <c r="AB219" s="152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276</v>
      </c>
      <c r="C220" s="47"/>
      <c r="D220" s="45">
        <v>0.26</v>
      </c>
      <c r="E220" s="45" t="s">
        <v>277</v>
      </c>
      <c r="F220" s="45">
        <v>0.69</v>
      </c>
      <c r="G220" s="45">
        <v>0.02</v>
      </c>
      <c r="H220" s="45">
        <v>2.2200000000000002</v>
      </c>
      <c r="I220" s="45">
        <v>0.39</v>
      </c>
      <c r="J220" s="45">
        <v>0.3</v>
      </c>
      <c r="K220" s="45">
        <v>0.36</v>
      </c>
      <c r="L220" s="45">
        <v>0.79</v>
      </c>
      <c r="M220" s="45">
        <v>1.25</v>
      </c>
      <c r="N220" s="45">
        <v>0.26</v>
      </c>
      <c r="O220" s="45">
        <v>1.1200000000000001</v>
      </c>
      <c r="P220" s="45">
        <v>2.29</v>
      </c>
      <c r="Q220" s="45">
        <v>0.13</v>
      </c>
      <c r="R220" s="45">
        <v>1.1299999999999999</v>
      </c>
      <c r="S220" s="45">
        <v>0.54</v>
      </c>
      <c r="T220" s="45">
        <v>0</v>
      </c>
      <c r="U220" s="45">
        <v>0.86</v>
      </c>
      <c r="V220" s="45">
        <v>0.67</v>
      </c>
      <c r="W220" s="45">
        <v>1.28</v>
      </c>
      <c r="X220" s="45">
        <v>1.05</v>
      </c>
      <c r="Y220" s="45">
        <v>0.2</v>
      </c>
      <c r="Z220" s="45">
        <v>1.35</v>
      </c>
      <c r="AA220" s="45">
        <v>0.53</v>
      </c>
      <c r="AB220" s="152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 t="s">
        <v>339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BM221" s="55"/>
    </row>
    <row r="222" spans="1:65">
      <c r="BM222" s="55"/>
    </row>
    <row r="223" spans="1:65" ht="15">
      <c r="B223" s="8" t="s">
        <v>577</v>
      </c>
      <c r="BM223" s="28" t="s">
        <v>67</v>
      </c>
    </row>
    <row r="224" spans="1:65" ht="15">
      <c r="A224" s="25" t="s">
        <v>28</v>
      </c>
      <c r="B224" s="18" t="s">
        <v>111</v>
      </c>
      <c r="C224" s="15" t="s">
        <v>112</v>
      </c>
      <c r="D224" s="16" t="s">
        <v>230</v>
      </c>
      <c r="E224" s="17" t="s">
        <v>230</v>
      </c>
      <c r="F224" s="17" t="s">
        <v>230</v>
      </c>
      <c r="G224" s="17" t="s">
        <v>230</v>
      </c>
      <c r="H224" s="17" t="s">
        <v>230</v>
      </c>
      <c r="I224" s="17" t="s">
        <v>230</v>
      </c>
      <c r="J224" s="17" t="s">
        <v>230</v>
      </c>
      <c r="K224" s="17" t="s">
        <v>230</v>
      </c>
      <c r="L224" s="17" t="s">
        <v>230</v>
      </c>
      <c r="M224" s="17" t="s">
        <v>230</v>
      </c>
      <c r="N224" s="17" t="s">
        <v>230</v>
      </c>
      <c r="O224" s="17" t="s">
        <v>230</v>
      </c>
      <c r="P224" s="17" t="s">
        <v>230</v>
      </c>
      <c r="Q224" s="17" t="s">
        <v>230</v>
      </c>
      <c r="R224" s="17" t="s">
        <v>230</v>
      </c>
      <c r="S224" s="17" t="s">
        <v>230</v>
      </c>
      <c r="T224" s="17" t="s">
        <v>230</v>
      </c>
      <c r="U224" s="17" t="s">
        <v>230</v>
      </c>
      <c r="V224" s="17" t="s">
        <v>230</v>
      </c>
      <c r="W224" s="17" t="s">
        <v>230</v>
      </c>
      <c r="X224" s="17" t="s">
        <v>230</v>
      </c>
      <c r="Y224" s="17" t="s">
        <v>230</v>
      </c>
      <c r="Z224" s="17" t="s">
        <v>230</v>
      </c>
      <c r="AA224" s="152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 t="s">
        <v>231</v>
      </c>
      <c r="C225" s="9" t="s">
        <v>231</v>
      </c>
      <c r="D225" s="150" t="s">
        <v>233</v>
      </c>
      <c r="E225" s="151" t="s">
        <v>234</v>
      </c>
      <c r="F225" s="151" t="s">
        <v>236</v>
      </c>
      <c r="G225" s="151" t="s">
        <v>237</v>
      </c>
      <c r="H225" s="151" t="s">
        <v>238</v>
      </c>
      <c r="I225" s="151" t="s">
        <v>239</v>
      </c>
      <c r="J225" s="151" t="s">
        <v>240</v>
      </c>
      <c r="K225" s="151" t="s">
        <v>241</v>
      </c>
      <c r="L225" s="151" t="s">
        <v>242</v>
      </c>
      <c r="M225" s="151" t="s">
        <v>244</v>
      </c>
      <c r="N225" s="151" t="s">
        <v>245</v>
      </c>
      <c r="O225" s="151" t="s">
        <v>247</v>
      </c>
      <c r="P225" s="151" t="s">
        <v>248</v>
      </c>
      <c r="Q225" s="151" t="s">
        <v>250</v>
      </c>
      <c r="R225" s="151" t="s">
        <v>251</v>
      </c>
      <c r="S225" s="151" t="s">
        <v>252</v>
      </c>
      <c r="T225" s="151" t="s">
        <v>253</v>
      </c>
      <c r="U225" s="151" t="s">
        <v>255</v>
      </c>
      <c r="V225" s="151" t="s">
        <v>259</v>
      </c>
      <c r="W225" s="151" t="s">
        <v>260</v>
      </c>
      <c r="X225" s="151" t="s">
        <v>261</v>
      </c>
      <c r="Y225" s="151" t="s">
        <v>262</v>
      </c>
      <c r="Z225" s="151" t="s">
        <v>263</v>
      </c>
      <c r="AA225" s="152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 t="s">
        <v>3</v>
      </c>
    </row>
    <row r="226" spans="1:65">
      <c r="A226" s="30"/>
      <c r="B226" s="19"/>
      <c r="C226" s="9"/>
      <c r="D226" s="10" t="s">
        <v>332</v>
      </c>
      <c r="E226" s="11" t="s">
        <v>333</v>
      </c>
      <c r="F226" s="11" t="s">
        <v>332</v>
      </c>
      <c r="G226" s="11" t="s">
        <v>333</v>
      </c>
      <c r="H226" s="11" t="s">
        <v>333</v>
      </c>
      <c r="I226" s="11" t="s">
        <v>332</v>
      </c>
      <c r="J226" s="11" t="s">
        <v>333</v>
      </c>
      <c r="K226" s="11" t="s">
        <v>332</v>
      </c>
      <c r="L226" s="11" t="s">
        <v>333</v>
      </c>
      <c r="M226" s="11" t="s">
        <v>333</v>
      </c>
      <c r="N226" s="11" t="s">
        <v>115</v>
      </c>
      <c r="O226" s="11" t="s">
        <v>333</v>
      </c>
      <c r="P226" s="11" t="s">
        <v>332</v>
      </c>
      <c r="Q226" s="11" t="s">
        <v>333</v>
      </c>
      <c r="R226" s="11" t="s">
        <v>333</v>
      </c>
      <c r="S226" s="11" t="s">
        <v>332</v>
      </c>
      <c r="T226" s="11" t="s">
        <v>333</v>
      </c>
      <c r="U226" s="11" t="s">
        <v>332</v>
      </c>
      <c r="V226" s="11" t="s">
        <v>333</v>
      </c>
      <c r="W226" s="11" t="s">
        <v>333</v>
      </c>
      <c r="X226" s="11" t="s">
        <v>332</v>
      </c>
      <c r="Y226" s="11" t="s">
        <v>332</v>
      </c>
      <c r="Z226" s="11" t="s">
        <v>332</v>
      </c>
      <c r="AA226" s="152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</v>
      </c>
    </row>
    <row r="227" spans="1:65">
      <c r="A227" s="30"/>
      <c r="B227" s="19"/>
      <c r="C227" s="9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152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</v>
      </c>
    </row>
    <row r="228" spans="1:65">
      <c r="A228" s="30"/>
      <c r="B228" s="18">
        <v>1</v>
      </c>
      <c r="C228" s="14">
        <v>1</v>
      </c>
      <c r="D228" s="22">
        <v>0.92</v>
      </c>
      <c r="E228" s="22">
        <v>1.1000000000000001</v>
      </c>
      <c r="F228" s="22">
        <v>1.06</v>
      </c>
      <c r="G228" s="22">
        <v>0.9</v>
      </c>
      <c r="H228" s="153">
        <v>1.23</v>
      </c>
      <c r="I228" s="154">
        <v>1</v>
      </c>
      <c r="J228" s="22">
        <v>1</v>
      </c>
      <c r="K228" s="154">
        <v>0.4</v>
      </c>
      <c r="L228" s="22">
        <v>0.95</v>
      </c>
      <c r="M228" s="22">
        <v>0.95</v>
      </c>
      <c r="N228" s="22">
        <v>1</v>
      </c>
      <c r="O228" s="22">
        <v>0.9900000000000001</v>
      </c>
      <c r="P228" s="22">
        <v>0.86</v>
      </c>
      <c r="Q228" s="154" t="s">
        <v>103</v>
      </c>
      <c r="R228" s="22">
        <v>1.03</v>
      </c>
      <c r="S228" s="22">
        <v>0.96</v>
      </c>
      <c r="T228" s="22">
        <v>1</v>
      </c>
      <c r="U228" s="22">
        <v>0.9</v>
      </c>
      <c r="V228" s="154">
        <v>1</v>
      </c>
      <c r="W228" s="22">
        <v>0.95</v>
      </c>
      <c r="X228" s="22">
        <v>0.9900000000000001</v>
      </c>
      <c r="Y228" s="22">
        <v>0.98</v>
      </c>
      <c r="Z228" s="22">
        <v>0.95</v>
      </c>
      <c r="AA228" s="152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</v>
      </c>
    </row>
    <row r="229" spans="1:65">
      <c r="A229" s="30"/>
      <c r="B229" s="19">
        <v>1</v>
      </c>
      <c r="C229" s="9">
        <v>2</v>
      </c>
      <c r="D229" s="11">
        <v>0.88</v>
      </c>
      <c r="E229" s="11">
        <v>1</v>
      </c>
      <c r="F229" s="11">
        <v>1</v>
      </c>
      <c r="G229" s="11">
        <v>1</v>
      </c>
      <c r="H229" s="11">
        <v>1.08</v>
      </c>
      <c r="I229" s="155">
        <v>1</v>
      </c>
      <c r="J229" s="11">
        <v>1.1000000000000001</v>
      </c>
      <c r="K229" s="155">
        <v>0.4</v>
      </c>
      <c r="L229" s="11">
        <v>0.94</v>
      </c>
      <c r="M229" s="11">
        <v>0.83</v>
      </c>
      <c r="N229" s="11">
        <v>0.9</v>
      </c>
      <c r="O229" s="11">
        <v>0.9900000000000001</v>
      </c>
      <c r="P229" s="11">
        <v>0.92</v>
      </c>
      <c r="Q229" s="155" t="s">
        <v>103</v>
      </c>
      <c r="R229" s="11">
        <v>1.03</v>
      </c>
      <c r="S229" s="11">
        <v>0.93</v>
      </c>
      <c r="T229" s="11">
        <v>1</v>
      </c>
      <c r="U229" s="11">
        <v>0.9</v>
      </c>
      <c r="V229" s="155">
        <v>1</v>
      </c>
      <c r="W229" s="11">
        <v>0.97000000000000008</v>
      </c>
      <c r="X229" s="11">
        <v>0.9900000000000001</v>
      </c>
      <c r="Y229" s="11">
        <v>1</v>
      </c>
      <c r="Z229" s="11">
        <v>0.9900000000000001</v>
      </c>
      <c r="AA229" s="152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27</v>
      </c>
    </row>
    <row r="230" spans="1:65">
      <c r="A230" s="30"/>
      <c r="B230" s="19">
        <v>1</v>
      </c>
      <c r="C230" s="9">
        <v>3</v>
      </c>
      <c r="D230" s="11">
        <v>0.95</v>
      </c>
      <c r="E230" s="11">
        <v>1</v>
      </c>
      <c r="F230" s="11">
        <v>1.1100000000000001</v>
      </c>
      <c r="G230" s="11">
        <v>0.9</v>
      </c>
      <c r="H230" s="11">
        <v>1.06</v>
      </c>
      <c r="I230" s="155">
        <v>1</v>
      </c>
      <c r="J230" s="11">
        <v>1</v>
      </c>
      <c r="K230" s="155">
        <v>0.4</v>
      </c>
      <c r="L230" s="11">
        <v>0.97000000000000008</v>
      </c>
      <c r="M230" s="11">
        <v>0.81</v>
      </c>
      <c r="N230" s="11">
        <v>0.9</v>
      </c>
      <c r="O230" s="11">
        <v>1.01</v>
      </c>
      <c r="P230" s="11">
        <v>0.87</v>
      </c>
      <c r="Q230" s="155" t="s">
        <v>103</v>
      </c>
      <c r="R230" s="11">
        <v>1.0900000000000001</v>
      </c>
      <c r="S230" s="11">
        <v>0.97000000000000008</v>
      </c>
      <c r="T230" s="11">
        <v>0.9</v>
      </c>
      <c r="U230" s="11">
        <v>0.9</v>
      </c>
      <c r="V230" s="155">
        <v>1</v>
      </c>
      <c r="W230" s="11">
        <v>0.97000000000000008</v>
      </c>
      <c r="X230" s="11">
        <v>0.97000000000000008</v>
      </c>
      <c r="Y230" s="11">
        <v>0.94</v>
      </c>
      <c r="Z230" s="11">
        <v>1.03</v>
      </c>
      <c r="AA230" s="152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16</v>
      </c>
    </row>
    <row r="231" spans="1:65">
      <c r="A231" s="30"/>
      <c r="B231" s="19">
        <v>1</v>
      </c>
      <c r="C231" s="9">
        <v>4</v>
      </c>
      <c r="D231" s="11">
        <v>0.91</v>
      </c>
      <c r="E231" s="11">
        <v>1</v>
      </c>
      <c r="F231" s="11">
        <v>1.0900000000000001</v>
      </c>
      <c r="G231" s="11">
        <v>0.9</v>
      </c>
      <c r="H231" s="11">
        <v>1.1399999999999999</v>
      </c>
      <c r="I231" s="155">
        <v>1</v>
      </c>
      <c r="J231" s="11">
        <v>1.1000000000000001</v>
      </c>
      <c r="K231" s="155">
        <v>0.4</v>
      </c>
      <c r="L231" s="11">
        <v>0.95</v>
      </c>
      <c r="M231" s="11">
        <v>0.83</v>
      </c>
      <c r="N231" s="11">
        <v>0.9</v>
      </c>
      <c r="O231" s="11">
        <v>1</v>
      </c>
      <c r="P231" s="11">
        <v>0.84</v>
      </c>
      <c r="Q231" s="155" t="s">
        <v>103</v>
      </c>
      <c r="R231" s="11">
        <v>1.06</v>
      </c>
      <c r="S231" s="11">
        <v>1</v>
      </c>
      <c r="T231" s="11">
        <v>0.9</v>
      </c>
      <c r="U231" s="11">
        <v>0.9</v>
      </c>
      <c r="V231" s="155">
        <v>1</v>
      </c>
      <c r="W231" s="11">
        <v>0.95</v>
      </c>
      <c r="X231" s="11">
        <v>0.92</v>
      </c>
      <c r="Y231" s="11">
        <v>0.9900000000000001</v>
      </c>
      <c r="Z231" s="11">
        <v>0.95</v>
      </c>
      <c r="AA231" s="152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0.97008771929824555</v>
      </c>
    </row>
    <row r="232" spans="1:65">
      <c r="A232" s="30"/>
      <c r="B232" s="19">
        <v>1</v>
      </c>
      <c r="C232" s="9">
        <v>5</v>
      </c>
      <c r="D232" s="11">
        <v>0.92</v>
      </c>
      <c r="E232" s="11">
        <v>1</v>
      </c>
      <c r="F232" s="11">
        <v>1.02</v>
      </c>
      <c r="G232" s="11">
        <v>0.9</v>
      </c>
      <c r="H232" s="11">
        <v>1.0900000000000001</v>
      </c>
      <c r="I232" s="155">
        <v>1</v>
      </c>
      <c r="J232" s="11">
        <v>1.1000000000000001</v>
      </c>
      <c r="K232" s="155">
        <v>0.4</v>
      </c>
      <c r="L232" s="11">
        <v>0.97000000000000008</v>
      </c>
      <c r="M232" s="11">
        <v>0.87</v>
      </c>
      <c r="N232" s="11">
        <v>1</v>
      </c>
      <c r="O232" s="11">
        <v>0.97000000000000008</v>
      </c>
      <c r="P232" s="11">
        <v>0.83</v>
      </c>
      <c r="Q232" s="155" t="s">
        <v>103</v>
      </c>
      <c r="R232" s="11">
        <v>0.96</v>
      </c>
      <c r="S232" s="11">
        <v>1</v>
      </c>
      <c r="T232" s="11">
        <v>1</v>
      </c>
      <c r="U232" s="11">
        <v>0.9</v>
      </c>
      <c r="V232" s="155">
        <v>1</v>
      </c>
      <c r="W232" s="11">
        <v>0.9900000000000001</v>
      </c>
      <c r="X232" s="11">
        <v>0.93</v>
      </c>
      <c r="Y232" s="11">
        <v>0.98</v>
      </c>
      <c r="Z232" s="11">
        <v>1</v>
      </c>
      <c r="AA232" s="152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87</v>
      </c>
    </row>
    <row r="233" spans="1:65">
      <c r="A233" s="30"/>
      <c r="B233" s="19">
        <v>1</v>
      </c>
      <c r="C233" s="9">
        <v>6</v>
      </c>
      <c r="D233" s="11">
        <v>0.91</v>
      </c>
      <c r="E233" s="11">
        <v>1</v>
      </c>
      <c r="F233" s="11">
        <v>1.05</v>
      </c>
      <c r="G233" s="11">
        <v>0.9</v>
      </c>
      <c r="H233" s="11">
        <v>1.18</v>
      </c>
      <c r="I233" s="155">
        <v>1</v>
      </c>
      <c r="J233" s="11">
        <v>1</v>
      </c>
      <c r="K233" s="155">
        <v>0.3</v>
      </c>
      <c r="L233" s="11">
        <v>0.95</v>
      </c>
      <c r="M233" s="11">
        <v>0.91</v>
      </c>
      <c r="N233" s="11">
        <v>0.9</v>
      </c>
      <c r="O233" s="11">
        <v>0.97000000000000008</v>
      </c>
      <c r="P233" s="11">
        <v>0.83</v>
      </c>
      <c r="Q233" s="155" t="s">
        <v>103</v>
      </c>
      <c r="R233" s="11">
        <v>1.06</v>
      </c>
      <c r="S233" s="11">
        <v>0.97000000000000008</v>
      </c>
      <c r="T233" s="11">
        <v>1</v>
      </c>
      <c r="U233" s="11">
        <v>0.9</v>
      </c>
      <c r="V233" s="155">
        <v>1</v>
      </c>
      <c r="W233" s="11">
        <v>0.95</v>
      </c>
      <c r="X233" s="11">
        <v>0.98</v>
      </c>
      <c r="Y233" s="11">
        <v>0.95</v>
      </c>
      <c r="Z233" s="11">
        <v>1.02</v>
      </c>
      <c r="AA233" s="152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20" t="s">
        <v>272</v>
      </c>
      <c r="C234" s="12"/>
      <c r="D234" s="23">
        <v>0.91500000000000004</v>
      </c>
      <c r="E234" s="23">
        <v>1.0166666666666666</v>
      </c>
      <c r="F234" s="23">
        <v>1.0549999999999999</v>
      </c>
      <c r="G234" s="23">
        <v>0.91666666666666663</v>
      </c>
      <c r="H234" s="23">
        <v>1.1299999999999999</v>
      </c>
      <c r="I234" s="23">
        <v>1</v>
      </c>
      <c r="J234" s="23">
        <v>1.05</v>
      </c>
      <c r="K234" s="23">
        <v>0.3833333333333333</v>
      </c>
      <c r="L234" s="23">
        <v>0.95499999999999996</v>
      </c>
      <c r="M234" s="23">
        <v>0.8666666666666667</v>
      </c>
      <c r="N234" s="23">
        <v>0.93333333333333324</v>
      </c>
      <c r="O234" s="23">
        <v>0.98833333333333329</v>
      </c>
      <c r="P234" s="23">
        <v>0.85833333333333328</v>
      </c>
      <c r="Q234" s="23" t="s">
        <v>680</v>
      </c>
      <c r="R234" s="23">
        <v>1.0383333333333333</v>
      </c>
      <c r="S234" s="23">
        <v>0.97166666666666668</v>
      </c>
      <c r="T234" s="23">
        <v>0.96666666666666667</v>
      </c>
      <c r="U234" s="23">
        <v>0.9</v>
      </c>
      <c r="V234" s="23">
        <v>1</v>
      </c>
      <c r="W234" s="23">
        <v>0.96333333333333337</v>
      </c>
      <c r="X234" s="23">
        <v>0.96333333333333326</v>
      </c>
      <c r="Y234" s="23">
        <v>0.97333333333333349</v>
      </c>
      <c r="Z234" s="23">
        <v>0.98999999999999988</v>
      </c>
      <c r="AA234" s="152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273</v>
      </c>
      <c r="C235" s="29"/>
      <c r="D235" s="11">
        <v>0.91500000000000004</v>
      </c>
      <c r="E235" s="11">
        <v>1</v>
      </c>
      <c r="F235" s="11">
        <v>1.0550000000000002</v>
      </c>
      <c r="G235" s="11">
        <v>0.9</v>
      </c>
      <c r="H235" s="11">
        <v>1.115</v>
      </c>
      <c r="I235" s="11">
        <v>1</v>
      </c>
      <c r="J235" s="11">
        <v>1.05</v>
      </c>
      <c r="K235" s="11">
        <v>0.4</v>
      </c>
      <c r="L235" s="11">
        <v>0.95</v>
      </c>
      <c r="M235" s="11">
        <v>0.85</v>
      </c>
      <c r="N235" s="11">
        <v>0.9</v>
      </c>
      <c r="O235" s="11">
        <v>0.9900000000000001</v>
      </c>
      <c r="P235" s="11">
        <v>0.85</v>
      </c>
      <c r="Q235" s="11" t="s">
        <v>680</v>
      </c>
      <c r="R235" s="11">
        <v>1.0449999999999999</v>
      </c>
      <c r="S235" s="11">
        <v>0.97000000000000008</v>
      </c>
      <c r="T235" s="11">
        <v>1</v>
      </c>
      <c r="U235" s="11">
        <v>0.9</v>
      </c>
      <c r="V235" s="11">
        <v>1</v>
      </c>
      <c r="W235" s="11">
        <v>0.96</v>
      </c>
      <c r="X235" s="11">
        <v>0.97500000000000009</v>
      </c>
      <c r="Y235" s="11">
        <v>0.98</v>
      </c>
      <c r="Z235" s="11">
        <v>0.99500000000000011</v>
      </c>
      <c r="AA235" s="152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24">
        <v>2.2583179581272411E-2</v>
      </c>
      <c r="E236" s="24">
        <v>4.0824829046386339E-2</v>
      </c>
      <c r="F236" s="24">
        <v>4.1352146256270698E-2</v>
      </c>
      <c r="G236" s="24">
        <v>4.0824829046386298E-2</v>
      </c>
      <c r="H236" s="24">
        <v>6.5726706900619894E-2</v>
      </c>
      <c r="I236" s="24">
        <v>0</v>
      </c>
      <c r="J236" s="24">
        <v>5.4772255750516662E-2</v>
      </c>
      <c r="K236" s="24">
        <v>4.0824829046386311E-2</v>
      </c>
      <c r="L236" s="24">
        <v>1.2247448713915957E-2</v>
      </c>
      <c r="M236" s="24">
        <v>5.4283207962192749E-2</v>
      </c>
      <c r="N236" s="24">
        <v>5.1639777949432211E-2</v>
      </c>
      <c r="O236" s="24">
        <v>1.6020819787597188E-2</v>
      </c>
      <c r="P236" s="24">
        <v>3.4302575219167859E-2</v>
      </c>
      <c r="Q236" s="24" t="s">
        <v>680</v>
      </c>
      <c r="R236" s="24">
        <v>4.4459719597256461E-2</v>
      </c>
      <c r="S236" s="24">
        <v>2.6394443859772191E-2</v>
      </c>
      <c r="T236" s="24">
        <v>5.1639777949432218E-2</v>
      </c>
      <c r="U236" s="24">
        <v>0</v>
      </c>
      <c r="V236" s="24">
        <v>0</v>
      </c>
      <c r="W236" s="24">
        <v>1.6329931618554592E-2</v>
      </c>
      <c r="X236" s="24">
        <v>3.0767948691238219E-2</v>
      </c>
      <c r="Y236" s="24">
        <v>2.3380903889000281E-2</v>
      </c>
      <c r="Z236" s="24">
        <v>3.4058772731852829E-2</v>
      </c>
      <c r="AA236" s="205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6"/>
      <c r="BL236" s="206"/>
      <c r="BM236" s="56"/>
    </row>
    <row r="237" spans="1:65">
      <c r="A237" s="30"/>
      <c r="B237" s="3" t="s">
        <v>87</v>
      </c>
      <c r="C237" s="29"/>
      <c r="D237" s="13">
        <v>2.4681070580625585E-2</v>
      </c>
      <c r="E237" s="13">
        <v>4.0155569553822629E-2</v>
      </c>
      <c r="F237" s="13">
        <v>3.9196347162341896E-2</v>
      </c>
      <c r="G237" s="13">
        <v>4.4536177141512326E-2</v>
      </c>
      <c r="H237" s="13">
        <v>5.8165227345681331E-2</v>
      </c>
      <c r="I237" s="13">
        <v>0</v>
      </c>
      <c r="J237" s="13">
        <v>5.2164053095730155E-2</v>
      </c>
      <c r="K237" s="13">
        <v>0.10649955403405126</v>
      </c>
      <c r="L237" s="13">
        <v>1.2824553627137128E-2</v>
      </c>
      <c r="M237" s="13">
        <v>6.2634470725607017E-2</v>
      </c>
      <c r="N237" s="13">
        <v>5.5328333517248807E-2</v>
      </c>
      <c r="O237" s="13">
        <v>1.6209935704145553E-2</v>
      </c>
      <c r="P237" s="13">
        <v>3.9964165303884885E-2</v>
      </c>
      <c r="Q237" s="13" t="s">
        <v>680</v>
      </c>
      <c r="R237" s="13">
        <v>4.281834953186818E-2</v>
      </c>
      <c r="S237" s="13">
        <v>2.7164093166146337E-2</v>
      </c>
      <c r="T237" s="13">
        <v>5.3420459947688501E-2</v>
      </c>
      <c r="U237" s="13">
        <v>0</v>
      </c>
      <c r="V237" s="13">
        <v>0</v>
      </c>
      <c r="W237" s="13">
        <v>1.695148610922622E-2</v>
      </c>
      <c r="X237" s="13">
        <v>3.1939047084330333E-2</v>
      </c>
      <c r="Y237" s="13">
        <v>2.4021476598287957E-2</v>
      </c>
      <c r="Z237" s="13">
        <v>3.4402800739245287E-2</v>
      </c>
      <c r="AA237" s="152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275</v>
      </c>
      <c r="C238" s="29"/>
      <c r="D238" s="13">
        <v>-5.6786327877746512E-2</v>
      </c>
      <c r="E238" s="13">
        <v>4.8015191246948197E-2</v>
      </c>
      <c r="F238" s="13">
        <v>8.7530518130029877E-2</v>
      </c>
      <c r="G238" s="13">
        <v>-5.5068270187177859E-2</v>
      </c>
      <c r="H238" s="13">
        <v>0.16484311420562436</v>
      </c>
      <c r="I238" s="13">
        <v>3.0834614341260558E-2</v>
      </c>
      <c r="J238" s="13">
        <v>8.2376345058323697E-2</v>
      </c>
      <c r="K238" s="13">
        <v>-0.60484673116918342</v>
      </c>
      <c r="L238" s="13">
        <v>-1.5552943304096178E-2</v>
      </c>
      <c r="M238" s="13">
        <v>-0.10661000090424078</v>
      </c>
      <c r="N238" s="13">
        <v>-3.788769328149022E-2</v>
      </c>
      <c r="O238" s="13">
        <v>1.8808210507279099E-2</v>
      </c>
      <c r="P238" s="13">
        <v>-0.11520028935708471</v>
      </c>
      <c r="Q238" s="13" t="s">
        <v>680</v>
      </c>
      <c r="R238" s="13">
        <v>7.0349941224342238E-2</v>
      </c>
      <c r="S238" s="13">
        <v>1.6276336015914605E-3</v>
      </c>
      <c r="T238" s="13">
        <v>-3.5265394701147201E-3</v>
      </c>
      <c r="U238" s="13">
        <v>-7.2248847092865498E-2</v>
      </c>
      <c r="V238" s="13">
        <v>3.0834614341260558E-2</v>
      </c>
      <c r="W238" s="13">
        <v>-6.9626548512522479E-3</v>
      </c>
      <c r="X238" s="13">
        <v>-6.9626548512523589E-3</v>
      </c>
      <c r="Y238" s="13">
        <v>3.3456912921605575E-3</v>
      </c>
      <c r="Z238" s="13">
        <v>2.0526268197847752E-2</v>
      </c>
      <c r="AA238" s="152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46" t="s">
        <v>276</v>
      </c>
      <c r="C239" s="47"/>
      <c r="D239" s="45">
        <v>0.67</v>
      </c>
      <c r="E239" s="45">
        <v>0.74</v>
      </c>
      <c r="F239" s="45">
        <v>1.28</v>
      </c>
      <c r="G239" s="45">
        <v>0.65</v>
      </c>
      <c r="H239" s="45">
        <v>2.33</v>
      </c>
      <c r="I239" s="45" t="s">
        <v>277</v>
      </c>
      <c r="J239" s="45">
        <v>1.21</v>
      </c>
      <c r="K239" s="45">
        <v>8.09</v>
      </c>
      <c r="L239" s="45">
        <v>0.12</v>
      </c>
      <c r="M239" s="45">
        <v>1.35</v>
      </c>
      <c r="N239" s="45">
        <v>0.42</v>
      </c>
      <c r="O239" s="45">
        <v>0.35</v>
      </c>
      <c r="P239" s="45">
        <v>1.46</v>
      </c>
      <c r="Q239" s="45">
        <v>6.46</v>
      </c>
      <c r="R239" s="45">
        <v>1.05</v>
      </c>
      <c r="S239" s="45">
        <v>0.12</v>
      </c>
      <c r="T239" s="45">
        <v>0.05</v>
      </c>
      <c r="U239" s="45">
        <v>0.88</v>
      </c>
      <c r="V239" s="45" t="s">
        <v>277</v>
      </c>
      <c r="W239" s="45">
        <v>0</v>
      </c>
      <c r="X239" s="45">
        <v>0</v>
      </c>
      <c r="Y239" s="45">
        <v>0.14000000000000001</v>
      </c>
      <c r="Z239" s="45">
        <v>0.37</v>
      </c>
      <c r="AA239" s="152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1" t="s">
        <v>340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BM240" s="55"/>
    </row>
    <row r="241" spans="1:65">
      <c r="BM241" s="55"/>
    </row>
    <row r="242" spans="1:65" ht="15">
      <c r="B242" s="8" t="s">
        <v>578</v>
      </c>
      <c r="BM242" s="28" t="s">
        <v>67</v>
      </c>
    </row>
    <row r="243" spans="1:65" ht="15">
      <c r="A243" s="25" t="s">
        <v>0</v>
      </c>
      <c r="B243" s="18" t="s">
        <v>111</v>
      </c>
      <c r="C243" s="15" t="s">
        <v>112</v>
      </c>
      <c r="D243" s="16" t="s">
        <v>230</v>
      </c>
      <c r="E243" s="17" t="s">
        <v>230</v>
      </c>
      <c r="F243" s="17" t="s">
        <v>230</v>
      </c>
      <c r="G243" s="17" t="s">
        <v>230</v>
      </c>
      <c r="H243" s="17" t="s">
        <v>230</v>
      </c>
      <c r="I243" s="17" t="s">
        <v>230</v>
      </c>
      <c r="J243" s="17" t="s">
        <v>230</v>
      </c>
      <c r="K243" s="17" t="s">
        <v>230</v>
      </c>
      <c r="L243" s="17" t="s">
        <v>230</v>
      </c>
      <c r="M243" s="17" t="s">
        <v>230</v>
      </c>
      <c r="N243" s="17" t="s">
        <v>230</v>
      </c>
      <c r="O243" s="17" t="s">
        <v>230</v>
      </c>
      <c r="P243" s="17" t="s">
        <v>230</v>
      </c>
      <c r="Q243" s="17" t="s">
        <v>230</v>
      </c>
      <c r="R243" s="17" t="s">
        <v>230</v>
      </c>
      <c r="S243" s="17" t="s">
        <v>230</v>
      </c>
      <c r="T243" s="17" t="s">
        <v>230</v>
      </c>
      <c r="U243" s="17" t="s">
        <v>230</v>
      </c>
      <c r="V243" s="17" t="s">
        <v>230</v>
      </c>
      <c r="W243" s="17" t="s">
        <v>230</v>
      </c>
      <c r="X243" s="17" t="s">
        <v>230</v>
      </c>
      <c r="Y243" s="17" t="s">
        <v>230</v>
      </c>
      <c r="Z243" s="17" t="s">
        <v>230</v>
      </c>
      <c r="AA243" s="17" t="s">
        <v>230</v>
      </c>
      <c r="AB243" s="17" t="s">
        <v>230</v>
      </c>
      <c r="AC243" s="15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 t="s">
        <v>231</v>
      </c>
      <c r="C244" s="9" t="s">
        <v>231</v>
      </c>
      <c r="D244" s="150" t="s">
        <v>233</v>
      </c>
      <c r="E244" s="151" t="s">
        <v>234</v>
      </c>
      <c r="F244" s="151" t="s">
        <v>235</v>
      </c>
      <c r="G244" s="151" t="s">
        <v>236</v>
      </c>
      <c r="H244" s="151" t="s">
        <v>237</v>
      </c>
      <c r="I244" s="151" t="s">
        <v>238</v>
      </c>
      <c r="J244" s="151" t="s">
        <v>239</v>
      </c>
      <c r="K244" s="151" t="s">
        <v>240</v>
      </c>
      <c r="L244" s="151" t="s">
        <v>241</v>
      </c>
      <c r="M244" s="151" t="s">
        <v>242</v>
      </c>
      <c r="N244" s="151" t="s">
        <v>244</v>
      </c>
      <c r="O244" s="151" t="s">
        <v>245</v>
      </c>
      <c r="P244" s="151" t="s">
        <v>247</v>
      </c>
      <c r="Q244" s="151" t="s">
        <v>248</v>
      </c>
      <c r="R244" s="151" t="s">
        <v>250</v>
      </c>
      <c r="S244" s="151" t="s">
        <v>251</v>
      </c>
      <c r="T244" s="151" t="s">
        <v>252</v>
      </c>
      <c r="U244" s="151" t="s">
        <v>253</v>
      </c>
      <c r="V244" s="151" t="s">
        <v>255</v>
      </c>
      <c r="W244" s="151" t="s">
        <v>257</v>
      </c>
      <c r="X244" s="151" t="s">
        <v>259</v>
      </c>
      <c r="Y244" s="151" t="s">
        <v>260</v>
      </c>
      <c r="Z244" s="151" t="s">
        <v>261</v>
      </c>
      <c r="AA244" s="151" t="s">
        <v>262</v>
      </c>
      <c r="AB244" s="151" t="s">
        <v>263</v>
      </c>
      <c r="AC244" s="15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 t="s">
        <v>3</v>
      </c>
    </row>
    <row r="245" spans="1:65">
      <c r="A245" s="30"/>
      <c r="B245" s="19"/>
      <c r="C245" s="9"/>
      <c r="D245" s="10" t="s">
        <v>332</v>
      </c>
      <c r="E245" s="11" t="s">
        <v>115</v>
      </c>
      <c r="F245" s="11" t="s">
        <v>115</v>
      </c>
      <c r="G245" s="11" t="s">
        <v>332</v>
      </c>
      <c r="H245" s="11" t="s">
        <v>333</v>
      </c>
      <c r="I245" s="11" t="s">
        <v>115</v>
      </c>
      <c r="J245" s="11" t="s">
        <v>332</v>
      </c>
      <c r="K245" s="11" t="s">
        <v>115</v>
      </c>
      <c r="L245" s="11" t="s">
        <v>332</v>
      </c>
      <c r="M245" s="11" t="s">
        <v>333</v>
      </c>
      <c r="N245" s="11" t="s">
        <v>333</v>
      </c>
      <c r="O245" s="11" t="s">
        <v>115</v>
      </c>
      <c r="P245" s="11" t="s">
        <v>333</v>
      </c>
      <c r="Q245" s="11" t="s">
        <v>332</v>
      </c>
      <c r="R245" s="11" t="s">
        <v>332</v>
      </c>
      <c r="S245" s="11" t="s">
        <v>333</v>
      </c>
      <c r="T245" s="11" t="s">
        <v>332</v>
      </c>
      <c r="U245" s="11" t="s">
        <v>115</v>
      </c>
      <c r="V245" s="11" t="s">
        <v>332</v>
      </c>
      <c r="W245" s="11" t="s">
        <v>333</v>
      </c>
      <c r="X245" s="11" t="s">
        <v>333</v>
      </c>
      <c r="Y245" s="11" t="s">
        <v>332</v>
      </c>
      <c r="Z245" s="11" t="s">
        <v>332</v>
      </c>
      <c r="AA245" s="11" t="s">
        <v>332</v>
      </c>
      <c r="AB245" s="11" t="s">
        <v>332</v>
      </c>
      <c r="AC245" s="152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9"/>
      <c r="C246" s="9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152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0</v>
      </c>
    </row>
    <row r="247" spans="1:65">
      <c r="A247" s="30"/>
      <c r="B247" s="18">
        <v>1</v>
      </c>
      <c r="C247" s="14">
        <v>1</v>
      </c>
      <c r="D247" s="214">
        <v>173.5</v>
      </c>
      <c r="E247" s="214">
        <v>174</v>
      </c>
      <c r="F247" s="215">
        <v>156</v>
      </c>
      <c r="G247" s="214">
        <v>169.9</v>
      </c>
      <c r="H247" s="214">
        <v>171</v>
      </c>
      <c r="I247" s="214">
        <v>174</v>
      </c>
      <c r="J247" s="214">
        <v>160</v>
      </c>
      <c r="K247" s="214">
        <v>168</v>
      </c>
      <c r="L247" s="214">
        <v>166</v>
      </c>
      <c r="M247" s="214">
        <v>166.3</v>
      </c>
      <c r="N247" s="214">
        <v>162.80000000000001</v>
      </c>
      <c r="O247" s="214">
        <v>168</v>
      </c>
      <c r="P247" s="214">
        <v>165.3</v>
      </c>
      <c r="Q247" s="214">
        <v>153</v>
      </c>
      <c r="R247" s="214">
        <v>165</v>
      </c>
      <c r="S247" s="214">
        <v>162</v>
      </c>
      <c r="T247" s="214">
        <v>166.5</v>
      </c>
      <c r="U247" s="214">
        <v>169</v>
      </c>
      <c r="V247" s="214">
        <v>168.2</v>
      </c>
      <c r="W247" s="214">
        <v>166</v>
      </c>
      <c r="X247" s="214">
        <v>168.3</v>
      </c>
      <c r="Y247" s="214">
        <v>167</v>
      </c>
      <c r="Z247" s="214">
        <v>176.5</v>
      </c>
      <c r="AA247" s="214">
        <v>170.9</v>
      </c>
      <c r="AB247" s="214">
        <v>165.5</v>
      </c>
      <c r="AC247" s="217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  <c r="BE247" s="218"/>
      <c r="BF247" s="218"/>
      <c r="BG247" s="218"/>
      <c r="BH247" s="218"/>
      <c r="BI247" s="218"/>
      <c r="BJ247" s="218"/>
      <c r="BK247" s="218"/>
      <c r="BL247" s="218"/>
      <c r="BM247" s="219">
        <v>1</v>
      </c>
    </row>
    <row r="248" spans="1:65">
      <c r="A248" s="30"/>
      <c r="B248" s="19">
        <v>1</v>
      </c>
      <c r="C248" s="9">
        <v>2</v>
      </c>
      <c r="D248" s="220">
        <v>172</v>
      </c>
      <c r="E248" s="220">
        <v>170</v>
      </c>
      <c r="F248" s="221">
        <v>156</v>
      </c>
      <c r="G248" s="220">
        <v>166.7</v>
      </c>
      <c r="H248" s="220">
        <v>178</v>
      </c>
      <c r="I248" s="220">
        <v>174</v>
      </c>
      <c r="J248" s="220">
        <v>160</v>
      </c>
      <c r="K248" s="220">
        <v>174</v>
      </c>
      <c r="L248" s="220">
        <v>170</v>
      </c>
      <c r="M248" s="220">
        <v>166.8</v>
      </c>
      <c r="N248" s="220">
        <v>163.5</v>
      </c>
      <c r="O248" s="220">
        <v>165</v>
      </c>
      <c r="P248" s="220">
        <v>164.3</v>
      </c>
      <c r="Q248" s="220">
        <v>159</v>
      </c>
      <c r="R248" s="220">
        <v>169</v>
      </c>
      <c r="S248" s="220">
        <v>156</v>
      </c>
      <c r="T248" s="220">
        <v>168</v>
      </c>
      <c r="U248" s="220">
        <v>165</v>
      </c>
      <c r="V248" s="220">
        <v>166.2</v>
      </c>
      <c r="W248" s="220">
        <v>169</v>
      </c>
      <c r="X248" s="220">
        <v>166.3</v>
      </c>
      <c r="Y248" s="220">
        <v>169</v>
      </c>
      <c r="Z248" s="220">
        <v>176</v>
      </c>
      <c r="AA248" s="220">
        <v>169.6</v>
      </c>
      <c r="AB248" s="220">
        <v>172.5</v>
      </c>
      <c r="AC248" s="217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  <c r="BE248" s="218"/>
      <c r="BF248" s="218"/>
      <c r="BG248" s="218"/>
      <c r="BH248" s="218"/>
      <c r="BI248" s="218"/>
      <c r="BJ248" s="218"/>
      <c r="BK248" s="218"/>
      <c r="BL248" s="218"/>
      <c r="BM248" s="219">
        <v>28</v>
      </c>
    </row>
    <row r="249" spans="1:65">
      <c r="A249" s="30"/>
      <c r="B249" s="19">
        <v>1</v>
      </c>
      <c r="C249" s="9">
        <v>3</v>
      </c>
      <c r="D249" s="220">
        <v>175.5</v>
      </c>
      <c r="E249" s="220">
        <v>168</v>
      </c>
      <c r="F249" s="221">
        <v>155</v>
      </c>
      <c r="G249" s="220">
        <v>167.2</v>
      </c>
      <c r="H249" s="220">
        <v>175</v>
      </c>
      <c r="I249" s="220">
        <v>176</v>
      </c>
      <c r="J249" s="220">
        <v>160</v>
      </c>
      <c r="K249" s="220">
        <v>170</v>
      </c>
      <c r="L249" s="220">
        <v>170</v>
      </c>
      <c r="M249" s="220">
        <v>166.3</v>
      </c>
      <c r="N249" s="220">
        <v>161.19999999999999</v>
      </c>
      <c r="O249" s="220">
        <v>167</v>
      </c>
      <c r="P249" s="220">
        <v>163.9</v>
      </c>
      <c r="Q249" s="220">
        <v>161</v>
      </c>
      <c r="R249" s="220">
        <v>169</v>
      </c>
      <c r="S249" s="220">
        <v>178</v>
      </c>
      <c r="T249" s="220">
        <v>170.5</v>
      </c>
      <c r="U249" s="220">
        <v>168</v>
      </c>
      <c r="V249" s="220">
        <v>162.5</v>
      </c>
      <c r="W249" s="220">
        <v>164</v>
      </c>
      <c r="X249" s="220">
        <v>163.19999999999999</v>
      </c>
      <c r="Y249" s="220">
        <v>172</v>
      </c>
      <c r="Z249" s="220">
        <v>172.5</v>
      </c>
      <c r="AA249" s="220">
        <v>174.5</v>
      </c>
      <c r="AB249" s="220">
        <v>175.5</v>
      </c>
      <c r="AC249" s="217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  <c r="BE249" s="218"/>
      <c r="BF249" s="218"/>
      <c r="BG249" s="218"/>
      <c r="BH249" s="218"/>
      <c r="BI249" s="218"/>
      <c r="BJ249" s="218"/>
      <c r="BK249" s="218"/>
      <c r="BL249" s="218"/>
      <c r="BM249" s="219">
        <v>16</v>
      </c>
    </row>
    <row r="250" spans="1:65">
      <c r="A250" s="30"/>
      <c r="B250" s="19">
        <v>1</v>
      </c>
      <c r="C250" s="9">
        <v>4</v>
      </c>
      <c r="D250" s="220">
        <v>172.5</v>
      </c>
      <c r="E250" s="220">
        <v>170</v>
      </c>
      <c r="F250" s="221">
        <v>158</v>
      </c>
      <c r="G250" s="222">
        <v>174.3</v>
      </c>
      <c r="H250" s="220">
        <v>172</v>
      </c>
      <c r="I250" s="220">
        <v>178</v>
      </c>
      <c r="J250" s="220">
        <v>160</v>
      </c>
      <c r="K250" s="220">
        <v>176</v>
      </c>
      <c r="L250" s="220">
        <v>170</v>
      </c>
      <c r="M250" s="220">
        <v>165.5</v>
      </c>
      <c r="N250" s="220">
        <v>170.7</v>
      </c>
      <c r="O250" s="220">
        <v>164</v>
      </c>
      <c r="P250" s="220">
        <v>164.8</v>
      </c>
      <c r="Q250" s="220">
        <v>161</v>
      </c>
      <c r="R250" s="220">
        <v>171</v>
      </c>
      <c r="S250" s="220">
        <v>173</v>
      </c>
      <c r="T250" s="220">
        <v>170.5</v>
      </c>
      <c r="U250" s="220">
        <v>168</v>
      </c>
      <c r="V250" s="220">
        <v>162.30000000000001</v>
      </c>
      <c r="W250" s="220">
        <v>165</v>
      </c>
      <c r="X250" s="220">
        <v>165.2</v>
      </c>
      <c r="Y250" s="220">
        <v>172</v>
      </c>
      <c r="Z250" s="220">
        <v>167</v>
      </c>
      <c r="AA250" s="220">
        <v>170.8</v>
      </c>
      <c r="AB250" s="220">
        <v>169.5</v>
      </c>
      <c r="AC250" s="217"/>
      <c r="AD250" s="218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  <c r="BE250" s="218"/>
      <c r="BF250" s="218"/>
      <c r="BG250" s="218"/>
      <c r="BH250" s="218"/>
      <c r="BI250" s="218"/>
      <c r="BJ250" s="218"/>
      <c r="BK250" s="218"/>
      <c r="BL250" s="218"/>
      <c r="BM250" s="219">
        <v>168.25597222222223</v>
      </c>
    </row>
    <row r="251" spans="1:65">
      <c r="A251" s="30"/>
      <c r="B251" s="19">
        <v>1</v>
      </c>
      <c r="C251" s="9">
        <v>5</v>
      </c>
      <c r="D251" s="220">
        <v>173</v>
      </c>
      <c r="E251" s="220">
        <v>170</v>
      </c>
      <c r="F251" s="221">
        <v>156</v>
      </c>
      <c r="G251" s="220">
        <v>168.8</v>
      </c>
      <c r="H251" s="220">
        <v>173</v>
      </c>
      <c r="I251" s="220">
        <v>179</v>
      </c>
      <c r="J251" s="220">
        <v>160</v>
      </c>
      <c r="K251" s="220">
        <v>174</v>
      </c>
      <c r="L251" s="220">
        <v>172</v>
      </c>
      <c r="M251" s="220">
        <v>165.8</v>
      </c>
      <c r="N251" s="220">
        <v>170.2</v>
      </c>
      <c r="O251" s="220">
        <v>164</v>
      </c>
      <c r="P251" s="220">
        <v>161.6</v>
      </c>
      <c r="Q251" s="220">
        <v>161</v>
      </c>
      <c r="R251" s="220">
        <v>171</v>
      </c>
      <c r="S251" s="220">
        <v>153</v>
      </c>
      <c r="T251" s="220">
        <v>173</v>
      </c>
      <c r="U251" s="220">
        <v>165</v>
      </c>
      <c r="V251" s="220">
        <v>160.4</v>
      </c>
      <c r="W251" s="220">
        <v>165</v>
      </c>
      <c r="X251" s="220">
        <v>174.4</v>
      </c>
      <c r="Y251" s="220">
        <v>177</v>
      </c>
      <c r="Z251" s="220">
        <v>166</v>
      </c>
      <c r="AA251" s="220">
        <v>170</v>
      </c>
      <c r="AB251" s="220">
        <v>169.5</v>
      </c>
      <c r="AC251" s="217"/>
      <c r="AD251" s="218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  <c r="BE251" s="218"/>
      <c r="BF251" s="218"/>
      <c r="BG251" s="218"/>
      <c r="BH251" s="218"/>
      <c r="BI251" s="218"/>
      <c r="BJ251" s="218"/>
      <c r="BK251" s="218"/>
      <c r="BL251" s="218"/>
      <c r="BM251" s="219">
        <v>88</v>
      </c>
    </row>
    <row r="252" spans="1:65">
      <c r="A252" s="30"/>
      <c r="B252" s="19">
        <v>1</v>
      </c>
      <c r="C252" s="9">
        <v>6</v>
      </c>
      <c r="D252" s="220">
        <v>172.5</v>
      </c>
      <c r="E252" s="220">
        <v>172</v>
      </c>
      <c r="F252" s="222">
        <v>161</v>
      </c>
      <c r="G252" s="220">
        <v>167.2</v>
      </c>
      <c r="H252" s="220">
        <v>171</v>
      </c>
      <c r="I252" s="220">
        <v>175</v>
      </c>
      <c r="J252" s="220">
        <v>170</v>
      </c>
      <c r="K252" s="220">
        <v>168</v>
      </c>
      <c r="L252" s="220">
        <v>170</v>
      </c>
      <c r="M252" s="220">
        <v>165.9</v>
      </c>
      <c r="N252" s="220">
        <v>176</v>
      </c>
      <c r="O252" s="220">
        <v>168</v>
      </c>
      <c r="P252" s="220">
        <v>160.1</v>
      </c>
      <c r="Q252" s="220">
        <v>155</v>
      </c>
      <c r="R252" s="220">
        <v>168</v>
      </c>
      <c r="S252" s="220">
        <v>165</v>
      </c>
      <c r="T252" s="220">
        <v>169.5</v>
      </c>
      <c r="U252" s="220">
        <v>169</v>
      </c>
      <c r="V252" s="220">
        <v>164.3</v>
      </c>
      <c r="W252" s="220">
        <v>162</v>
      </c>
      <c r="X252" s="220">
        <v>170.3</v>
      </c>
      <c r="Y252" s="220">
        <v>172</v>
      </c>
      <c r="Z252" s="220">
        <v>175</v>
      </c>
      <c r="AA252" s="220">
        <v>168.7</v>
      </c>
      <c r="AB252" s="220">
        <v>173.5</v>
      </c>
      <c r="AC252" s="217"/>
      <c r="AD252" s="218"/>
      <c r="AE252" s="218"/>
      <c r="AF252" s="218"/>
      <c r="AG252" s="218"/>
      <c r="AH252" s="218"/>
      <c r="AI252" s="218"/>
      <c r="AJ252" s="218"/>
      <c r="AK252" s="218"/>
      <c r="AL252" s="218"/>
      <c r="AM252" s="218"/>
      <c r="AN252" s="218"/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  <c r="BE252" s="218"/>
      <c r="BF252" s="218"/>
      <c r="BG252" s="218"/>
      <c r="BH252" s="218"/>
      <c r="BI252" s="218"/>
      <c r="BJ252" s="218"/>
      <c r="BK252" s="218"/>
      <c r="BL252" s="218"/>
      <c r="BM252" s="223"/>
    </row>
    <row r="253" spans="1:65">
      <c r="A253" s="30"/>
      <c r="B253" s="20" t="s">
        <v>272</v>
      </c>
      <c r="C253" s="12"/>
      <c r="D253" s="224">
        <v>173.16666666666666</v>
      </c>
      <c r="E253" s="224">
        <v>170.66666666666666</v>
      </c>
      <c r="F253" s="224">
        <v>157</v>
      </c>
      <c r="G253" s="224">
        <v>169.01666666666668</v>
      </c>
      <c r="H253" s="224">
        <v>173.33333333333334</v>
      </c>
      <c r="I253" s="224">
        <v>176</v>
      </c>
      <c r="J253" s="224">
        <v>161.66666666666666</v>
      </c>
      <c r="K253" s="224">
        <v>171.66666666666666</v>
      </c>
      <c r="L253" s="224">
        <v>169.66666666666666</v>
      </c>
      <c r="M253" s="224">
        <v>166.1</v>
      </c>
      <c r="N253" s="224">
        <v>167.4</v>
      </c>
      <c r="O253" s="224">
        <v>166</v>
      </c>
      <c r="P253" s="224">
        <v>163.33333333333334</v>
      </c>
      <c r="Q253" s="224">
        <v>158.33333333333334</v>
      </c>
      <c r="R253" s="224">
        <v>168.83333333333334</v>
      </c>
      <c r="S253" s="224">
        <v>164.5</v>
      </c>
      <c r="T253" s="224">
        <v>169.66666666666666</v>
      </c>
      <c r="U253" s="224">
        <v>167.33333333333334</v>
      </c>
      <c r="V253" s="224">
        <v>163.98333333333335</v>
      </c>
      <c r="W253" s="224">
        <v>165.16666666666666</v>
      </c>
      <c r="X253" s="224">
        <v>167.95000000000002</v>
      </c>
      <c r="Y253" s="224">
        <v>171.5</v>
      </c>
      <c r="Z253" s="224">
        <v>172.16666666666666</v>
      </c>
      <c r="AA253" s="224">
        <v>170.75</v>
      </c>
      <c r="AB253" s="224">
        <v>171</v>
      </c>
      <c r="AC253" s="217"/>
      <c r="AD253" s="218"/>
      <c r="AE253" s="218"/>
      <c r="AF253" s="218"/>
      <c r="AG253" s="218"/>
      <c r="AH253" s="218"/>
      <c r="AI253" s="218"/>
      <c r="AJ253" s="218"/>
      <c r="AK253" s="218"/>
      <c r="AL253" s="218"/>
      <c r="AM253" s="218"/>
      <c r="AN253" s="218"/>
      <c r="AO253" s="218"/>
      <c r="AP253" s="218"/>
      <c r="AQ253" s="218"/>
      <c r="AR253" s="218"/>
      <c r="AS253" s="218"/>
      <c r="AT253" s="218"/>
      <c r="AU253" s="218"/>
      <c r="AV253" s="218"/>
      <c r="AW253" s="218"/>
      <c r="AX253" s="218"/>
      <c r="AY253" s="218"/>
      <c r="AZ253" s="218"/>
      <c r="BA253" s="218"/>
      <c r="BB253" s="218"/>
      <c r="BC253" s="218"/>
      <c r="BD253" s="218"/>
      <c r="BE253" s="218"/>
      <c r="BF253" s="218"/>
      <c r="BG253" s="218"/>
      <c r="BH253" s="218"/>
      <c r="BI253" s="218"/>
      <c r="BJ253" s="218"/>
      <c r="BK253" s="218"/>
      <c r="BL253" s="218"/>
      <c r="BM253" s="223"/>
    </row>
    <row r="254" spans="1:65">
      <c r="A254" s="30"/>
      <c r="B254" s="3" t="s">
        <v>273</v>
      </c>
      <c r="C254" s="29"/>
      <c r="D254" s="220">
        <v>172.75</v>
      </c>
      <c r="E254" s="220">
        <v>170</v>
      </c>
      <c r="F254" s="220">
        <v>156</v>
      </c>
      <c r="G254" s="220">
        <v>168</v>
      </c>
      <c r="H254" s="220">
        <v>172.5</v>
      </c>
      <c r="I254" s="220">
        <v>175.5</v>
      </c>
      <c r="J254" s="220">
        <v>160</v>
      </c>
      <c r="K254" s="220">
        <v>172</v>
      </c>
      <c r="L254" s="220">
        <v>170</v>
      </c>
      <c r="M254" s="220">
        <v>166.10000000000002</v>
      </c>
      <c r="N254" s="220">
        <v>166.85</v>
      </c>
      <c r="O254" s="220">
        <v>166</v>
      </c>
      <c r="P254" s="220">
        <v>164.10000000000002</v>
      </c>
      <c r="Q254" s="220">
        <v>160</v>
      </c>
      <c r="R254" s="220">
        <v>169</v>
      </c>
      <c r="S254" s="220">
        <v>163.5</v>
      </c>
      <c r="T254" s="220">
        <v>170</v>
      </c>
      <c r="U254" s="220">
        <v>168</v>
      </c>
      <c r="V254" s="220">
        <v>163.4</v>
      </c>
      <c r="W254" s="220">
        <v>165</v>
      </c>
      <c r="X254" s="220">
        <v>167.3</v>
      </c>
      <c r="Y254" s="220">
        <v>172</v>
      </c>
      <c r="Z254" s="220">
        <v>173.75</v>
      </c>
      <c r="AA254" s="220">
        <v>170.4</v>
      </c>
      <c r="AB254" s="220">
        <v>171</v>
      </c>
      <c r="AC254" s="217"/>
      <c r="AD254" s="218"/>
      <c r="AE254" s="218"/>
      <c r="AF254" s="218"/>
      <c r="AG254" s="218"/>
      <c r="AH254" s="218"/>
      <c r="AI254" s="218"/>
      <c r="AJ254" s="218"/>
      <c r="AK254" s="218"/>
      <c r="AL254" s="218"/>
      <c r="AM254" s="218"/>
      <c r="AN254" s="218"/>
      <c r="AO254" s="218"/>
      <c r="AP254" s="218"/>
      <c r="AQ254" s="218"/>
      <c r="AR254" s="218"/>
      <c r="AS254" s="218"/>
      <c r="AT254" s="218"/>
      <c r="AU254" s="218"/>
      <c r="AV254" s="218"/>
      <c r="AW254" s="218"/>
      <c r="AX254" s="218"/>
      <c r="AY254" s="218"/>
      <c r="AZ254" s="218"/>
      <c r="BA254" s="218"/>
      <c r="BB254" s="218"/>
      <c r="BC254" s="218"/>
      <c r="BD254" s="218"/>
      <c r="BE254" s="218"/>
      <c r="BF254" s="218"/>
      <c r="BG254" s="218"/>
      <c r="BH254" s="218"/>
      <c r="BI254" s="218"/>
      <c r="BJ254" s="218"/>
      <c r="BK254" s="218"/>
      <c r="BL254" s="218"/>
      <c r="BM254" s="223"/>
    </row>
    <row r="255" spans="1:65">
      <c r="A255" s="30"/>
      <c r="B255" s="3" t="s">
        <v>274</v>
      </c>
      <c r="C255" s="29"/>
      <c r="D255" s="220">
        <v>1.2516655570345725</v>
      </c>
      <c r="E255" s="220">
        <v>2.0655911179772892</v>
      </c>
      <c r="F255" s="220">
        <v>2.1908902300206643</v>
      </c>
      <c r="G255" s="220">
        <v>2.8533605917701181</v>
      </c>
      <c r="H255" s="220">
        <v>2.7325202042558927</v>
      </c>
      <c r="I255" s="220">
        <v>2.0976176963403033</v>
      </c>
      <c r="J255" s="220">
        <v>4.0824829046386295</v>
      </c>
      <c r="K255" s="220">
        <v>3.4448028487370168</v>
      </c>
      <c r="L255" s="220">
        <v>1.9663841605003503</v>
      </c>
      <c r="M255" s="220">
        <v>0.46043457732885695</v>
      </c>
      <c r="N255" s="220">
        <v>5.787918451395111</v>
      </c>
      <c r="O255" s="220">
        <v>1.8973665961010275</v>
      </c>
      <c r="P255" s="220">
        <v>2.0363365799068434</v>
      </c>
      <c r="Q255" s="220">
        <v>3.5023801430836525</v>
      </c>
      <c r="R255" s="220">
        <v>2.228601953392904</v>
      </c>
      <c r="S255" s="220">
        <v>9.6488341264631554</v>
      </c>
      <c r="T255" s="220">
        <v>2.2509257354845511</v>
      </c>
      <c r="U255" s="220">
        <v>1.8618986725025257</v>
      </c>
      <c r="V255" s="220">
        <v>2.85195839146833</v>
      </c>
      <c r="W255" s="220">
        <v>2.3166067138525408</v>
      </c>
      <c r="X255" s="220">
        <v>4.0023742953402115</v>
      </c>
      <c r="Y255" s="220">
        <v>3.3911649915626341</v>
      </c>
      <c r="Z255" s="220">
        <v>4.6115796281390029</v>
      </c>
      <c r="AA255" s="220">
        <v>2.0087309426600699</v>
      </c>
      <c r="AB255" s="220">
        <v>3.5637059362410923</v>
      </c>
      <c r="AC255" s="217"/>
      <c r="AD255" s="218"/>
      <c r="AE255" s="218"/>
      <c r="AF255" s="218"/>
      <c r="AG255" s="218"/>
      <c r="AH255" s="218"/>
      <c r="AI255" s="218"/>
      <c r="AJ255" s="218"/>
      <c r="AK255" s="218"/>
      <c r="AL255" s="218"/>
      <c r="AM255" s="218"/>
      <c r="AN255" s="218"/>
      <c r="AO255" s="218"/>
      <c r="AP255" s="218"/>
      <c r="AQ255" s="218"/>
      <c r="AR255" s="218"/>
      <c r="AS255" s="218"/>
      <c r="AT255" s="218"/>
      <c r="AU255" s="218"/>
      <c r="AV255" s="218"/>
      <c r="AW255" s="218"/>
      <c r="AX255" s="218"/>
      <c r="AY255" s="218"/>
      <c r="AZ255" s="218"/>
      <c r="BA255" s="218"/>
      <c r="BB255" s="218"/>
      <c r="BC255" s="218"/>
      <c r="BD255" s="218"/>
      <c r="BE255" s="218"/>
      <c r="BF255" s="218"/>
      <c r="BG255" s="218"/>
      <c r="BH255" s="218"/>
      <c r="BI255" s="218"/>
      <c r="BJ255" s="218"/>
      <c r="BK255" s="218"/>
      <c r="BL255" s="218"/>
      <c r="BM255" s="223"/>
    </row>
    <row r="256" spans="1:65">
      <c r="A256" s="30"/>
      <c r="B256" s="3" t="s">
        <v>87</v>
      </c>
      <c r="C256" s="29"/>
      <c r="D256" s="13">
        <v>7.2280975382169738E-3</v>
      </c>
      <c r="E256" s="13">
        <v>1.210307295689818E-2</v>
      </c>
      <c r="F256" s="13">
        <v>1.395471484089595E-2</v>
      </c>
      <c r="G256" s="13">
        <v>1.6882125579943504E-2</v>
      </c>
      <c r="H256" s="13">
        <v>1.5764539639937843E-2</v>
      </c>
      <c r="I256" s="13">
        <v>1.1918282365569905E-2</v>
      </c>
      <c r="J256" s="13">
        <v>2.5252471575084309E-2</v>
      </c>
      <c r="K256" s="13">
        <v>2.006681271108942E-2</v>
      </c>
      <c r="L256" s="13">
        <v>1.1589690533400886E-2</v>
      </c>
      <c r="M256" s="13">
        <v>2.7720323740448942E-3</v>
      </c>
      <c r="N256" s="13">
        <v>3.4575379040592061E-2</v>
      </c>
      <c r="O256" s="13">
        <v>1.1429919253620647E-2</v>
      </c>
      <c r="P256" s="13">
        <v>1.2467366815756184E-2</v>
      </c>
      <c r="Q256" s="13">
        <v>2.212029564052833E-2</v>
      </c>
      <c r="R256" s="13">
        <v>1.3200011569948098E-2</v>
      </c>
      <c r="S256" s="13">
        <v>5.8655526604639241E-2</v>
      </c>
      <c r="T256" s="13">
        <v>1.3266752861402071E-2</v>
      </c>
      <c r="U256" s="13">
        <v>1.1126884497027046E-2</v>
      </c>
      <c r="V256" s="13">
        <v>1.7391757646925479E-2</v>
      </c>
      <c r="W256" s="13">
        <v>1.4025873141387736E-2</v>
      </c>
      <c r="X256" s="13">
        <v>2.3830749004705037E-2</v>
      </c>
      <c r="Y256" s="13">
        <v>1.9773556802114484E-2</v>
      </c>
      <c r="Z256" s="13">
        <v>2.6785554471281722E-2</v>
      </c>
      <c r="AA256" s="13">
        <v>1.1764163646618272E-2</v>
      </c>
      <c r="AB256" s="13">
        <v>2.084038559205317E-2</v>
      </c>
      <c r="AC256" s="15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275</v>
      </c>
      <c r="C257" s="29"/>
      <c r="D257" s="13">
        <v>2.9185855215639434E-2</v>
      </c>
      <c r="E257" s="13">
        <v>1.4327541617723538E-2</v>
      </c>
      <c r="F257" s="13">
        <v>-6.6897906050883194E-2</v>
      </c>
      <c r="G257" s="13">
        <v>4.5210546430991538E-3</v>
      </c>
      <c r="H257" s="13">
        <v>3.0176409455500597E-2</v>
      </c>
      <c r="I257" s="13">
        <v>4.6025277293277433E-2</v>
      </c>
      <c r="J257" s="13">
        <v>-3.9162387334773618E-2</v>
      </c>
      <c r="K257" s="13">
        <v>2.0270867056889852E-2</v>
      </c>
      <c r="L257" s="13">
        <v>8.3842161785572245E-3</v>
      </c>
      <c r="M257" s="13">
        <v>-1.2813644554469428E-2</v>
      </c>
      <c r="N257" s="13">
        <v>-5.0873214835530645E-3</v>
      </c>
      <c r="O257" s="13">
        <v>-1.3407977098386037E-2</v>
      </c>
      <c r="P257" s="13">
        <v>-2.9256844936162874E-2</v>
      </c>
      <c r="Q257" s="13">
        <v>-5.8973472131994664E-2</v>
      </c>
      <c r="R257" s="13">
        <v>3.431444979252074E-3</v>
      </c>
      <c r="S257" s="13">
        <v>-2.2322965257135507E-2</v>
      </c>
      <c r="T257" s="13">
        <v>8.3842161785572245E-3</v>
      </c>
      <c r="U257" s="13">
        <v>-5.4835431794975076E-3</v>
      </c>
      <c r="V257" s="13">
        <v>-2.5393683400704692E-2</v>
      </c>
      <c r="W257" s="13">
        <v>-1.8360748297691298E-2</v>
      </c>
      <c r="X257" s="13">
        <v>-1.818492492011492E-3</v>
      </c>
      <c r="Y257" s="13">
        <v>1.9280312817028911E-2</v>
      </c>
      <c r="Z257" s="13">
        <v>2.324252977647312E-2</v>
      </c>
      <c r="AA257" s="13">
        <v>1.4822818737654231E-2</v>
      </c>
      <c r="AB257" s="13">
        <v>1.6308650097445643E-2</v>
      </c>
      <c r="AC257" s="152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46" t="s">
        <v>276</v>
      </c>
      <c r="C258" s="47"/>
      <c r="D258" s="45">
        <v>1.03</v>
      </c>
      <c r="E258" s="45">
        <v>0.44</v>
      </c>
      <c r="F258" s="45">
        <v>2.82</v>
      </c>
      <c r="G258" s="45">
        <v>0.04</v>
      </c>
      <c r="H258" s="45">
        <v>1.07</v>
      </c>
      <c r="I258" s="45">
        <v>1.71</v>
      </c>
      <c r="J258" s="45">
        <v>1.71</v>
      </c>
      <c r="K258" s="45">
        <v>0.67</v>
      </c>
      <c r="L258" s="45">
        <v>0.2</v>
      </c>
      <c r="M258" s="45">
        <v>0.65</v>
      </c>
      <c r="N258" s="45">
        <v>0.34</v>
      </c>
      <c r="O258" s="45">
        <v>0.67</v>
      </c>
      <c r="P258" s="45">
        <v>1.31</v>
      </c>
      <c r="Q258" s="45">
        <v>2.5</v>
      </c>
      <c r="R258" s="45">
        <v>0</v>
      </c>
      <c r="S258" s="45">
        <v>1.03</v>
      </c>
      <c r="T258" s="45">
        <v>0.2</v>
      </c>
      <c r="U258" s="45">
        <v>0.36</v>
      </c>
      <c r="V258" s="45">
        <v>1.1499999999999999</v>
      </c>
      <c r="W258" s="45">
        <v>0.87</v>
      </c>
      <c r="X258" s="45">
        <v>0.21</v>
      </c>
      <c r="Y258" s="45">
        <v>0.63</v>
      </c>
      <c r="Z258" s="45">
        <v>0.79</v>
      </c>
      <c r="AA258" s="45">
        <v>0.46</v>
      </c>
      <c r="AB258" s="45">
        <v>0.52</v>
      </c>
      <c r="AC258" s="152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BM259" s="55"/>
    </row>
    <row r="260" spans="1:65" ht="15">
      <c r="B260" s="8" t="s">
        <v>579</v>
      </c>
      <c r="BM260" s="28" t="s">
        <v>67</v>
      </c>
    </row>
    <row r="261" spans="1:65" ht="15">
      <c r="A261" s="25" t="s">
        <v>33</v>
      </c>
      <c r="B261" s="18" t="s">
        <v>111</v>
      </c>
      <c r="C261" s="15" t="s">
        <v>112</v>
      </c>
      <c r="D261" s="16" t="s">
        <v>230</v>
      </c>
      <c r="E261" s="17" t="s">
        <v>230</v>
      </c>
      <c r="F261" s="17" t="s">
        <v>230</v>
      </c>
      <c r="G261" s="17" t="s">
        <v>230</v>
      </c>
      <c r="H261" s="17" t="s">
        <v>230</v>
      </c>
      <c r="I261" s="17" t="s">
        <v>230</v>
      </c>
      <c r="J261" s="17" t="s">
        <v>230</v>
      </c>
      <c r="K261" s="17" t="s">
        <v>230</v>
      </c>
      <c r="L261" s="17" t="s">
        <v>230</v>
      </c>
      <c r="M261" s="17" t="s">
        <v>230</v>
      </c>
      <c r="N261" s="17" t="s">
        <v>230</v>
      </c>
      <c r="O261" s="17" t="s">
        <v>230</v>
      </c>
      <c r="P261" s="17" t="s">
        <v>230</v>
      </c>
      <c r="Q261" s="152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 t="s">
        <v>231</v>
      </c>
      <c r="C262" s="9" t="s">
        <v>231</v>
      </c>
      <c r="D262" s="150" t="s">
        <v>234</v>
      </c>
      <c r="E262" s="151" t="s">
        <v>237</v>
      </c>
      <c r="F262" s="151" t="s">
        <v>238</v>
      </c>
      <c r="G262" s="151" t="s">
        <v>239</v>
      </c>
      <c r="H262" s="151" t="s">
        <v>240</v>
      </c>
      <c r="I262" s="151" t="s">
        <v>242</v>
      </c>
      <c r="J262" s="151" t="s">
        <v>244</v>
      </c>
      <c r="K262" s="151" t="s">
        <v>248</v>
      </c>
      <c r="L262" s="151" t="s">
        <v>250</v>
      </c>
      <c r="M262" s="151" t="s">
        <v>251</v>
      </c>
      <c r="N262" s="151" t="s">
        <v>255</v>
      </c>
      <c r="O262" s="151" t="s">
        <v>259</v>
      </c>
      <c r="P262" s="151" t="s">
        <v>260</v>
      </c>
      <c r="Q262" s="152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 t="s">
        <v>3</v>
      </c>
    </row>
    <row r="263" spans="1:65">
      <c r="A263" s="30"/>
      <c r="B263" s="19"/>
      <c r="C263" s="9"/>
      <c r="D263" s="10" t="s">
        <v>333</v>
      </c>
      <c r="E263" s="11" t="s">
        <v>333</v>
      </c>
      <c r="F263" s="11" t="s">
        <v>333</v>
      </c>
      <c r="G263" s="11" t="s">
        <v>332</v>
      </c>
      <c r="H263" s="11" t="s">
        <v>333</v>
      </c>
      <c r="I263" s="11" t="s">
        <v>333</v>
      </c>
      <c r="J263" s="11" t="s">
        <v>333</v>
      </c>
      <c r="K263" s="11" t="s">
        <v>332</v>
      </c>
      <c r="L263" s="11" t="s">
        <v>333</v>
      </c>
      <c r="M263" s="11" t="s">
        <v>333</v>
      </c>
      <c r="N263" s="11" t="s">
        <v>332</v>
      </c>
      <c r="O263" s="11" t="s">
        <v>333</v>
      </c>
      <c r="P263" s="11" t="s">
        <v>333</v>
      </c>
      <c r="Q263" s="152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</v>
      </c>
    </row>
    <row r="264" spans="1:65">
      <c r="A264" s="30"/>
      <c r="B264" s="19"/>
      <c r="C264" s="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152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</v>
      </c>
    </row>
    <row r="265" spans="1:65">
      <c r="A265" s="30"/>
      <c r="B265" s="18">
        <v>1</v>
      </c>
      <c r="C265" s="14">
        <v>1</v>
      </c>
      <c r="D265" s="22">
        <v>3.55</v>
      </c>
      <c r="E265" s="22">
        <v>3.56</v>
      </c>
      <c r="F265" s="22">
        <v>3.07</v>
      </c>
      <c r="G265" s="22">
        <v>3.5</v>
      </c>
      <c r="H265" s="22">
        <v>3.5</v>
      </c>
      <c r="I265" s="22">
        <v>3.58</v>
      </c>
      <c r="J265" s="22">
        <v>3.41</v>
      </c>
      <c r="K265" s="22">
        <v>3.3</v>
      </c>
      <c r="L265" s="22">
        <v>3.71</v>
      </c>
      <c r="M265" s="22">
        <v>3.4</v>
      </c>
      <c r="N265" s="22">
        <v>3.3</v>
      </c>
      <c r="O265" s="22">
        <v>3.6</v>
      </c>
      <c r="P265" s="22">
        <v>3.6</v>
      </c>
      <c r="Q265" s="152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</v>
      </c>
    </row>
    <row r="266" spans="1:65">
      <c r="A266" s="30"/>
      <c r="B266" s="19">
        <v>1</v>
      </c>
      <c r="C266" s="9">
        <v>2</v>
      </c>
      <c r="D266" s="11">
        <v>3.55</v>
      </c>
      <c r="E266" s="11">
        <v>3.73</v>
      </c>
      <c r="F266" s="11">
        <v>3.26</v>
      </c>
      <c r="G266" s="11">
        <v>3.6</v>
      </c>
      <c r="H266" s="11">
        <v>3.6</v>
      </c>
      <c r="I266" s="11">
        <v>3.66</v>
      </c>
      <c r="J266" s="11">
        <v>3.58</v>
      </c>
      <c r="K266" s="11">
        <v>3.2</v>
      </c>
      <c r="L266" s="11">
        <v>3.68</v>
      </c>
      <c r="M266" s="11">
        <v>3.2</v>
      </c>
      <c r="N266" s="11">
        <v>3.3</v>
      </c>
      <c r="O266" s="11">
        <v>3.4</v>
      </c>
      <c r="P266" s="11">
        <v>3.76</v>
      </c>
      <c r="Q266" s="152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29</v>
      </c>
    </row>
    <row r="267" spans="1:65">
      <c r="A267" s="30"/>
      <c r="B267" s="19">
        <v>1</v>
      </c>
      <c r="C267" s="9">
        <v>3</v>
      </c>
      <c r="D267" s="11">
        <v>3.55</v>
      </c>
      <c r="E267" s="11">
        <v>3.62</v>
      </c>
      <c r="F267" s="11">
        <v>3.09</v>
      </c>
      <c r="G267" s="11">
        <v>3.4</v>
      </c>
      <c r="H267" s="11">
        <v>3.7</v>
      </c>
      <c r="I267" s="11">
        <v>3.55</v>
      </c>
      <c r="J267" s="11">
        <v>3.41</v>
      </c>
      <c r="K267" s="11">
        <v>3.4</v>
      </c>
      <c r="L267" s="11">
        <v>3.65</v>
      </c>
      <c r="M267" s="11">
        <v>3.4</v>
      </c>
      <c r="N267" s="11">
        <v>3.3</v>
      </c>
      <c r="O267" s="11">
        <v>3.6</v>
      </c>
      <c r="P267" s="11">
        <v>3.76</v>
      </c>
      <c r="Q267" s="152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16</v>
      </c>
    </row>
    <row r="268" spans="1:65">
      <c r="A268" s="30"/>
      <c r="B268" s="19">
        <v>1</v>
      </c>
      <c r="C268" s="9">
        <v>4</v>
      </c>
      <c r="D268" s="11">
        <v>3.5</v>
      </c>
      <c r="E268" s="11">
        <v>3.6</v>
      </c>
      <c r="F268" s="11">
        <v>3.37</v>
      </c>
      <c r="G268" s="11">
        <v>3.7</v>
      </c>
      <c r="H268" s="11">
        <v>3.8</v>
      </c>
      <c r="I268" s="11">
        <v>3.52</v>
      </c>
      <c r="J268" s="11">
        <v>3.47</v>
      </c>
      <c r="K268" s="11">
        <v>3.3</v>
      </c>
      <c r="L268" s="11">
        <v>3.71</v>
      </c>
      <c r="M268" s="11">
        <v>3.3</v>
      </c>
      <c r="N268" s="11">
        <v>3.3</v>
      </c>
      <c r="O268" s="11">
        <v>3.6</v>
      </c>
      <c r="P268" s="11">
        <v>3.68</v>
      </c>
      <c r="Q268" s="152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3.5062820512820512</v>
      </c>
    </row>
    <row r="269" spans="1:65">
      <c r="A269" s="30"/>
      <c r="B269" s="19">
        <v>1</v>
      </c>
      <c r="C269" s="9">
        <v>5</v>
      </c>
      <c r="D269" s="11">
        <v>3.55</v>
      </c>
      <c r="E269" s="11">
        <v>3.56</v>
      </c>
      <c r="F269" s="11">
        <v>3.23</v>
      </c>
      <c r="G269" s="11">
        <v>3.5</v>
      </c>
      <c r="H269" s="11">
        <v>3.75</v>
      </c>
      <c r="I269" s="11">
        <v>3.5</v>
      </c>
      <c r="J269" s="11">
        <v>3.75</v>
      </c>
      <c r="K269" s="11">
        <v>3.4</v>
      </c>
      <c r="L269" s="11">
        <v>3.66</v>
      </c>
      <c r="M269" s="11">
        <v>3.2</v>
      </c>
      <c r="N269" s="11">
        <v>3.3</v>
      </c>
      <c r="O269" s="11">
        <v>3.6</v>
      </c>
      <c r="P269" s="11">
        <v>3.76</v>
      </c>
      <c r="Q269" s="152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89</v>
      </c>
    </row>
    <row r="270" spans="1:65">
      <c r="A270" s="30"/>
      <c r="B270" s="19">
        <v>1</v>
      </c>
      <c r="C270" s="9">
        <v>6</v>
      </c>
      <c r="D270" s="11">
        <v>3.5</v>
      </c>
      <c r="E270" s="11">
        <v>3.63</v>
      </c>
      <c r="F270" s="11">
        <v>3.48</v>
      </c>
      <c r="G270" s="11">
        <v>3.6</v>
      </c>
      <c r="H270" s="11">
        <v>3.65</v>
      </c>
      <c r="I270" s="11">
        <v>3.62</v>
      </c>
      <c r="J270" s="11">
        <v>3.55</v>
      </c>
      <c r="K270" s="11">
        <v>3.3</v>
      </c>
      <c r="L270" s="11">
        <v>3.7</v>
      </c>
      <c r="M270" s="11">
        <v>3.2</v>
      </c>
      <c r="N270" s="11">
        <v>3.4</v>
      </c>
      <c r="O270" s="11">
        <v>3.6</v>
      </c>
      <c r="P270" s="11">
        <v>3.62</v>
      </c>
      <c r="Q270" s="152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20" t="s">
        <v>272</v>
      </c>
      <c r="C271" s="12"/>
      <c r="D271" s="23">
        <v>3.5333333333333332</v>
      </c>
      <c r="E271" s="23">
        <v>3.6166666666666667</v>
      </c>
      <c r="F271" s="23">
        <v>3.25</v>
      </c>
      <c r="G271" s="23">
        <v>3.5500000000000003</v>
      </c>
      <c r="H271" s="23">
        <v>3.6666666666666665</v>
      </c>
      <c r="I271" s="23">
        <v>3.5716666666666668</v>
      </c>
      <c r="J271" s="23">
        <v>3.5283333333333338</v>
      </c>
      <c r="K271" s="23">
        <v>3.3166666666666664</v>
      </c>
      <c r="L271" s="23">
        <v>3.6850000000000001</v>
      </c>
      <c r="M271" s="23">
        <v>3.2833333333333332</v>
      </c>
      <c r="N271" s="23">
        <v>3.3166666666666664</v>
      </c>
      <c r="O271" s="23">
        <v>3.5666666666666669</v>
      </c>
      <c r="P271" s="23">
        <v>3.6966666666666668</v>
      </c>
      <c r="Q271" s="152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273</v>
      </c>
      <c r="C272" s="29"/>
      <c r="D272" s="11">
        <v>3.55</v>
      </c>
      <c r="E272" s="11">
        <v>3.6100000000000003</v>
      </c>
      <c r="F272" s="11">
        <v>3.2450000000000001</v>
      </c>
      <c r="G272" s="11">
        <v>3.55</v>
      </c>
      <c r="H272" s="11">
        <v>3.6749999999999998</v>
      </c>
      <c r="I272" s="11">
        <v>3.5649999999999999</v>
      </c>
      <c r="J272" s="11">
        <v>3.51</v>
      </c>
      <c r="K272" s="11">
        <v>3.3</v>
      </c>
      <c r="L272" s="11">
        <v>3.6900000000000004</v>
      </c>
      <c r="M272" s="11">
        <v>3.25</v>
      </c>
      <c r="N272" s="11">
        <v>3.3</v>
      </c>
      <c r="O272" s="11">
        <v>3.6</v>
      </c>
      <c r="P272" s="11">
        <v>3.7199999999999998</v>
      </c>
      <c r="Q272" s="152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274</v>
      </c>
      <c r="C273" s="29"/>
      <c r="D273" s="24">
        <v>2.5819888974716022E-2</v>
      </c>
      <c r="E273" s="24">
        <v>6.2822501276745282E-2</v>
      </c>
      <c r="F273" s="24">
        <v>0.15861904047118688</v>
      </c>
      <c r="G273" s="24">
        <v>0.10488088481701525</v>
      </c>
      <c r="H273" s="24">
        <v>0.10801234497346428</v>
      </c>
      <c r="I273" s="24">
        <v>6.0800219297850198E-2</v>
      </c>
      <c r="J273" s="24">
        <v>0.12937026963976944</v>
      </c>
      <c r="K273" s="24">
        <v>7.5277265270908028E-2</v>
      </c>
      <c r="L273" s="24">
        <v>2.5884358211089569E-2</v>
      </c>
      <c r="M273" s="24">
        <v>9.8319208025017354E-2</v>
      </c>
      <c r="N273" s="24">
        <v>4.0824829046386339E-2</v>
      </c>
      <c r="O273" s="24">
        <v>8.1649658092772678E-2</v>
      </c>
      <c r="P273" s="24">
        <v>7.420691791650319E-2</v>
      </c>
      <c r="Q273" s="205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56"/>
    </row>
    <row r="274" spans="1:65">
      <c r="A274" s="30"/>
      <c r="B274" s="3" t="s">
        <v>87</v>
      </c>
      <c r="C274" s="29"/>
      <c r="D274" s="13">
        <v>7.3075157475611385E-3</v>
      </c>
      <c r="E274" s="13">
        <v>1.737027685071298E-2</v>
      </c>
      <c r="F274" s="13">
        <v>4.8805858606519044E-2</v>
      </c>
      <c r="G274" s="13">
        <v>2.9543911216060634E-2</v>
      </c>
      <c r="H274" s="13">
        <v>2.9457912265490258E-2</v>
      </c>
      <c r="I274" s="13">
        <v>1.7022926541628614E-2</v>
      </c>
      <c r="J274" s="13">
        <v>3.6666113265877022E-2</v>
      </c>
      <c r="K274" s="13">
        <v>2.2696662895751167E-2</v>
      </c>
      <c r="L274" s="13">
        <v>7.0242491753295978E-3</v>
      </c>
      <c r="M274" s="13">
        <v>2.9944936454320007E-2</v>
      </c>
      <c r="N274" s="13">
        <v>1.2308993682327541E-2</v>
      </c>
      <c r="O274" s="13">
        <v>2.2892427502646542E-2</v>
      </c>
      <c r="P274" s="13">
        <v>2.0074008453517544E-2</v>
      </c>
      <c r="Q274" s="15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275</v>
      </c>
      <c r="C275" s="29"/>
      <c r="D275" s="13">
        <v>7.7150901312661446E-3</v>
      </c>
      <c r="E275" s="13">
        <v>3.1481955464550904E-2</v>
      </c>
      <c r="F275" s="13">
        <v>-7.3092252001901281E-2</v>
      </c>
      <c r="G275" s="13">
        <v>1.2468463197923274E-2</v>
      </c>
      <c r="H275" s="13">
        <v>4.5742074664521626E-2</v>
      </c>
      <c r="I275" s="13">
        <v>1.8647848184577098E-2</v>
      </c>
      <c r="J275" s="13">
        <v>6.2890782112692278E-3</v>
      </c>
      <c r="K275" s="13">
        <v>-5.4078759735273763E-2</v>
      </c>
      <c r="L275" s="13">
        <v>5.0970785037844246E-2</v>
      </c>
      <c r="M275" s="13">
        <v>-6.3585505868587466E-2</v>
      </c>
      <c r="N275" s="13">
        <v>-5.4078759735273763E-2</v>
      </c>
      <c r="O275" s="13">
        <v>1.7221836264580181E-2</v>
      </c>
      <c r="P275" s="13">
        <v>5.4298146184504015E-2</v>
      </c>
      <c r="Q275" s="152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46" t="s">
        <v>276</v>
      </c>
      <c r="C276" s="47"/>
      <c r="D276" s="45">
        <v>0.1</v>
      </c>
      <c r="E276" s="45">
        <v>0.39</v>
      </c>
      <c r="F276" s="45">
        <v>1.73</v>
      </c>
      <c r="G276" s="45">
        <v>0</v>
      </c>
      <c r="H276" s="45">
        <v>0.67</v>
      </c>
      <c r="I276" s="45">
        <v>0.13</v>
      </c>
      <c r="J276" s="45">
        <v>0.13</v>
      </c>
      <c r="K276" s="45">
        <v>1.35</v>
      </c>
      <c r="L276" s="45">
        <v>0.78</v>
      </c>
      <c r="M276" s="45">
        <v>1.54</v>
      </c>
      <c r="N276" s="45">
        <v>1.35</v>
      </c>
      <c r="O276" s="45">
        <v>0.1</v>
      </c>
      <c r="P276" s="45">
        <v>0.85</v>
      </c>
      <c r="Q276" s="152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BM277" s="55"/>
    </row>
    <row r="278" spans="1:65" ht="15">
      <c r="B278" s="8" t="s">
        <v>580</v>
      </c>
      <c r="BM278" s="28" t="s">
        <v>67</v>
      </c>
    </row>
    <row r="279" spans="1:65" ht="15">
      <c r="A279" s="25" t="s">
        <v>36</v>
      </c>
      <c r="B279" s="18" t="s">
        <v>111</v>
      </c>
      <c r="C279" s="15" t="s">
        <v>112</v>
      </c>
      <c r="D279" s="16" t="s">
        <v>230</v>
      </c>
      <c r="E279" s="17" t="s">
        <v>230</v>
      </c>
      <c r="F279" s="17" t="s">
        <v>230</v>
      </c>
      <c r="G279" s="17" t="s">
        <v>230</v>
      </c>
      <c r="H279" s="17" t="s">
        <v>230</v>
      </c>
      <c r="I279" s="17" t="s">
        <v>230</v>
      </c>
      <c r="J279" s="17" t="s">
        <v>230</v>
      </c>
      <c r="K279" s="17" t="s">
        <v>230</v>
      </c>
      <c r="L279" s="17" t="s">
        <v>230</v>
      </c>
      <c r="M279" s="17" t="s">
        <v>230</v>
      </c>
      <c r="N279" s="17" t="s">
        <v>230</v>
      </c>
      <c r="O279" s="17" t="s">
        <v>230</v>
      </c>
      <c r="P279" s="17" t="s">
        <v>230</v>
      </c>
      <c r="Q279" s="152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 t="s">
        <v>231</v>
      </c>
      <c r="C280" s="9" t="s">
        <v>231</v>
      </c>
      <c r="D280" s="150" t="s">
        <v>234</v>
      </c>
      <c r="E280" s="151" t="s">
        <v>237</v>
      </c>
      <c r="F280" s="151" t="s">
        <v>238</v>
      </c>
      <c r="G280" s="151" t="s">
        <v>239</v>
      </c>
      <c r="H280" s="151" t="s">
        <v>240</v>
      </c>
      <c r="I280" s="151" t="s">
        <v>242</v>
      </c>
      <c r="J280" s="151" t="s">
        <v>244</v>
      </c>
      <c r="K280" s="151" t="s">
        <v>248</v>
      </c>
      <c r="L280" s="151" t="s">
        <v>250</v>
      </c>
      <c r="M280" s="151" t="s">
        <v>251</v>
      </c>
      <c r="N280" s="151" t="s">
        <v>255</v>
      </c>
      <c r="O280" s="151" t="s">
        <v>259</v>
      </c>
      <c r="P280" s="151" t="s">
        <v>260</v>
      </c>
      <c r="Q280" s="152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 t="s">
        <v>3</v>
      </c>
    </row>
    <row r="281" spans="1:65">
      <c r="A281" s="30"/>
      <c r="B281" s="19"/>
      <c r="C281" s="9"/>
      <c r="D281" s="10" t="s">
        <v>333</v>
      </c>
      <c r="E281" s="11" t="s">
        <v>333</v>
      </c>
      <c r="F281" s="11" t="s">
        <v>333</v>
      </c>
      <c r="G281" s="11" t="s">
        <v>332</v>
      </c>
      <c r="H281" s="11" t="s">
        <v>333</v>
      </c>
      <c r="I281" s="11" t="s">
        <v>333</v>
      </c>
      <c r="J281" s="11" t="s">
        <v>333</v>
      </c>
      <c r="K281" s="11" t="s">
        <v>332</v>
      </c>
      <c r="L281" s="11" t="s">
        <v>333</v>
      </c>
      <c r="M281" s="11" t="s">
        <v>333</v>
      </c>
      <c r="N281" s="11" t="s">
        <v>332</v>
      </c>
      <c r="O281" s="11" t="s">
        <v>333</v>
      </c>
      <c r="P281" s="11" t="s">
        <v>333</v>
      </c>
      <c r="Q281" s="152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152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</v>
      </c>
    </row>
    <row r="283" spans="1:65">
      <c r="A283" s="30"/>
      <c r="B283" s="18">
        <v>1</v>
      </c>
      <c r="C283" s="14">
        <v>1</v>
      </c>
      <c r="D283" s="22">
        <v>2.2000000000000002</v>
      </c>
      <c r="E283" s="22">
        <v>2.15</v>
      </c>
      <c r="F283" s="153">
        <v>2.4</v>
      </c>
      <c r="G283" s="22">
        <v>1.95</v>
      </c>
      <c r="H283" s="22">
        <v>2.15</v>
      </c>
      <c r="I283" s="22">
        <v>2.19</v>
      </c>
      <c r="J283" s="22">
        <v>2.15</v>
      </c>
      <c r="K283" s="154">
        <v>1.9</v>
      </c>
      <c r="L283" s="22">
        <v>2.1</v>
      </c>
      <c r="M283" s="22">
        <v>2.1</v>
      </c>
      <c r="N283" s="22">
        <v>2.1</v>
      </c>
      <c r="O283" s="22">
        <v>2.2999999999999998</v>
      </c>
      <c r="P283" s="22">
        <v>2.33</v>
      </c>
      <c r="Q283" s="152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</v>
      </c>
    </row>
    <row r="284" spans="1:65">
      <c r="A284" s="30"/>
      <c r="B284" s="19">
        <v>1</v>
      </c>
      <c r="C284" s="9">
        <v>2</v>
      </c>
      <c r="D284" s="11">
        <v>2.15</v>
      </c>
      <c r="E284" s="11">
        <v>2.2200000000000002</v>
      </c>
      <c r="F284" s="11">
        <v>2.14</v>
      </c>
      <c r="G284" s="11">
        <v>2.0499999999999998</v>
      </c>
      <c r="H284" s="11">
        <v>2.25</v>
      </c>
      <c r="I284" s="11">
        <v>2.2000000000000002</v>
      </c>
      <c r="J284" s="11">
        <v>2.1800000000000002</v>
      </c>
      <c r="K284" s="155">
        <v>1.8</v>
      </c>
      <c r="L284" s="11">
        <v>2.15</v>
      </c>
      <c r="M284" s="11">
        <v>2</v>
      </c>
      <c r="N284" s="11">
        <v>2</v>
      </c>
      <c r="O284" s="11">
        <v>2.1</v>
      </c>
      <c r="P284" s="11">
        <v>2.4500000000000002</v>
      </c>
      <c r="Q284" s="152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30</v>
      </c>
    </row>
    <row r="285" spans="1:65">
      <c r="A285" s="30"/>
      <c r="B285" s="19">
        <v>1</v>
      </c>
      <c r="C285" s="9">
        <v>3</v>
      </c>
      <c r="D285" s="11">
        <v>2.2000000000000002</v>
      </c>
      <c r="E285" s="11">
        <v>2.2000000000000002</v>
      </c>
      <c r="F285" s="11">
        <v>2.08</v>
      </c>
      <c r="G285" s="11">
        <v>2.1</v>
      </c>
      <c r="H285" s="11">
        <v>2.2000000000000002</v>
      </c>
      <c r="I285" s="11">
        <v>2.19</v>
      </c>
      <c r="J285" s="11">
        <v>2.2799999999999998</v>
      </c>
      <c r="K285" s="155">
        <v>1.9</v>
      </c>
      <c r="L285" s="11">
        <v>2.08</v>
      </c>
      <c r="M285" s="11">
        <v>2.1</v>
      </c>
      <c r="N285" s="11">
        <v>2</v>
      </c>
      <c r="O285" s="11">
        <v>2.2000000000000002</v>
      </c>
      <c r="P285" s="11">
        <v>2.44</v>
      </c>
      <c r="Q285" s="152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16</v>
      </c>
    </row>
    <row r="286" spans="1:65">
      <c r="A286" s="30"/>
      <c r="B286" s="19">
        <v>1</v>
      </c>
      <c r="C286" s="9">
        <v>4</v>
      </c>
      <c r="D286" s="11">
        <v>2.25</v>
      </c>
      <c r="E286" s="11">
        <v>2.1800000000000002</v>
      </c>
      <c r="F286" s="11">
        <v>2.14</v>
      </c>
      <c r="G286" s="11">
        <v>2.15</v>
      </c>
      <c r="H286" s="11">
        <v>2.15</v>
      </c>
      <c r="I286" s="11">
        <v>2.15</v>
      </c>
      <c r="J286" s="11">
        <v>2.2400000000000002</v>
      </c>
      <c r="K286" s="155">
        <v>1.8</v>
      </c>
      <c r="L286" s="11">
        <v>2.13</v>
      </c>
      <c r="M286" s="11">
        <v>2.1</v>
      </c>
      <c r="N286" s="11">
        <v>2</v>
      </c>
      <c r="O286" s="11">
        <v>2.2000000000000002</v>
      </c>
      <c r="P286" s="11">
        <v>2.34</v>
      </c>
      <c r="Q286" s="152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2.1687222222222222</v>
      </c>
    </row>
    <row r="287" spans="1:65">
      <c r="A287" s="30"/>
      <c r="B287" s="19">
        <v>1</v>
      </c>
      <c r="C287" s="9">
        <v>5</v>
      </c>
      <c r="D287" s="11">
        <v>2.15</v>
      </c>
      <c r="E287" s="11">
        <v>2.2200000000000002</v>
      </c>
      <c r="F287" s="11">
        <v>2.0299999999999998</v>
      </c>
      <c r="G287" s="11">
        <v>2.15</v>
      </c>
      <c r="H287" s="11">
        <v>2.25</v>
      </c>
      <c r="I287" s="11">
        <v>2.2000000000000002</v>
      </c>
      <c r="J287" s="11">
        <v>2.35</v>
      </c>
      <c r="K287" s="155">
        <v>2.1</v>
      </c>
      <c r="L287" s="11">
        <v>2.0699999999999998</v>
      </c>
      <c r="M287" s="11">
        <v>2</v>
      </c>
      <c r="N287" s="11">
        <v>1.9</v>
      </c>
      <c r="O287" s="11">
        <v>2.2000000000000002</v>
      </c>
      <c r="P287" s="11">
        <v>2.4900000000000002</v>
      </c>
      <c r="Q287" s="152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90</v>
      </c>
    </row>
    <row r="288" spans="1:65">
      <c r="A288" s="30"/>
      <c r="B288" s="19">
        <v>1</v>
      </c>
      <c r="C288" s="9">
        <v>6</v>
      </c>
      <c r="D288" s="11">
        <v>2.15</v>
      </c>
      <c r="E288" s="11">
        <v>2.1800000000000002</v>
      </c>
      <c r="F288" s="11">
        <v>2.2000000000000002</v>
      </c>
      <c r="G288" s="11">
        <v>2.25</v>
      </c>
      <c r="H288" s="11">
        <v>2.2999999999999998</v>
      </c>
      <c r="I288" s="11">
        <v>2.2000000000000002</v>
      </c>
      <c r="J288" s="11">
        <v>2.2999999999999998</v>
      </c>
      <c r="K288" s="155">
        <v>1.8</v>
      </c>
      <c r="L288" s="11">
        <v>2.14</v>
      </c>
      <c r="M288" s="11">
        <v>2</v>
      </c>
      <c r="N288" s="11">
        <v>2.1</v>
      </c>
      <c r="O288" s="11">
        <v>2.2000000000000002</v>
      </c>
      <c r="P288" s="11">
        <v>2.29</v>
      </c>
      <c r="Q288" s="152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20" t="s">
        <v>272</v>
      </c>
      <c r="C289" s="12"/>
      <c r="D289" s="23">
        <v>2.1833333333333336</v>
      </c>
      <c r="E289" s="23">
        <v>2.1916666666666669</v>
      </c>
      <c r="F289" s="23">
        <v>2.1649999999999996</v>
      </c>
      <c r="G289" s="23">
        <v>2.1083333333333334</v>
      </c>
      <c r="H289" s="23">
        <v>2.2166666666666668</v>
      </c>
      <c r="I289" s="23">
        <v>2.188333333333333</v>
      </c>
      <c r="J289" s="23">
        <v>2.25</v>
      </c>
      <c r="K289" s="23">
        <v>1.8833333333333335</v>
      </c>
      <c r="L289" s="23">
        <v>2.1116666666666668</v>
      </c>
      <c r="M289" s="23">
        <v>2.0499999999999998</v>
      </c>
      <c r="N289" s="23">
        <v>2.0166666666666666</v>
      </c>
      <c r="O289" s="23">
        <v>2.1999999999999997</v>
      </c>
      <c r="P289" s="23">
        <v>2.39</v>
      </c>
      <c r="Q289" s="152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273</v>
      </c>
      <c r="C290" s="29"/>
      <c r="D290" s="11">
        <v>2.1749999999999998</v>
      </c>
      <c r="E290" s="11">
        <v>2.1900000000000004</v>
      </c>
      <c r="F290" s="11">
        <v>2.14</v>
      </c>
      <c r="G290" s="11">
        <v>2.125</v>
      </c>
      <c r="H290" s="11">
        <v>2.2250000000000001</v>
      </c>
      <c r="I290" s="11">
        <v>2.1950000000000003</v>
      </c>
      <c r="J290" s="11">
        <v>2.2599999999999998</v>
      </c>
      <c r="K290" s="11">
        <v>1.85</v>
      </c>
      <c r="L290" s="11">
        <v>2.1150000000000002</v>
      </c>
      <c r="M290" s="11">
        <v>2.0499999999999998</v>
      </c>
      <c r="N290" s="11">
        <v>2</v>
      </c>
      <c r="O290" s="11">
        <v>2.2000000000000002</v>
      </c>
      <c r="P290" s="11">
        <v>2.3899999999999997</v>
      </c>
      <c r="Q290" s="152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274</v>
      </c>
      <c r="C291" s="29"/>
      <c r="D291" s="24">
        <v>4.0824829046386374E-2</v>
      </c>
      <c r="E291" s="24">
        <v>2.7141603981096468E-2</v>
      </c>
      <c r="F291" s="24">
        <v>0.12895735729302146</v>
      </c>
      <c r="G291" s="24">
        <v>0.10206207261596578</v>
      </c>
      <c r="H291" s="24">
        <v>6.0553007081949814E-2</v>
      </c>
      <c r="I291" s="24">
        <v>1.9407902170679614E-2</v>
      </c>
      <c r="J291" s="24">
        <v>7.5365774725667065E-2</v>
      </c>
      <c r="K291" s="24">
        <v>0.11690451944500123</v>
      </c>
      <c r="L291" s="24">
        <v>3.311595788538612E-2</v>
      </c>
      <c r="M291" s="24">
        <v>5.4772255750516655E-2</v>
      </c>
      <c r="N291" s="24">
        <v>7.5277265270908167E-2</v>
      </c>
      <c r="O291" s="24">
        <v>6.3245553203367499E-2</v>
      </c>
      <c r="P291" s="24">
        <v>8.0249610590955589E-2</v>
      </c>
      <c r="Q291" s="205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  <c r="AD291" s="206"/>
      <c r="AE291" s="206"/>
      <c r="AF291" s="206"/>
      <c r="AG291" s="206"/>
      <c r="AH291" s="206"/>
      <c r="AI291" s="206"/>
      <c r="AJ291" s="206"/>
      <c r="AK291" s="206"/>
      <c r="AL291" s="206"/>
      <c r="AM291" s="206"/>
      <c r="AN291" s="206"/>
      <c r="AO291" s="206"/>
      <c r="AP291" s="206"/>
      <c r="AQ291" s="206"/>
      <c r="AR291" s="206"/>
      <c r="AS291" s="206"/>
      <c r="AT291" s="206"/>
      <c r="AU291" s="206"/>
      <c r="AV291" s="206"/>
      <c r="AW291" s="206"/>
      <c r="AX291" s="206"/>
      <c r="AY291" s="206"/>
      <c r="AZ291" s="206"/>
      <c r="BA291" s="206"/>
      <c r="BB291" s="206"/>
      <c r="BC291" s="206"/>
      <c r="BD291" s="206"/>
      <c r="BE291" s="206"/>
      <c r="BF291" s="206"/>
      <c r="BG291" s="206"/>
      <c r="BH291" s="206"/>
      <c r="BI291" s="206"/>
      <c r="BJ291" s="206"/>
      <c r="BK291" s="206"/>
      <c r="BL291" s="206"/>
      <c r="BM291" s="56"/>
    </row>
    <row r="292" spans="1:65">
      <c r="A292" s="30"/>
      <c r="B292" s="3" t="s">
        <v>87</v>
      </c>
      <c r="C292" s="29"/>
      <c r="D292" s="13">
        <v>1.8698394983077727E-2</v>
      </c>
      <c r="E292" s="13">
        <v>1.238400181646987E-2</v>
      </c>
      <c r="F292" s="13">
        <v>5.9564599211557268E-2</v>
      </c>
      <c r="G292" s="13">
        <v>4.8408888197296024E-2</v>
      </c>
      <c r="H292" s="13">
        <v>2.7317146052007434E-2</v>
      </c>
      <c r="I292" s="13">
        <v>8.868805256974692E-3</v>
      </c>
      <c r="J292" s="13">
        <v>3.3495899878074248E-2</v>
      </c>
      <c r="K292" s="13">
        <v>6.2073196165487371E-2</v>
      </c>
      <c r="L292" s="13">
        <v>1.5682379424807949E-2</v>
      </c>
      <c r="M292" s="13">
        <v>2.6718173536837395E-2</v>
      </c>
      <c r="N292" s="13">
        <v>3.7327569555822233E-2</v>
      </c>
      <c r="O292" s="13">
        <v>2.8747978728803414E-2</v>
      </c>
      <c r="P292" s="13">
        <v>3.3577242925086022E-2</v>
      </c>
      <c r="Q292" s="152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275</v>
      </c>
      <c r="C293" s="29"/>
      <c r="D293" s="13">
        <v>6.7371980428825307E-3</v>
      </c>
      <c r="E293" s="13">
        <v>1.0579706432359171E-2</v>
      </c>
      <c r="F293" s="13">
        <v>-1.7163204139664101E-3</v>
      </c>
      <c r="G293" s="13">
        <v>-2.784537746240745E-2</v>
      </c>
      <c r="H293" s="13">
        <v>2.210723160078909E-2</v>
      </c>
      <c r="I293" s="13">
        <v>9.0427030765682925E-3</v>
      </c>
      <c r="J293" s="13">
        <v>3.747726515869565E-2</v>
      </c>
      <c r="K293" s="13">
        <v>-0.13159310397827695</v>
      </c>
      <c r="L293" s="13">
        <v>-2.6308374106616683E-2</v>
      </c>
      <c r="M293" s="13">
        <v>-5.474293618874404E-2</v>
      </c>
      <c r="N293" s="13">
        <v>-7.01129697466506E-2</v>
      </c>
      <c r="O293" s="13">
        <v>1.4422214821835588E-2</v>
      </c>
      <c r="P293" s="13">
        <v>0.10203140610190342</v>
      </c>
      <c r="Q293" s="152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46" t="s">
        <v>276</v>
      </c>
      <c r="C294" s="47"/>
      <c r="D294" s="45">
        <v>0</v>
      </c>
      <c r="E294" s="45">
        <v>0.08</v>
      </c>
      <c r="F294" s="45">
        <v>0.19</v>
      </c>
      <c r="G294" s="45">
        <v>0.76</v>
      </c>
      <c r="H294" s="45">
        <v>0.34</v>
      </c>
      <c r="I294" s="45">
        <v>0.05</v>
      </c>
      <c r="J294" s="45">
        <v>0.67</v>
      </c>
      <c r="K294" s="45">
        <v>3.03</v>
      </c>
      <c r="L294" s="45">
        <v>0.72</v>
      </c>
      <c r="M294" s="45">
        <v>1.35</v>
      </c>
      <c r="N294" s="45">
        <v>1.69</v>
      </c>
      <c r="O294" s="45">
        <v>0.17</v>
      </c>
      <c r="P294" s="45">
        <v>2.09</v>
      </c>
      <c r="Q294" s="152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1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BM295" s="55"/>
    </row>
    <row r="296" spans="1:65" ht="15">
      <c r="B296" s="8" t="s">
        <v>581</v>
      </c>
      <c r="BM296" s="28" t="s">
        <v>67</v>
      </c>
    </row>
    <row r="297" spans="1:65" ht="15">
      <c r="A297" s="25" t="s">
        <v>39</v>
      </c>
      <c r="B297" s="18" t="s">
        <v>111</v>
      </c>
      <c r="C297" s="15" t="s">
        <v>112</v>
      </c>
      <c r="D297" s="16" t="s">
        <v>230</v>
      </c>
      <c r="E297" s="17" t="s">
        <v>230</v>
      </c>
      <c r="F297" s="17" t="s">
        <v>230</v>
      </c>
      <c r="G297" s="17" t="s">
        <v>230</v>
      </c>
      <c r="H297" s="17" t="s">
        <v>230</v>
      </c>
      <c r="I297" s="17" t="s">
        <v>230</v>
      </c>
      <c r="J297" s="17" t="s">
        <v>230</v>
      </c>
      <c r="K297" s="17" t="s">
        <v>230</v>
      </c>
      <c r="L297" s="17" t="s">
        <v>230</v>
      </c>
      <c r="M297" s="17" t="s">
        <v>230</v>
      </c>
      <c r="N297" s="17" t="s">
        <v>230</v>
      </c>
      <c r="O297" s="17" t="s">
        <v>230</v>
      </c>
      <c r="P297" s="15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231</v>
      </c>
      <c r="C298" s="9" t="s">
        <v>231</v>
      </c>
      <c r="D298" s="150" t="s">
        <v>234</v>
      </c>
      <c r="E298" s="151" t="s">
        <v>237</v>
      </c>
      <c r="F298" s="151" t="s">
        <v>239</v>
      </c>
      <c r="G298" s="151" t="s">
        <v>240</v>
      </c>
      <c r="H298" s="151" t="s">
        <v>242</v>
      </c>
      <c r="I298" s="151" t="s">
        <v>244</v>
      </c>
      <c r="J298" s="151" t="s">
        <v>248</v>
      </c>
      <c r="K298" s="151" t="s">
        <v>250</v>
      </c>
      <c r="L298" s="151" t="s">
        <v>251</v>
      </c>
      <c r="M298" s="151" t="s">
        <v>255</v>
      </c>
      <c r="N298" s="151" t="s">
        <v>259</v>
      </c>
      <c r="O298" s="151" t="s">
        <v>260</v>
      </c>
      <c r="P298" s="15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333</v>
      </c>
      <c r="E299" s="11" t="s">
        <v>333</v>
      </c>
      <c r="F299" s="11" t="s">
        <v>332</v>
      </c>
      <c r="G299" s="11" t="s">
        <v>333</v>
      </c>
      <c r="H299" s="11" t="s">
        <v>333</v>
      </c>
      <c r="I299" s="11" t="s">
        <v>333</v>
      </c>
      <c r="J299" s="11" t="s">
        <v>332</v>
      </c>
      <c r="K299" s="11" t="s">
        <v>333</v>
      </c>
      <c r="L299" s="11" t="s">
        <v>333</v>
      </c>
      <c r="M299" s="11" t="s">
        <v>332</v>
      </c>
      <c r="N299" s="11" t="s">
        <v>333</v>
      </c>
      <c r="O299" s="11" t="s">
        <v>333</v>
      </c>
      <c r="P299" s="15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152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</v>
      </c>
    </row>
    <row r="301" spans="1:65">
      <c r="A301" s="30"/>
      <c r="B301" s="18">
        <v>1</v>
      </c>
      <c r="C301" s="14">
        <v>1</v>
      </c>
      <c r="D301" s="22">
        <v>0.9</v>
      </c>
      <c r="E301" s="22">
        <v>0.85</v>
      </c>
      <c r="F301" s="154">
        <v>0.8</v>
      </c>
      <c r="G301" s="22">
        <v>0.85</v>
      </c>
      <c r="H301" s="22">
        <v>0.88</v>
      </c>
      <c r="I301" s="22">
        <v>0.87</v>
      </c>
      <c r="J301" s="154">
        <v>0.74</v>
      </c>
      <c r="K301" s="22">
        <v>0.89</v>
      </c>
      <c r="L301" s="22">
        <v>0.83</v>
      </c>
      <c r="M301" s="154">
        <v>0.8</v>
      </c>
      <c r="N301" s="154">
        <v>0.9</v>
      </c>
      <c r="O301" s="22">
        <v>0.9</v>
      </c>
      <c r="P301" s="152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0.85</v>
      </c>
      <c r="E302" s="11">
        <v>0.89</v>
      </c>
      <c r="F302" s="155">
        <v>0.9</v>
      </c>
      <c r="G302" s="148">
        <v>0.9</v>
      </c>
      <c r="H302" s="11">
        <v>0.89</v>
      </c>
      <c r="I302" s="11">
        <v>0.93</v>
      </c>
      <c r="J302" s="155">
        <v>0.7</v>
      </c>
      <c r="K302" s="11">
        <v>0.89</v>
      </c>
      <c r="L302" s="11">
        <v>0.78</v>
      </c>
      <c r="M302" s="155">
        <v>0.8</v>
      </c>
      <c r="N302" s="155">
        <v>0.8</v>
      </c>
      <c r="O302" s="11">
        <v>0.98</v>
      </c>
      <c r="P302" s="152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31</v>
      </c>
    </row>
    <row r="303" spans="1:65">
      <c r="A303" s="30"/>
      <c r="B303" s="19">
        <v>1</v>
      </c>
      <c r="C303" s="9">
        <v>3</v>
      </c>
      <c r="D303" s="11">
        <v>0.85</v>
      </c>
      <c r="E303" s="11">
        <v>0.85</v>
      </c>
      <c r="F303" s="155">
        <v>0.8</v>
      </c>
      <c r="G303" s="11">
        <v>0.85</v>
      </c>
      <c r="H303" s="11">
        <v>0.89</v>
      </c>
      <c r="I303" s="11">
        <v>0.95</v>
      </c>
      <c r="J303" s="155">
        <v>0.72</v>
      </c>
      <c r="K303" s="11">
        <v>0.89</v>
      </c>
      <c r="L303" s="11">
        <v>0.88</v>
      </c>
      <c r="M303" s="155">
        <v>0.8</v>
      </c>
      <c r="N303" s="155">
        <v>0.9</v>
      </c>
      <c r="O303" s="11">
        <v>0.95</v>
      </c>
      <c r="P303" s="152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0.9</v>
      </c>
      <c r="E304" s="11">
        <v>0.86</v>
      </c>
      <c r="F304" s="155">
        <v>0.8</v>
      </c>
      <c r="G304" s="11">
        <v>0.85</v>
      </c>
      <c r="H304" s="11">
        <v>0.88</v>
      </c>
      <c r="I304" s="11">
        <v>0.97000000000000008</v>
      </c>
      <c r="J304" s="155">
        <v>0.67</v>
      </c>
      <c r="K304" s="11">
        <v>0.89</v>
      </c>
      <c r="L304" s="11">
        <v>0.83</v>
      </c>
      <c r="M304" s="155">
        <v>0.8</v>
      </c>
      <c r="N304" s="155">
        <v>0.9</v>
      </c>
      <c r="O304" s="11">
        <v>0.94</v>
      </c>
      <c r="P304" s="152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0.88249999999999995</v>
      </c>
    </row>
    <row r="305" spans="1:65">
      <c r="A305" s="30"/>
      <c r="B305" s="19">
        <v>1</v>
      </c>
      <c r="C305" s="9">
        <v>5</v>
      </c>
      <c r="D305" s="11">
        <v>0.9</v>
      </c>
      <c r="E305" s="11">
        <v>0.86</v>
      </c>
      <c r="F305" s="155">
        <v>0.8</v>
      </c>
      <c r="G305" s="11">
        <v>0.85</v>
      </c>
      <c r="H305" s="11">
        <v>0.89</v>
      </c>
      <c r="I305" s="11">
        <v>0.96</v>
      </c>
      <c r="J305" s="155">
        <v>0.75</v>
      </c>
      <c r="K305" s="11">
        <v>0.87</v>
      </c>
      <c r="L305" s="11">
        <v>0.77</v>
      </c>
      <c r="M305" s="155">
        <v>0.8</v>
      </c>
      <c r="N305" s="155">
        <v>0.9</v>
      </c>
      <c r="O305" s="11">
        <v>0.96</v>
      </c>
      <c r="P305" s="152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91</v>
      </c>
    </row>
    <row r="306" spans="1:65">
      <c r="A306" s="30"/>
      <c r="B306" s="19">
        <v>1</v>
      </c>
      <c r="C306" s="9">
        <v>6</v>
      </c>
      <c r="D306" s="11">
        <v>0.85</v>
      </c>
      <c r="E306" s="11">
        <v>0.88</v>
      </c>
      <c r="F306" s="155">
        <v>0.7</v>
      </c>
      <c r="G306" s="11">
        <v>0.85</v>
      </c>
      <c r="H306" s="11">
        <v>0.9</v>
      </c>
      <c r="I306" s="11">
        <v>0.93</v>
      </c>
      <c r="J306" s="155">
        <v>0.72</v>
      </c>
      <c r="K306" s="11">
        <v>0.88</v>
      </c>
      <c r="L306" s="11">
        <v>0.83</v>
      </c>
      <c r="M306" s="155">
        <v>0.8</v>
      </c>
      <c r="N306" s="155">
        <v>0.9</v>
      </c>
      <c r="O306" s="11">
        <v>0.92</v>
      </c>
      <c r="P306" s="152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272</v>
      </c>
      <c r="C307" s="12"/>
      <c r="D307" s="23">
        <v>0.875</v>
      </c>
      <c r="E307" s="23">
        <v>0.86499999999999988</v>
      </c>
      <c r="F307" s="23">
        <v>0.79999999999999993</v>
      </c>
      <c r="G307" s="23">
        <v>0.85833333333333328</v>
      </c>
      <c r="H307" s="23">
        <v>0.88833333333333331</v>
      </c>
      <c r="I307" s="23">
        <v>0.93499999999999994</v>
      </c>
      <c r="J307" s="23">
        <v>0.71666666666666667</v>
      </c>
      <c r="K307" s="23">
        <v>0.8849999999999999</v>
      </c>
      <c r="L307" s="23">
        <v>0.82</v>
      </c>
      <c r="M307" s="23">
        <v>0.79999999999999993</v>
      </c>
      <c r="N307" s="23">
        <v>0.88333333333333341</v>
      </c>
      <c r="O307" s="23">
        <v>0.94166666666666676</v>
      </c>
      <c r="P307" s="152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273</v>
      </c>
      <c r="C308" s="29"/>
      <c r="D308" s="11">
        <v>0.875</v>
      </c>
      <c r="E308" s="11">
        <v>0.86</v>
      </c>
      <c r="F308" s="11">
        <v>0.8</v>
      </c>
      <c r="G308" s="11">
        <v>0.85</v>
      </c>
      <c r="H308" s="11">
        <v>0.89</v>
      </c>
      <c r="I308" s="11">
        <v>0.94</v>
      </c>
      <c r="J308" s="11">
        <v>0.72</v>
      </c>
      <c r="K308" s="11">
        <v>0.89</v>
      </c>
      <c r="L308" s="11">
        <v>0.83</v>
      </c>
      <c r="M308" s="11">
        <v>0.8</v>
      </c>
      <c r="N308" s="11">
        <v>0.9</v>
      </c>
      <c r="O308" s="11">
        <v>0.94499999999999995</v>
      </c>
      <c r="P308" s="152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274</v>
      </c>
      <c r="C309" s="29"/>
      <c r="D309" s="24">
        <v>2.7386127875258331E-2</v>
      </c>
      <c r="E309" s="24">
        <v>1.6431676725155001E-2</v>
      </c>
      <c r="F309" s="24">
        <v>6.3245553203367597E-2</v>
      </c>
      <c r="G309" s="24">
        <v>2.041241452319317E-2</v>
      </c>
      <c r="H309" s="24">
        <v>7.5277265270908165E-3</v>
      </c>
      <c r="I309" s="24">
        <v>3.5637059362410933E-2</v>
      </c>
      <c r="J309" s="24">
        <v>2.8751811537130422E-2</v>
      </c>
      <c r="K309" s="24">
        <v>8.3666002653407616E-3</v>
      </c>
      <c r="L309" s="24">
        <v>3.999999999999998E-2</v>
      </c>
      <c r="M309" s="24">
        <v>1.2161883888976234E-16</v>
      </c>
      <c r="N309" s="24">
        <v>4.0824829046386298E-2</v>
      </c>
      <c r="O309" s="24">
        <v>2.8577380332470387E-2</v>
      </c>
      <c r="P309" s="205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  <c r="AL309" s="206"/>
      <c r="AM309" s="206"/>
      <c r="AN309" s="206"/>
      <c r="AO309" s="206"/>
      <c r="AP309" s="206"/>
      <c r="AQ309" s="206"/>
      <c r="AR309" s="206"/>
      <c r="AS309" s="206"/>
      <c r="AT309" s="206"/>
      <c r="AU309" s="206"/>
      <c r="AV309" s="206"/>
      <c r="AW309" s="206"/>
      <c r="AX309" s="206"/>
      <c r="AY309" s="206"/>
      <c r="AZ309" s="206"/>
      <c r="BA309" s="206"/>
      <c r="BB309" s="206"/>
      <c r="BC309" s="206"/>
      <c r="BD309" s="206"/>
      <c r="BE309" s="206"/>
      <c r="BF309" s="206"/>
      <c r="BG309" s="206"/>
      <c r="BH309" s="206"/>
      <c r="BI309" s="206"/>
      <c r="BJ309" s="206"/>
      <c r="BK309" s="206"/>
      <c r="BL309" s="206"/>
      <c r="BM309" s="56"/>
    </row>
    <row r="310" spans="1:65">
      <c r="A310" s="30"/>
      <c r="B310" s="3" t="s">
        <v>87</v>
      </c>
      <c r="C310" s="29"/>
      <c r="D310" s="13">
        <v>3.1298431857438094E-2</v>
      </c>
      <c r="E310" s="13">
        <v>1.8996158063763011E-2</v>
      </c>
      <c r="F310" s="13">
        <v>7.9056941504209499E-2</v>
      </c>
      <c r="G310" s="13">
        <v>2.3781453813428936E-2</v>
      </c>
      <c r="H310" s="13">
        <v>8.47398858584332E-3</v>
      </c>
      <c r="I310" s="13">
        <v>3.8114501991883355E-2</v>
      </c>
      <c r="J310" s="13">
        <v>4.0118806795995936E-2</v>
      </c>
      <c r="K310" s="13">
        <v>9.4537856105545333E-3</v>
      </c>
      <c r="L310" s="13">
        <v>4.878048780487803E-2</v>
      </c>
      <c r="M310" s="13">
        <v>1.5202354861220294E-16</v>
      </c>
      <c r="N310" s="13">
        <v>4.6216787599682597E-2</v>
      </c>
      <c r="O310" s="13">
        <v>3.0347660530057045E-2</v>
      </c>
      <c r="P310" s="152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275</v>
      </c>
      <c r="C311" s="29"/>
      <c r="D311" s="13">
        <v>-8.4985835694050271E-3</v>
      </c>
      <c r="E311" s="13">
        <v>-1.9830028328612026E-2</v>
      </c>
      <c r="F311" s="13">
        <v>-9.3484419263456076E-2</v>
      </c>
      <c r="G311" s="13">
        <v>-2.7384324834749729E-2</v>
      </c>
      <c r="H311" s="13">
        <v>6.6100094428707123E-3</v>
      </c>
      <c r="I311" s="13">
        <v>5.9490084985835745E-2</v>
      </c>
      <c r="J311" s="13">
        <v>-0.18791312559017936</v>
      </c>
      <c r="K311" s="13">
        <v>2.8328611898016387E-3</v>
      </c>
      <c r="L311" s="13">
        <v>-7.0821529745042522E-2</v>
      </c>
      <c r="M311" s="13">
        <v>-9.3484419263456076E-2</v>
      </c>
      <c r="N311" s="13">
        <v>9.4428706326743495E-4</v>
      </c>
      <c r="O311" s="13">
        <v>6.704438149197367E-2</v>
      </c>
      <c r="P311" s="152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276</v>
      </c>
      <c r="C312" s="47"/>
      <c r="D312" s="45">
        <v>0</v>
      </c>
      <c r="E312" s="45">
        <v>0.4</v>
      </c>
      <c r="F312" s="45" t="s">
        <v>277</v>
      </c>
      <c r="G312" s="45">
        <v>0.67</v>
      </c>
      <c r="H312" s="45">
        <v>0.54</v>
      </c>
      <c r="I312" s="45">
        <v>2.4300000000000002</v>
      </c>
      <c r="J312" s="45">
        <v>6.41</v>
      </c>
      <c r="K312" s="45">
        <v>0.4</v>
      </c>
      <c r="L312" s="45">
        <v>2.23</v>
      </c>
      <c r="M312" s="45" t="s">
        <v>277</v>
      </c>
      <c r="N312" s="45" t="s">
        <v>277</v>
      </c>
      <c r="O312" s="45">
        <v>2.7</v>
      </c>
      <c r="P312" s="152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 t="s">
        <v>341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BM313" s="55"/>
    </row>
    <row r="314" spans="1:65">
      <c r="BM314" s="55"/>
    </row>
    <row r="315" spans="1:65" ht="15">
      <c r="B315" s="8" t="s">
        <v>582</v>
      </c>
      <c r="BM315" s="28" t="s">
        <v>67</v>
      </c>
    </row>
    <row r="316" spans="1:65" ht="15">
      <c r="A316" s="25" t="s">
        <v>52</v>
      </c>
      <c r="B316" s="18" t="s">
        <v>111</v>
      </c>
      <c r="C316" s="15" t="s">
        <v>112</v>
      </c>
      <c r="D316" s="16" t="s">
        <v>230</v>
      </c>
      <c r="E316" s="17" t="s">
        <v>230</v>
      </c>
      <c r="F316" s="17" t="s">
        <v>230</v>
      </c>
      <c r="G316" s="17" t="s">
        <v>230</v>
      </c>
      <c r="H316" s="17" t="s">
        <v>230</v>
      </c>
      <c r="I316" s="17" t="s">
        <v>230</v>
      </c>
      <c r="J316" s="17" t="s">
        <v>230</v>
      </c>
      <c r="K316" s="17" t="s">
        <v>230</v>
      </c>
      <c r="L316" s="17" t="s">
        <v>230</v>
      </c>
      <c r="M316" s="17" t="s">
        <v>230</v>
      </c>
      <c r="N316" s="17" t="s">
        <v>230</v>
      </c>
      <c r="O316" s="17" t="s">
        <v>230</v>
      </c>
      <c r="P316" s="17" t="s">
        <v>230</v>
      </c>
      <c r="Q316" s="17" t="s">
        <v>230</v>
      </c>
      <c r="R316" s="17" t="s">
        <v>230</v>
      </c>
      <c r="S316" s="17" t="s">
        <v>230</v>
      </c>
      <c r="T316" s="17" t="s">
        <v>230</v>
      </c>
      <c r="U316" s="17" t="s">
        <v>230</v>
      </c>
      <c r="V316" s="17" t="s">
        <v>230</v>
      </c>
      <c r="W316" s="17" t="s">
        <v>230</v>
      </c>
      <c r="X316" s="17" t="s">
        <v>230</v>
      </c>
      <c r="Y316" s="17" t="s">
        <v>230</v>
      </c>
      <c r="Z316" s="17" t="s">
        <v>230</v>
      </c>
      <c r="AA316" s="17" t="s">
        <v>230</v>
      </c>
      <c r="AB316" s="17" t="s">
        <v>230</v>
      </c>
      <c r="AC316" s="152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231</v>
      </c>
      <c r="C317" s="9" t="s">
        <v>231</v>
      </c>
      <c r="D317" s="150" t="s">
        <v>233</v>
      </c>
      <c r="E317" s="151" t="s">
        <v>234</v>
      </c>
      <c r="F317" s="151" t="s">
        <v>235</v>
      </c>
      <c r="G317" s="151" t="s">
        <v>236</v>
      </c>
      <c r="H317" s="151" t="s">
        <v>237</v>
      </c>
      <c r="I317" s="151" t="s">
        <v>238</v>
      </c>
      <c r="J317" s="151" t="s">
        <v>239</v>
      </c>
      <c r="K317" s="151" t="s">
        <v>240</v>
      </c>
      <c r="L317" s="151" t="s">
        <v>241</v>
      </c>
      <c r="M317" s="151" t="s">
        <v>242</v>
      </c>
      <c r="N317" s="151" t="s">
        <v>244</v>
      </c>
      <c r="O317" s="151" t="s">
        <v>245</v>
      </c>
      <c r="P317" s="151" t="s">
        <v>247</v>
      </c>
      <c r="Q317" s="151" t="s">
        <v>248</v>
      </c>
      <c r="R317" s="151" t="s">
        <v>250</v>
      </c>
      <c r="S317" s="151" t="s">
        <v>251</v>
      </c>
      <c r="T317" s="151" t="s">
        <v>252</v>
      </c>
      <c r="U317" s="151" t="s">
        <v>253</v>
      </c>
      <c r="V317" s="151" t="s">
        <v>255</v>
      </c>
      <c r="W317" s="151" t="s">
        <v>257</v>
      </c>
      <c r="X317" s="151" t="s">
        <v>259</v>
      </c>
      <c r="Y317" s="151" t="s">
        <v>260</v>
      </c>
      <c r="Z317" s="151" t="s">
        <v>261</v>
      </c>
      <c r="AA317" s="151" t="s">
        <v>262</v>
      </c>
      <c r="AB317" s="151" t="s">
        <v>263</v>
      </c>
      <c r="AC317" s="152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332</v>
      </c>
      <c r="E318" s="11" t="s">
        <v>115</v>
      </c>
      <c r="F318" s="11" t="s">
        <v>115</v>
      </c>
      <c r="G318" s="11" t="s">
        <v>332</v>
      </c>
      <c r="H318" s="11" t="s">
        <v>115</v>
      </c>
      <c r="I318" s="11" t="s">
        <v>115</v>
      </c>
      <c r="J318" s="11" t="s">
        <v>332</v>
      </c>
      <c r="K318" s="11" t="s">
        <v>115</v>
      </c>
      <c r="L318" s="11" t="s">
        <v>332</v>
      </c>
      <c r="M318" s="11" t="s">
        <v>115</v>
      </c>
      <c r="N318" s="11" t="s">
        <v>115</v>
      </c>
      <c r="O318" s="11" t="s">
        <v>115</v>
      </c>
      <c r="P318" s="11" t="s">
        <v>333</v>
      </c>
      <c r="Q318" s="11" t="s">
        <v>332</v>
      </c>
      <c r="R318" s="11" t="s">
        <v>332</v>
      </c>
      <c r="S318" s="11" t="s">
        <v>115</v>
      </c>
      <c r="T318" s="11" t="s">
        <v>332</v>
      </c>
      <c r="U318" s="11" t="s">
        <v>115</v>
      </c>
      <c r="V318" s="11" t="s">
        <v>332</v>
      </c>
      <c r="W318" s="11" t="s">
        <v>333</v>
      </c>
      <c r="X318" s="11" t="s">
        <v>333</v>
      </c>
      <c r="Y318" s="11" t="s">
        <v>332</v>
      </c>
      <c r="Z318" s="11" t="s">
        <v>332</v>
      </c>
      <c r="AA318" s="11" t="s">
        <v>332</v>
      </c>
      <c r="AB318" s="11" t="s">
        <v>332</v>
      </c>
      <c r="AC318" s="152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152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7.24</v>
      </c>
      <c r="E320" s="22">
        <v>7.73</v>
      </c>
      <c r="F320" s="154">
        <v>5.59</v>
      </c>
      <c r="G320" s="22">
        <v>7.0499999999999989</v>
      </c>
      <c r="H320" s="22">
        <v>7.5540000000000003</v>
      </c>
      <c r="I320" s="22">
        <v>7.2000000000000011</v>
      </c>
      <c r="J320" s="22">
        <v>7.375</v>
      </c>
      <c r="K320" s="22">
        <v>7.6300000000000008</v>
      </c>
      <c r="L320" s="22">
        <v>7.339999999999999</v>
      </c>
      <c r="M320" s="22">
        <v>7.5199999999999987</v>
      </c>
      <c r="N320" s="153">
        <v>7.2900000000000009</v>
      </c>
      <c r="O320" s="22">
        <v>7.2900000000000009</v>
      </c>
      <c r="P320" s="22">
        <v>7.24</v>
      </c>
      <c r="Q320" s="22">
        <v>6.88</v>
      </c>
      <c r="R320" s="22">
        <v>7.24</v>
      </c>
      <c r="S320" s="22">
        <v>6.7</v>
      </c>
      <c r="T320" s="22">
        <v>7.23</v>
      </c>
      <c r="U320" s="22">
        <v>7.3800000000000008</v>
      </c>
      <c r="V320" s="22">
        <v>7.1399999999999988</v>
      </c>
      <c r="W320" s="22">
        <v>6.9099999999999993</v>
      </c>
      <c r="X320" s="22">
        <v>7.4192999999999998</v>
      </c>
      <c r="Y320" s="22">
        <v>7.39</v>
      </c>
      <c r="Z320" s="22">
        <v>7.46</v>
      </c>
      <c r="AA320" s="22">
        <v>7.57</v>
      </c>
      <c r="AB320" s="22">
        <v>6.97</v>
      </c>
      <c r="AC320" s="152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7.2700000000000005</v>
      </c>
      <c r="E321" s="11">
        <v>7.6900000000000013</v>
      </c>
      <c r="F321" s="155">
        <v>5.56</v>
      </c>
      <c r="G321" s="11">
        <v>7.1</v>
      </c>
      <c r="H321" s="11">
        <v>7.5540000000000003</v>
      </c>
      <c r="I321" s="11">
        <v>6.9599999999999991</v>
      </c>
      <c r="J321" s="11">
        <v>7.2900000000000009</v>
      </c>
      <c r="K321" s="11">
        <v>7.62</v>
      </c>
      <c r="L321" s="11">
        <v>7.44</v>
      </c>
      <c r="M321" s="11">
        <v>7.6</v>
      </c>
      <c r="N321" s="11">
        <v>7.4900000000000011</v>
      </c>
      <c r="O321" s="11">
        <v>7.2499999999999991</v>
      </c>
      <c r="P321" s="11">
        <v>7.2000000000000011</v>
      </c>
      <c r="Q321" s="11">
        <v>6.9500000000000011</v>
      </c>
      <c r="R321" s="11">
        <v>7.37</v>
      </c>
      <c r="S321" s="11">
        <v>6.8900000000000006</v>
      </c>
      <c r="T321" s="11">
        <v>7.39</v>
      </c>
      <c r="U321" s="11">
        <v>7.28</v>
      </c>
      <c r="V321" s="11">
        <v>7.16</v>
      </c>
      <c r="W321" s="11">
        <v>7.04</v>
      </c>
      <c r="X321" s="11">
        <v>7.2492999999999999</v>
      </c>
      <c r="Y321" s="11">
        <v>7.46</v>
      </c>
      <c r="Z321" s="11">
        <v>7.51</v>
      </c>
      <c r="AA321" s="11">
        <v>7.6499999999999995</v>
      </c>
      <c r="AB321" s="11">
        <v>7.22</v>
      </c>
      <c r="AC321" s="152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7.28</v>
      </c>
      <c r="E322" s="11">
        <v>7.66</v>
      </c>
      <c r="F322" s="155">
        <v>5.6</v>
      </c>
      <c r="G322" s="11">
        <v>7.2000000000000011</v>
      </c>
      <c r="H322" s="11">
        <v>7.5540000000000003</v>
      </c>
      <c r="I322" s="11">
        <v>6.8900000000000006</v>
      </c>
      <c r="J322" s="11">
        <v>7.3449999999999998</v>
      </c>
      <c r="K322" s="11">
        <v>7.6700000000000008</v>
      </c>
      <c r="L322" s="11">
        <v>7.32</v>
      </c>
      <c r="M322" s="11">
        <v>7.5199999999999987</v>
      </c>
      <c r="N322" s="11">
        <v>7.61</v>
      </c>
      <c r="O322" s="11">
        <v>7.33</v>
      </c>
      <c r="P322" s="11">
        <v>7.21</v>
      </c>
      <c r="Q322" s="11">
        <v>7.04</v>
      </c>
      <c r="R322" s="11">
        <v>7.21</v>
      </c>
      <c r="S322" s="11">
        <v>6.7</v>
      </c>
      <c r="T322" s="11">
        <v>7.4700000000000006</v>
      </c>
      <c r="U322" s="11">
        <v>7.5</v>
      </c>
      <c r="V322" s="11">
        <v>7.04</v>
      </c>
      <c r="W322" s="11">
        <v>6.76</v>
      </c>
      <c r="X322" s="11">
        <v>7.2692999999999994</v>
      </c>
      <c r="Y322" s="11">
        <v>7.3599999999999994</v>
      </c>
      <c r="Z322" s="11">
        <v>7.37</v>
      </c>
      <c r="AA322" s="11">
        <v>7.64</v>
      </c>
      <c r="AB322" s="11">
        <v>7.339999999999999</v>
      </c>
      <c r="AC322" s="152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7.3</v>
      </c>
      <c r="E323" s="11">
        <v>7.76</v>
      </c>
      <c r="F323" s="155">
        <v>5.61</v>
      </c>
      <c r="G323" s="11">
        <v>7.24</v>
      </c>
      <c r="H323" s="11">
        <v>7.484</v>
      </c>
      <c r="I323" s="11">
        <v>7.03</v>
      </c>
      <c r="J323" s="11">
        <v>7.3249999999999993</v>
      </c>
      <c r="K323" s="11">
        <v>7.66</v>
      </c>
      <c r="L323" s="11">
        <v>7.339999999999999</v>
      </c>
      <c r="M323" s="11">
        <v>7.5600000000000005</v>
      </c>
      <c r="N323" s="11">
        <v>7.629999999999999</v>
      </c>
      <c r="O323" s="11">
        <v>7.31</v>
      </c>
      <c r="P323" s="11">
        <v>7.1399999999999988</v>
      </c>
      <c r="Q323" s="11">
        <v>7.12</v>
      </c>
      <c r="R323" s="11">
        <v>7.26</v>
      </c>
      <c r="S323" s="11">
        <v>7.3</v>
      </c>
      <c r="T323" s="11">
        <v>7.4499999999999993</v>
      </c>
      <c r="U323" s="11">
        <v>7.39</v>
      </c>
      <c r="V323" s="11">
        <v>7.04</v>
      </c>
      <c r="W323" s="11">
        <v>6.83</v>
      </c>
      <c r="X323" s="11">
        <v>7.2892999999999999</v>
      </c>
      <c r="Y323" s="11">
        <v>7.41</v>
      </c>
      <c r="Z323" s="11">
        <v>7.1</v>
      </c>
      <c r="AA323" s="11">
        <v>7.66</v>
      </c>
      <c r="AB323" s="11">
        <v>7.1</v>
      </c>
      <c r="AC323" s="152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7.3098410027744753</v>
      </c>
    </row>
    <row r="324" spans="1:65">
      <c r="A324" s="30"/>
      <c r="B324" s="19">
        <v>1</v>
      </c>
      <c r="C324" s="9">
        <v>5</v>
      </c>
      <c r="D324" s="11">
        <v>7.21</v>
      </c>
      <c r="E324" s="11">
        <v>7.6499999999999995</v>
      </c>
      <c r="F324" s="155">
        <v>5.55</v>
      </c>
      <c r="G324" s="11">
        <v>7.23</v>
      </c>
      <c r="H324" s="11">
        <v>7.484</v>
      </c>
      <c r="I324" s="11">
        <v>7.1399999999999988</v>
      </c>
      <c r="J324" s="11">
        <v>7.2900000000000009</v>
      </c>
      <c r="K324" s="11">
        <v>7.6700000000000008</v>
      </c>
      <c r="L324" s="11">
        <v>7.3800000000000008</v>
      </c>
      <c r="M324" s="11">
        <v>7.5399999999999991</v>
      </c>
      <c r="N324" s="11">
        <v>7.77</v>
      </c>
      <c r="O324" s="11">
        <v>7.26</v>
      </c>
      <c r="P324" s="11">
        <v>7.08</v>
      </c>
      <c r="Q324" s="11">
        <v>7.07</v>
      </c>
      <c r="R324" s="11">
        <v>7.2499999999999991</v>
      </c>
      <c r="S324" s="11">
        <v>6.9</v>
      </c>
      <c r="T324" s="11">
        <v>7.48</v>
      </c>
      <c r="U324" s="11">
        <v>7.37</v>
      </c>
      <c r="V324" s="11">
        <v>6.87</v>
      </c>
      <c r="W324" s="11">
        <v>6.9500000000000011</v>
      </c>
      <c r="X324" s="11">
        <v>7.5192999999999994</v>
      </c>
      <c r="Y324" s="11">
        <v>7.51</v>
      </c>
      <c r="Z324" s="11">
        <v>7.0499999999999989</v>
      </c>
      <c r="AA324" s="11">
        <v>7.57</v>
      </c>
      <c r="AB324" s="11">
        <v>7.07</v>
      </c>
      <c r="AC324" s="152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92</v>
      </c>
    </row>
    <row r="325" spans="1:65">
      <c r="A325" s="30"/>
      <c r="B325" s="19">
        <v>1</v>
      </c>
      <c r="C325" s="9">
        <v>6</v>
      </c>
      <c r="D325" s="11">
        <v>7.32</v>
      </c>
      <c r="E325" s="11">
        <v>7.7</v>
      </c>
      <c r="F325" s="155">
        <v>5.59</v>
      </c>
      <c r="G325" s="11">
        <v>7.24</v>
      </c>
      <c r="H325" s="11">
        <v>7.5540000000000003</v>
      </c>
      <c r="I325" s="11">
        <v>7.0900000000000007</v>
      </c>
      <c r="J325" s="11">
        <v>7.35</v>
      </c>
      <c r="K325" s="11">
        <v>7.6</v>
      </c>
      <c r="L325" s="11">
        <v>7.339999999999999</v>
      </c>
      <c r="M325" s="11">
        <v>7.51</v>
      </c>
      <c r="N325" s="11">
        <v>7.61</v>
      </c>
      <c r="O325" s="11">
        <v>7.339999999999999</v>
      </c>
      <c r="P325" s="11">
        <v>7.1800000000000006</v>
      </c>
      <c r="Q325" s="11">
        <v>6.7299999999999995</v>
      </c>
      <c r="R325" s="11">
        <v>7.33</v>
      </c>
      <c r="S325" s="11">
        <v>7.1400000000000006</v>
      </c>
      <c r="T325" s="11">
        <v>7.4000000000000012</v>
      </c>
      <c r="U325" s="11">
        <v>7.339999999999999</v>
      </c>
      <c r="V325" s="11">
        <v>6.98</v>
      </c>
      <c r="W325" s="11">
        <v>6.8600000000000012</v>
      </c>
      <c r="X325" s="11">
        <v>7.3493000000000004</v>
      </c>
      <c r="Y325" s="11">
        <v>7.46</v>
      </c>
      <c r="Z325" s="11">
        <v>7.32</v>
      </c>
      <c r="AA325" s="11">
        <v>7.6</v>
      </c>
      <c r="AB325" s="11">
        <v>7.23</v>
      </c>
      <c r="AC325" s="152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272</v>
      </c>
      <c r="C326" s="12"/>
      <c r="D326" s="23">
        <v>7.2700000000000005</v>
      </c>
      <c r="E326" s="23">
        <v>7.6983333333333341</v>
      </c>
      <c r="F326" s="23">
        <v>5.583333333333333</v>
      </c>
      <c r="G326" s="23">
        <v>7.1766666666666685</v>
      </c>
      <c r="H326" s="23">
        <v>7.5306666666666677</v>
      </c>
      <c r="I326" s="23">
        <v>7.0516666666666667</v>
      </c>
      <c r="J326" s="23">
        <v>7.3291666666666666</v>
      </c>
      <c r="K326" s="23">
        <v>7.6416666666666666</v>
      </c>
      <c r="L326" s="23">
        <v>7.3599999999999994</v>
      </c>
      <c r="M326" s="23">
        <v>7.5416666666666652</v>
      </c>
      <c r="N326" s="23">
        <v>7.5666666666666664</v>
      </c>
      <c r="O326" s="23">
        <v>7.296666666666666</v>
      </c>
      <c r="P326" s="23">
        <v>7.1749999999999998</v>
      </c>
      <c r="Q326" s="23">
        <v>6.9649999999999999</v>
      </c>
      <c r="R326" s="23">
        <v>7.2766666666666664</v>
      </c>
      <c r="S326" s="23">
        <v>6.9383333333333335</v>
      </c>
      <c r="T326" s="23">
        <v>7.4033333333333333</v>
      </c>
      <c r="U326" s="23">
        <v>7.376666666666666</v>
      </c>
      <c r="V326" s="23">
        <v>7.038333333333334</v>
      </c>
      <c r="W326" s="23">
        <v>6.8916666666666666</v>
      </c>
      <c r="X326" s="23">
        <v>7.3492999999999995</v>
      </c>
      <c r="Y326" s="23">
        <v>7.4316666666666675</v>
      </c>
      <c r="Z326" s="23">
        <v>7.3016666666666659</v>
      </c>
      <c r="AA326" s="23">
        <v>7.6150000000000011</v>
      </c>
      <c r="AB326" s="23">
        <v>7.1549999999999985</v>
      </c>
      <c r="AC326" s="152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273</v>
      </c>
      <c r="C327" s="29"/>
      <c r="D327" s="11">
        <v>7.2750000000000004</v>
      </c>
      <c r="E327" s="11">
        <v>7.6950000000000003</v>
      </c>
      <c r="F327" s="11">
        <v>5.59</v>
      </c>
      <c r="G327" s="11">
        <v>7.2150000000000007</v>
      </c>
      <c r="H327" s="11">
        <v>7.5540000000000003</v>
      </c>
      <c r="I327" s="11">
        <v>7.0600000000000005</v>
      </c>
      <c r="J327" s="11">
        <v>7.3349999999999991</v>
      </c>
      <c r="K327" s="11">
        <v>7.6450000000000005</v>
      </c>
      <c r="L327" s="11">
        <v>7.339999999999999</v>
      </c>
      <c r="M327" s="11">
        <v>7.5299999999999994</v>
      </c>
      <c r="N327" s="11">
        <v>7.61</v>
      </c>
      <c r="O327" s="11">
        <v>7.3000000000000007</v>
      </c>
      <c r="P327" s="11">
        <v>7.1900000000000013</v>
      </c>
      <c r="Q327" s="11">
        <v>6.995000000000001</v>
      </c>
      <c r="R327" s="11">
        <v>7.254999999999999</v>
      </c>
      <c r="S327" s="11">
        <v>6.8950000000000005</v>
      </c>
      <c r="T327" s="11">
        <v>7.4250000000000007</v>
      </c>
      <c r="U327" s="11">
        <v>7.375</v>
      </c>
      <c r="V327" s="11">
        <v>7.04</v>
      </c>
      <c r="W327" s="11">
        <v>6.8849999999999998</v>
      </c>
      <c r="X327" s="11">
        <v>7.3193000000000001</v>
      </c>
      <c r="Y327" s="11">
        <v>7.4350000000000005</v>
      </c>
      <c r="Z327" s="11">
        <v>7.3450000000000006</v>
      </c>
      <c r="AA327" s="11">
        <v>7.6199999999999992</v>
      </c>
      <c r="AB327" s="11">
        <v>7.16</v>
      </c>
      <c r="AC327" s="152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274</v>
      </c>
      <c r="C328" s="29"/>
      <c r="D328" s="24">
        <v>4.0000000000000036E-2</v>
      </c>
      <c r="E328" s="24">
        <v>4.167333280008536E-2</v>
      </c>
      <c r="F328" s="24">
        <v>2.3380903889000378E-2</v>
      </c>
      <c r="G328" s="24">
        <v>8.1649658092773192E-2</v>
      </c>
      <c r="H328" s="24">
        <v>3.6147844564602703E-2</v>
      </c>
      <c r="I328" s="24">
        <v>0.11513759884011258</v>
      </c>
      <c r="J328" s="24">
        <v>3.4266115430066399E-2</v>
      </c>
      <c r="K328" s="24">
        <v>2.9268868558020612E-2</v>
      </c>
      <c r="L328" s="24">
        <v>4.3817804600413734E-2</v>
      </c>
      <c r="M328" s="24">
        <v>3.3714487489307741E-2</v>
      </c>
      <c r="N328" s="24">
        <v>0.16219330031375059</v>
      </c>
      <c r="O328" s="24">
        <v>3.6696957185394334E-2</v>
      </c>
      <c r="P328" s="24">
        <v>5.7183913821983463E-2</v>
      </c>
      <c r="Q328" s="24">
        <v>0.14377065069060535</v>
      </c>
      <c r="R328" s="24">
        <v>6.0553007081949946E-2</v>
      </c>
      <c r="S328" s="24">
        <v>0.24036777376900303</v>
      </c>
      <c r="T328" s="24">
        <v>9.2448183685060317E-2</v>
      </c>
      <c r="U328" s="24">
        <v>7.2295689129205143E-2</v>
      </c>
      <c r="V328" s="24">
        <v>0.10666145820617026</v>
      </c>
      <c r="W328" s="24">
        <v>9.7860444852180609E-2</v>
      </c>
      <c r="X328" s="24">
        <v>0.10373041983911943</v>
      </c>
      <c r="Y328" s="24">
        <v>5.492419017761372E-2</v>
      </c>
      <c r="Z328" s="24">
        <v>0.18840559085830438</v>
      </c>
      <c r="AA328" s="24">
        <v>4.0373258476372499E-2</v>
      </c>
      <c r="AB328" s="24">
        <v>0.13307892395116497</v>
      </c>
      <c r="AC328" s="205"/>
      <c r="AD328" s="206"/>
      <c r="AE328" s="206"/>
      <c r="AF328" s="206"/>
      <c r="AG328" s="206"/>
      <c r="AH328" s="206"/>
      <c r="AI328" s="206"/>
      <c r="AJ328" s="206"/>
      <c r="AK328" s="206"/>
      <c r="AL328" s="206"/>
      <c r="AM328" s="206"/>
      <c r="AN328" s="206"/>
      <c r="AO328" s="206"/>
      <c r="AP328" s="206"/>
      <c r="AQ328" s="206"/>
      <c r="AR328" s="206"/>
      <c r="AS328" s="206"/>
      <c r="AT328" s="206"/>
      <c r="AU328" s="206"/>
      <c r="AV328" s="206"/>
      <c r="AW328" s="206"/>
      <c r="AX328" s="206"/>
      <c r="AY328" s="206"/>
      <c r="AZ328" s="206"/>
      <c r="BA328" s="206"/>
      <c r="BB328" s="206"/>
      <c r="BC328" s="206"/>
      <c r="BD328" s="206"/>
      <c r="BE328" s="206"/>
      <c r="BF328" s="206"/>
      <c r="BG328" s="206"/>
      <c r="BH328" s="206"/>
      <c r="BI328" s="206"/>
      <c r="BJ328" s="206"/>
      <c r="BK328" s="206"/>
      <c r="BL328" s="206"/>
      <c r="BM328" s="56"/>
    </row>
    <row r="329" spans="1:65">
      <c r="A329" s="30"/>
      <c r="B329" s="3" t="s">
        <v>87</v>
      </c>
      <c r="C329" s="29"/>
      <c r="D329" s="13">
        <v>5.5020632737276523E-3</v>
      </c>
      <c r="E329" s="13">
        <v>5.4132928512775954E-3</v>
      </c>
      <c r="F329" s="13">
        <v>4.1876245771343967E-3</v>
      </c>
      <c r="G329" s="13">
        <v>1.1377100523842058E-2</v>
      </c>
      <c r="H329" s="13">
        <v>4.800085591970967E-3</v>
      </c>
      <c r="I329" s="13">
        <v>1.6327714323816484E-2</v>
      </c>
      <c r="J329" s="13">
        <v>4.6753085294007598E-3</v>
      </c>
      <c r="K329" s="13">
        <v>3.8301681864367212E-3</v>
      </c>
      <c r="L329" s="13">
        <v>5.953506059838823E-3</v>
      </c>
      <c r="M329" s="13">
        <v>4.4704292803501985E-3</v>
      </c>
      <c r="N329" s="13">
        <v>2.1435237926927392E-2</v>
      </c>
      <c r="O329" s="13">
        <v>5.0292769098301974E-3</v>
      </c>
      <c r="P329" s="13">
        <v>7.9698834595098907E-3</v>
      </c>
      <c r="Q329" s="13">
        <v>2.0641873753137883E-2</v>
      </c>
      <c r="R329" s="13">
        <v>8.3215309778217981E-3</v>
      </c>
      <c r="S329" s="13">
        <v>3.4643445654912758E-2</v>
      </c>
      <c r="T329" s="13">
        <v>1.2487372852552046E-2</v>
      </c>
      <c r="U329" s="13">
        <v>9.8005904829469252E-3</v>
      </c>
      <c r="V329" s="13">
        <v>1.5154362994009508E-2</v>
      </c>
      <c r="W329" s="13">
        <v>1.419982271132004E-2</v>
      </c>
      <c r="X329" s="13">
        <v>1.4114326512609288E-2</v>
      </c>
      <c r="Y329" s="13">
        <v>7.3905615847876718E-3</v>
      </c>
      <c r="Z329" s="13">
        <v>2.580309393174678E-2</v>
      </c>
      <c r="AA329" s="13">
        <v>5.3018067598650685E-3</v>
      </c>
      <c r="AB329" s="13">
        <v>1.8599430321616352E-2</v>
      </c>
      <c r="AC329" s="152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275</v>
      </c>
      <c r="C330" s="29"/>
      <c r="D330" s="13">
        <v>-5.4503241259766799E-3</v>
      </c>
      <c r="E330" s="13">
        <v>5.3146481628178366E-2</v>
      </c>
      <c r="F330" s="13">
        <v>-0.23618949697891378</v>
      </c>
      <c r="G330" s="13">
        <v>-1.8218499698866242E-2</v>
      </c>
      <c r="H330" s="13">
        <v>3.0209366224022816E-2</v>
      </c>
      <c r="I330" s="13">
        <v>-3.5318734841129573E-2</v>
      </c>
      <c r="J330" s="13">
        <v>2.6437871746944897E-3</v>
      </c>
      <c r="K330" s="13">
        <v>4.5394375030352263E-2</v>
      </c>
      <c r="L330" s="13">
        <v>6.8618451764526078E-3</v>
      </c>
      <c r="M330" s="13">
        <v>3.1714186916541598E-2</v>
      </c>
      <c r="N330" s="13">
        <v>3.5134233944994486E-2</v>
      </c>
      <c r="O330" s="13">
        <v>-1.8022739622939321E-3</v>
      </c>
      <c r="P330" s="13">
        <v>-1.8446502834096656E-2</v>
      </c>
      <c r="Q330" s="13">
        <v>-4.7174897873098698E-2</v>
      </c>
      <c r="R330" s="13">
        <v>-4.5383115850560207E-3</v>
      </c>
      <c r="S330" s="13">
        <v>-5.0822948036781446E-2</v>
      </c>
      <c r="T330" s="13">
        <v>1.2789926692437392E-2</v>
      </c>
      <c r="U330" s="13">
        <v>9.1418765287545334E-3</v>
      </c>
      <c r="V330" s="13">
        <v>-3.7142759922970892E-2</v>
      </c>
      <c r="W330" s="13">
        <v>-5.7207035823226393E-2</v>
      </c>
      <c r="X330" s="13">
        <v>5.3980650482750026E-3</v>
      </c>
      <c r="Y330" s="13">
        <v>1.6665979991350444E-2</v>
      </c>
      <c r="Z330" s="13">
        <v>-1.1182645566034655E-3</v>
      </c>
      <c r="AA330" s="13">
        <v>4.1746324866669626E-2</v>
      </c>
      <c r="AB330" s="13">
        <v>-2.1182540456858967E-2</v>
      </c>
      <c r="AC330" s="152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276</v>
      </c>
      <c r="C331" s="47"/>
      <c r="D331" s="45">
        <v>0.15</v>
      </c>
      <c r="E331" s="45">
        <v>1.82</v>
      </c>
      <c r="F331" s="45">
        <v>7.9</v>
      </c>
      <c r="G331" s="45">
        <v>0.56999999999999995</v>
      </c>
      <c r="H331" s="45">
        <v>1.05</v>
      </c>
      <c r="I331" s="45">
        <v>1.1499999999999999</v>
      </c>
      <c r="J331" s="45">
        <v>0.13</v>
      </c>
      <c r="K331" s="45">
        <v>1.56</v>
      </c>
      <c r="L331" s="45">
        <v>0.27</v>
      </c>
      <c r="M331" s="45">
        <v>1.1000000000000001</v>
      </c>
      <c r="N331" s="45">
        <v>1.22</v>
      </c>
      <c r="O331" s="45">
        <v>0.02</v>
      </c>
      <c r="P331" s="45">
        <v>0.57999999999999996</v>
      </c>
      <c r="Q331" s="45">
        <v>1.55</v>
      </c>
      <c r="R331" s="45">
        <v>0.11</v>
      </c>
      <c r="S331" s="45">
        <v>1.67</v>
      </c>
      <c r="T331" s="45">
        <v>0.47</v>
      </c>
      <c r="U331" s="45">
        <v>0.34</v>
      </c>
      <c r="V331" s="45">
        <v>1.21</v>
      </c>
      <c r="W331" s="45">
        <v>1.88</v>
      </c>
      <c r="X331" s="45">
        <v>0.22</v>
      </c>
      <c r="Y331" s="45">
        <v>0.6</v>
      </c>
      <c r="Z331" s="45">
        <v>0</v>
      </c>
      <c r="AA331" s="45">
        <v>1.44</v>
      </c>
      <c r="AB331" s="45">
        <v>0.67</v>
      </c>
      <c r="AC331" s="152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BM332" s="55"/>
    </row>
    <row r="333" spans="1:65" ht="15">
      <c r="B333" s="8" t="s">
        <v>583</v>
      </c>
      <c r="BM333" s="28" t="s">
        <v>67</v>
      </c>
    </row>
    <row r="334" spans="1:65" ht="15">
      <c r="A334" s="25" t="s">
        <v>42</v>
      </c>
      <c r="B334" s="18" t="s">
        <v>111</v>
      </c>
      <c r="C334" s="15" t="s">
        <v>112</v>
      </c>
      <c r="D334" s="16" t="s">
        <v>230</v>
      </c>
      <c r="E334" s="17" t="s">
        <v>230</v>
      </c>
      <c r="F334" s="17" t="s">
        <v>230</v>
      </c>
      <c r="G334" s="17" t="s">
        <v>230</v>
      </c>
      <c r="H334" s="17" t="s">
        <v>230</v>
      </c>
      <c r="I334" s="17" t="s">
        <v>230</v>
      </c>
      <c r="J334" s="17" t="s">
        <v>230</v>
      </c>
      <c r="K334" s="17" t="s">
        <v>230</v>
      </c>
      <c r="L334" s="17" t="s">
        <v>230</v>
      </c>
      <c r="M334" s="17" t="s">
        <v>230</v>
      </c>
      <c r="N334" s="17" t="s">
        <v>230</v>
      </c>
      <c r="O334" s="17" t="s">
        <v>230</v>
      </c>
      <c r="P334" s="17" t="s">
        <v>230</v>
      </c>
      <c r="Q334" s="17" t="s">
        <v>230</v>
      </c>
      <c r="R334" s="17" t="s">
        <v>230</v>
      </c>
      <c r="S334" s="17" t="s">
        <v>230</v>
      </c>
      <c r="T334" s="17" t="s">
        <v>230</v>
      </c>
      <c r="U334" s="17" t="s">
        <v>230</v>
      </c>
      <c r="V334" s="17" t="s">
        <v>230</v>
      </c>
      <c r="W334" s="17" t="s">
        <v>230</v>
      </c>
      <c r="X334" s="17" t="s">
        <v>230</v>
      </c>
      <c r="Y334" s="17" t="s">
        <v>230</v>
      </c>
      <c r="Z334" s="17" t="s">
        <v>230</v>
      </c>
      <c r="AA334" s="17" t="s">
        <v>230</v>
      </c>
      <c r="AB334" s="15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231</v>
      </c>
      <c r="C335" s="9" t="s">
        <v>231</v>
      </c>
      <c r="D335" s="150" t="s">
        <v>233</v>
      </c>
      <c r="E335" s="151" t="s">
        <v>234</v>
      </c>
      <c r="F335" s="151" t="s">
        <v>235</v>
      </c>
      <c r="G335" s="151" t="s">
        <v>236</v>
      </c>
      <c r="H335" s="151" t="s">
        <v>237</v>
      </c>
      <c r="I335" s="151" t="s">
        <v>239</v>
      </c>
      <c r="J335" s="151" t="s">
        <v>240</v>
      </c>
      <c r="K335" s="151" t="s">
        <v>241</v>
      </c>
      <c r="L335" s="151" t="s">
        <v>242</v>
      </c>
      <c r="M335" s="151" t="s">
        <v>244</v>
      </c>
      <c r="N335" s="151" t="s">
        <v>245</v>
      </c>
      <c r="O335" s="151" t="s">
        <v>247</v>
      </c>
      <c r="P335" s="151" t="s">
        <v>248</v>
      </c>
      <c r="Q335" s="151" t="s">
        <v>250</v>
      </c>
      <c r="R335" s="151" t="s">
        <v>251</v>
      </c>
      <c r="S335" s="151" t="s">
        <v>252</v>
      </c>
      <c r="T335" s="151" t="s">
        <v>253</v>
      </c>
      <c r="U335" s="151" t="s">
        <v>255</v>
      </c>
      <c r="V335" s="151" t="s">
        <v>257</v>
      </c>
      <c r="W335" s="151" t="s">
        <v>259</v>
      </c>
      <c r="X335" s="151" t="s">
        <v>260</v>
      </c>
      <c r="Y335" s="151" t="s">
        <v>261</v>
      </c>
      <c r="Z335" s="151" t="s">
        <v>262</v>
      </c>
      <c r="AA335" s="151" t="s">
        <v>263</v>
      </c>
      <c r="AB335" s="15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332</v>
      </c>
      <c r="E336" s="11" t="s">
        <v>333</v>
      </c>
      <c r="F336" s="11" t="s">
        <v>115</v>
      </c>
      <c r="G336" s="11" t="s">
        <v>332</v>
      </c>
      <c r="H336" s="11" t="s">
        <v>333</v>
      </c>
      <c r="I336" s="11" t="s">
        <v>332</v>
      </c>
      <c r="J336" s="11" t="s">
        <v>333</v>
      </c>
      <c r="K336" s="11" t="s">
        <v>332</v>
      </c>
      <c r="L336" s="11" t="s">
        <v>333</v>
      </c>
      <c r="M336" s="11" t="s">
        <v>333</v>
      </c>
      <c r="N336" s="11" t="s">
        <v>115</v>
      </c>
      <c r="O336" s="11" t="s">
        <v>333</v>
      </c>
      <c r="P336" s="11" t="s">
        <v>332</v>
      </c>
      <c r="Q336" s="11" t="s">
        <v>333</v>
      </c>
      <c r="R336" s="11" t="s">
        <v>333</v>
      </c>
      <c r="S336" s="11" t="s">
        <v>332</v>
      </c>
      <c r="T336" s="11" t="s">
        <v>333</v>
      </c>
      <c r="U336" s="11" t="s">
        <v>332</v>
      </c>
      <c r="V336" s="11" t="s">
        <v>333</v>
      </c>
      <c r="W336" s="11" t="s">
        <v>333</v>
      </c>
      <c r="X336" s="11" t="s">
        <v>333</v>
      </c>
      <c r="Y336" s="11" t="s">
        <v>332</v>
      </c>
      <c r="Z336" s="11" t="s">
        <v>332</v>
      </c>
      <c r="AA336" s="11" t="s">
        <v>332</v>
      </c>
      <c r="AB336" s="15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/>
      <c r="C337" s="9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15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2</v>
      </c>
    </row>
    <row r="338" spans="1:65">
      <c r="A338" s="30"/>
      <c r="B338" s="18">
        <v>1</v>
      </c>
      <c r="C338" s="14">
        <v>1</v>
      </c>
      <c r="D338" s="207">
        <v>15.299999999999999</v>
      </c>
      <c r="E338" s="207">
        <v>15.2</v>
      </c>
      <c r="F338" s="225">
        <v>16</v>
      </c>
      <c r="G338" s="207">
        <v>15.299999999999999</v>
      </c>
      <c r="H338" s="207">
        <v>14.4</v>
      </c>
      <c r="I338" s="225">
        <v>15</v>
      </c>
      <c r="J338" s="207">
        <v>15.6</v>
      </c>
      <c r="K338" s="225">
        <v>14</v>
      </c>
      <c r="L338" s="207">
        <v>15.06</v>
      </c>
      <c r="M338" s="207">
        <v>15.959999999999999</v>
      </c>
      <c r="N338" s="207">
        <v>15.299999999999999</v>
      </c>
      <c r="O338" s="207">
        <v>15.28</v>
      </c>
      <c r="P338" s="225">
        <v>13.1</v>
      </c>
      <c r="Q338" s="207">
        <v>15.299999999999999</v>
      </c>
      <c r="R338" s="225">
        <v>14</v>
      </c>
      <c r="S338" s="207">
        <v>14.45</v>
      </c>
      <c r="T338" s="207">
        <v>15.2</v>
      </c>
      <c r="U338" s="207">
        <v>14.9</v>
      </c>
      <c r="V338" s="207">
        <v>15.8</v>
      </c>
      <c r="W338" s="207">
        <v>15.48</v>
      </c>
      <c r="X338" s="225">
        <v>12.33</v>
      </c>
      <c r="Y338" s="207">
        <v>15.2</v>
      </c>
      <c r="Z338" s="207">
        <v>15.33</v>
      </c>
      <c r="AA338" s="234">
        <v>15.7</v>
      </c>
      <c r="AB338" s="208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0">
        <v>1</v>
      </c>
    </row>
    <row r="339" spans="1:65">
      <c r="A339" s="30"/>
      <c r="B339" s="19">
        <v>1</v>
      </c>
      <c r="C339" s="9">
        <v>2</v>
      </c>
      <c r="D339" s="211">
        <v>14</v>
      </c>
      <c r="E339" s="211">
        <v>15</v>
      </c>
      <c r="F339" s="226">
        <v>16</v>
      </c>
      <c r="G339" s="211">
        <v>14.3</v>
      </c>
      <c r="H339" s="211">
        <v>14.8</v>
      </c>
      <c r="I339" s="226">
        <v>15</v>
      </c>
      <c r="J339" s="211">
        <v>16.2</v>
      </c>
      <c r="K339" s="226">
        <v>14</v>
      </c>
      <c r="L339" s="211">
        <v>15.14</v>
      </c>
      <c r="M339" s="211">
        <v>15.28</v>
      </c>
      <c r="N339" s="211">
        <v>15</v>
      </c>
      <c r="O339" s="211">
        <v>15.24</v>
      </c>
      <c r="P339" s="226">
        <v>13.2</v>
      </c>
      <c r="Q339" s="211">
        <v>15.5</v>
      </c>
      <c r="R339" s="226">
        <v>13.3</v>
      </c>
      <c r="S339" s="211">
        <v>14.1</v>
      </c>
      <c r="T339" s="211">
        <v>15.2</v>
      </c>
      <c r="U339" s="211">
        <v>14.83</v>
      </c>
      <c r="V339" s="211">
        <v>15.7</v>
      </c>
      <c r="W339" s="211">
        <v>14.6</v>
      </c>
      <c r="X339" s="226">
        <v>13.36</v>
      </c>
      <c r="Y339" s="211">
        <v>15.550000000000002</v>
      </c>
      <c r="Z339" s="211">
        <v>15.5</v>
      </c>
      <c r="AA339" s="226">
        <v>16.95</v>
      </c>
      <c r="AB339" s="208"/>
      <c r="AC339" s="209"/>
      <c r="AD339" s="209"/>
      <c r="AE339" s="209"/>
      <c r="AF339" s="209"/>
      <c r="AG339" s="209"/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  <c r="BI339" s="209"/>
      <c r="BJ339" s="209"/>
      <c r="BK339" s="209"/>
      <c r="BL339" s="209"/>
      <c r="BM339" s="210">
        <v>32</v>
      </c>
    </row>
    <row r="340" spans="1:65">
      <c r="A340" s="30"/>
      <c r="B340" s="19">
        <v>1</v>
      </c>
      <c r="C340" s="9">
        <v>3</v>
      </c>
      <c r="D340" s="211">
        <v>15.6</v>
      </c>
      <c r="E340" s="211">
        <v>15.6</v>
      </c>
      <c r="F340" s="226">
        <v>16</v>
      </c>
      <c r="G340" s="211">
        <v>14.9</v>
      </c>
      <c r="H340" s="211">
        <v>14.3</v>
      </c>
      <c r="I340" s="226">
        <v>15</v>
      </c>
      <c r="J340" s="211">
        <v>15.2</v>
      </c>
      <c r="K340" s="226">
        <v>14</v>
      </c>
      <c r="L340" s="211">
        <v>15.09</v>
      </c>
      <c r="M340" s="211">
        <v>16.28</v>
      </c>
      <c r="N340" s="211">
        <v>15.299999999999999</v>
      </c>
      <c r="O340" s="211">
        <v>15.12</v>
      </c>
      <c r="P340" s="226">
        <v>13.2</v>
      </c>
      <c r="Q340" s="211">
        <v>16</v>
      </c>
      <c r="R340" s="226">
        <v>14.9</v>
      </c>
      <c r="S340" s="211">
        <v>14.95</v>
      </c>
      <c r="T340" s="211">
        <v>15.1</v>
      </c>
      <c r="U340" s="211">
        <v>14.59</v>
      </c>
      <c r="V340" s="211">
        <v>16.3</v>
      </c>
      <c r="W340" s="211">
        <v>14.9</v>
      </c>
      <c r="X340" s="226">
        <v>13.03</v>
      </c>
      <c r="Y340" s="211">
        <v>14.8</v>
      </c>
      <c r="Z340" s="211">
        <v>15.380000000000003</v>
      </c>
      <c r="AA340" s="226">
        <v>16.649999999999999</v>
      </c>
      <c r="AB340" s="208"/>
      <c r="AC340" s="209"/>
      <c r="AD340" s="209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10">
        <v>16</v>
      </c>
    </row>
    <row r="341" spans="1:65">
      <c r="A341" s="30"/>
      <c r="B341" s="19">
        <v>1</v>
      </c>
      <c r="C341" s="9">
        <v>4</v>
      </c>
      <c r="D341" s="211">
        <v>14.85</v>
      </c>
      <c r="E341" s="211">
        <v>15.2</v>
      </c>
      <c r="F341" s="226">
        <v>16</v>
      </c>
      <c r="G341" s="211">
        <v>15.400000000000002</v>
      </c>
      <c r="H341" s="211">
        <v>14.4</v>
      </c>
      <c r="I341" s="226">
        <v>15</v>
      </c>
      <c r="J341" s="211">
        <v>16.2</v>
      </c>
      <c r="K341" s="226">
        <v>15</v>
      </c>
      <c r="L341" s="211">
        <v>15.09</v>
      </c>
      <c r="M341" s="211">
        <v>15.11</v>
      </c>
      <c r="N341" s="211">
        <v>15.299999999999999</v>
      </c>
      <c r="O341" s="211">
        <v>15.370000000000001</v>
      </c>
      <c r="P341" s="226">
        <v>13.2</v>
      </c>
      <c r="Q341" s="211">
        <v>15.299999999999999</v>
      </c>
      <c r="R341" s="226">
        <v>15</v>
      </c>
      <c r="S341" s="211">
        <v>15.35</v>
      </c>
      <c r="T341" s="211">
        <v>15.1</v>
      </c>
      <c r="U341" s="211">
        <v>14.61</v>
      </c>
      <c r="V341" s="211">
        <v>15</v>
      </c>
      <c r="W341" s="211">
        <v>14.8</v>
      </c>
      <c r="X341" s="226">
        <v>13.41</v>
      </c>
      <c r="Y341" s="211">
        <v>14.55</v>
      </c>
      <c r="Z341" s="211">
        <v>15.41</v>
      </c>
      <c r="AA341" s="226">
        <v>16.600000000000001</v>
      </c>
      <c r="AB341" s="208"/>
      <c r="AC341" s="209"/>
      <c r="AD341" s="209"/>
      <c r="AE341" s="209"/>
      <c r="AF341" s="209"/>
      <c r="AG341" s="209"/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  <c r="BI341" s="209"/>
      <c r="BJ341" s="209"/>
      <c r="BK341" s="209"/>
      <c r="BL341" s="209"/>
      <c r="BM341" s="210">
        <v>15.196666666666669</v>
      </c>
    </row>
    <row r="342" spans="1:65">
      <c r="A342" s="30"/>
      <c r="B342" s="19">
        <v>1</v>
      </c>
      <c r="C342" s="9">
        <v>5</v>
      </c>
      <c r="D342" s="211">
        <v>14.95</v>
      </c>
      <c r="E342" s="211">
        <v>15</v>
      </c>
      <c r="F342" s="226">
        <v>16</v>
      </c>
      <c r="G342" s="211">
        <v>14.9</v>
      </c>
      <c r="H342" s="211">
        <v>14.6</v>
      </c>
      <c r="I342" s="226">
        <v>15</v>
      </c>
      <c r="J342" s="211">
        <v>15.8</v>
      </c>
      <c r="K342" s="226">
        <v>14</v>
      </c>
      <c r="L342" s="211">
        <v>15.26</v>
      </c>
      <c r="M342" s="235">
        <v>17.100000000000001</v>
      </c>
      <c r="N342" s="211">
        <v>15.2</v>
      </c>
      <c r="O342" s="211">
        <v>14.96</v>
      </c>
      <c r="P342" s="235">
        <v>13.7</v>
      </c>
      <c r="Q342" s="211">
        <v>15.5</v>
      </c>
      <c r="R342" s="226">
        <v>13.2</v>
      </c>
      <c r="S342" s="211">
        <v>15.299999999999999</v>
      </c>
      <c r="T342" s="211">
        <v>15.1</v>
      </c>
      <c r="U342" s="211">
        <v>14.45</v>
      </c>
      <c r="V342" s="211">
        <v>16.600000000000001</v>
      </c>
      <c r="W342" s="211">
        <v>15.58</v>
      </c>
      <c r="X342" s="226">
        <v>13.23</v>
      </c>
      <c r="Y342" s="211">
        <v>14.35</v>
      </c>
      <c r="Z342" s="211">
        <v>15.15</v>
      </c>
      <c r="AA342" s="226">
        <v>16.8</v>
      </c>
      <c r="AB342" s="208"/>
      <c r="AC342" s="209"/>
      <c r="AD342" s="209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  <c r="BI342" s="209"/>
      <c r="BJ342" s="209"/>
      <c r="BK342" s="209"/>
      <c r="BL342" s="209"/>
      <c r="BM342" s="210">
        <v>93</v>
      </c>
    </row>
    <row r="343" spans="1:65">
      <c r="A343" s="30"/>
      <c r="B343" s="19">
        <v>1</v>
      </c>
      <c r="C343" s="9">
        <v>6</v>
      </c>
      <c r="D343" s="211">
        <v>14.4</v>
      </c>
      <c r="E343" s="211">
        <v>14.8</v>
      </c>
      <c r="F343" s="226">
        <v>17</v>
      </c>
      <c r="G343" s="211">
        <v>15.299999999999999</v>
      </c>
      <c r="H343" s="211">
        <v>14.6</v>
      </c>
      <c r="I343" s="226">
        <v>15</v>
      </c>
      <c r="J343" s="211">
        <v>15.8</v>
      </c>
      <c r="K343" s="226">
        <v>15</v>
      </c>
      <c r="L343" s="211">
        <v>15.48</v>
      </c>
      <c r="M343" s="211">
        <v>16.32</v>
      </c>
      <c r="N343" s="211">
        <v>15</v>
      </c>
      <c r="O343" s="211">
        <v>15.25</v>
      </c>
      <c r="P343" s="226">
        <v>12.9</v>
      </c>
      <c r="Q343" s="211">
        <v>16.100000000000001</v>
      </c>
      <c r="R343" s="226">
        <v>13.7</v>
      </c>
      <c r="S343" s="211">
        <v>14.85</v>
      </c>
      <c r="T343" s="211">
        <v>15</v>
      </c>
      <c r="U343" s="211">
        <v>14.62</v>
      </c>
      <c r="V343" s="211">
        <v>16.2</v>
      </c>
      <c r="W343" s="211">
        <v>15.39</v>
      </c>
      <c r="X343" s="226">
        <v>12.98</v>
      </c>
      <c r="Y343" s="211">
        <v>15.25</v>
      </c>
      <c r="Z343" s="211">
        <v>15.759999999999998</v>
      </c>
      <c r="AA343" s="226">
        <v>16.8</v>
      </c>
      <c r="AB343" s="208"/>
      <c r="AC343" s="209"/>
      <c r="AD343" s="209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  <c r="BI343" s="209"/>
      <c r="BJ343" s="209"/>
      <c r="BK343" s="209"/>
      <c r="BL343" s="209"/>
      <c r="BM343" s="212"/>
    </row>
    <row r="344" spans="1:65">
      <c r="A344" s="30"/>
      <c r="B344" s="20" t="s">
        <v>272</v>
      </c>
      <c r="C344" s="12"/>
      <c r="D344" s="213">
        <v>14.850000000000001</v>
      </c>
      <c r="E344" s="213">
        <v>15.133333333333333</v>
      </c>
      <c r="F344" s="213">
        <v>16.166666666666668</v>
      </c>
      <c r="G344" s="213">
        <v>15.016666666666667</v>
      </c>
      <c r="H344" s="213">
        <v>14.516666666666666</v>
      </c>
      <c r="I344" s="213">
        <v>15</v>
      </c>
      <c r="J344" s="213">
        <v>15.799999999999999</v>
      </c>
      <c r="K344" s="213">
        <v>14.333333333333334</v>
      </c>
      <c r="L344" s="213">
        <v>15.186666666666669</v>
      </c>
      <c r="M344" s="213">
        <v>16.008333333333329</v>
      </c>
      <c r="N344" s="213">
        <v>15.183333333333332</v>
      </c>
      <c r="O344" s="213">
        <v>15.203333333333333</v>
      </c>
      <c r="P344" s="213">
        <v>13.216666666666669</v>
      </c>
      <c r="Q344" s="213">
        <v>15.616666666666665</v>
      </c>
      <c r="R344" s="213">
        <v>14.016666666666667</v>
      </c>
      <c r="S344" s="213">
        <v>14.833333333333334</v>
      </c>
      <c r="T344" s="213">
        <v>15.116666666666667</v>
      </c>
      <c r="U344" s="213">
        <v>14.666666666666666</v>
      </c>
      <c r="V344" s="213">
        <v>15.933333333333335</v>
      </c>
      <c r="W344" s="213">
        <v>15.125</v>
      </c>
      <c r="X344" s="213">
        <v>13.056666666666667</v>
      </c>
      <c r="Y344" s="213">
        <v>14.949999999999998</v>
      </c>
      <c r="Z344" s="213">
        <v>15.421666666666667</v>
      </c>
      <c r="AA344" s="213">
        <v>16.583333333333332</v>
      </c>
      <c r="AB344" s="208"/>
      <c r="AC344" s="209"/>
      <c r="AD344" s="209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  <c r="BI344" s="209"/>
      <c r="BJ344" s="209"/>
      <c r="BK344" s="209"/>
      <c r="BL344" s="209"/>
      <c r="BM344" s="212"/>
    </row>
    <row r="345" spans="1:65">
      <c r="A345" s="30"/>
      <c r="B345" s="3" t="s">
        <v>273</v>
      </c>
      <c r="C345" s="29"/>
      <c r="D345" s="211">
        <v>14.899999999999999</v>
      </c>
      <c r="E345" s="211">
        <v>15.1</v>
      </c>
      <c r="F345" s="211">
        <v>16</v>
      </c>
      <c r="G345" s="211">
        <v>15.1</v>
      </c>
      <c r="H345" s="211">
        <v>14.5</v>
      </c>
      <c r="I345" s="211">
        <v>15</v>
      </c>
      <c r="J345" s="211">
        <v>15.8</v>
      </c>
      <c r="K345" s="211">
        <v>14</v>
      </c>
      <c r="L345" s="211">
        <v>15.115</v>
      </c>
      <c r="M345" s="211">
        <v>16.12</v>
      </c>
      <c r="N345" s="211">
        <v>15.25</v>
      </c>
      <c r="O345" s="211">
        <v>15.245000000000001</v>
      </c>
      <c r="P345" s="211">
        <v>13.2</v>
      </c>
      <c r="Q345" s="211">
        <v>15.5</v>
      </c>
      <c r="R345" s="211">
        <v>13.85</v>
      </c>
      <c r="S345" s="211">
        <v>14.899999999999999</v>
      </c>
      <c r="T345" s="211">
        <v>15.1</v>
      </c>
      <c r="U345" s="211">
        <v>14.614999999999998</v>
      </c>
      <c r="V345" s="211">
        <v>16</v>
      </c>
      <c r="W345" s="211">
        <v>15.145</v>
      </c>
      <c r="X345" s="211">
        <v>13.129999999999999</v>
      </c>
      <c r="Y345" s="211">
        <v>15</v>
      </c>
      <c r="Z345" s="211">
        <v>15.395000000000001</v>
      </c>
      <c r="AA345" s="211">
        <v>16.725000000000001</v>
      </c>
      <c r="AB345" s="208"/>
      <c r="AC345" s="209"/>
      <c r="AD345" s="209"/>
      <c r="AE345" s="209"/>
      <c r="AF345" s="209"/>
      <c r="AG345" s="209"/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  <c r="BI345" s="209"/>
      <c r="BJ345" s="209"/>
      <c r="BK345" s="209"/>
      <c r="BL345" s="209"/>
      <c r="BM345" s="212"/>
    </row>
    <row r="346" spans="1:65">
      <c r="A346" s="30"/>
      <c r="B346" s="3" t="s">
        <v>274</v>
      </c>
      <c r="C346" s="29"/>
      <c r="D346" s="24">
        <v>0.58309518948452976</v>
      </c>
      <c r="E346" s="24">
        <v>0.27325202042558894</v>
      </c>
      <c r="F346" s="24">
        <v>0.40824829046386302</v>
      </c>
      <c r="G346" s="24">
        <v>0.41190613817551502</v>
      </c>
      <c r="H346" s="24">
        <v>0.18348478592697168</v>
      </c>
      <c r="I346" s="24">
        <v>0</v>
      </c>
      <c r="J346" s="24">
        <v>0.3794733192202055</v>
      </c>
      <c r="K346" s="24">
        <v>0.5163977794943222</v>
      </c>
      <c r="L346" s="24">
        <v>0.16020819787597226</v>
      </c>
      <c r="M346" s="24">
        <v>0.73518478402825227</v>
      </c>
      <c r="N346" s="24">
        <v>0.14719601443879693</v>
      </c>
      <c r="O346" s="24">
        <v>0.14375905768565214</v>
      </c>
      <c r="P346" s="24">
        <v>0.26394443859772176</v>
      </c>
      <c r="Q346" s="24">
        <v>0.34880749227427327</v>
      </c>
      <c r="R346" s="24">
        <v>0.7782458908768275</v>
      </c>
      <c r="S346" s="24">
        <v>0.48648398397754739</v>
      </c>
      <c r="T346" s="24">
        <v>7.5277265270907834E-2</v>
      </c>
      <c r="U346" s="24">
        <v>0.16693312034065258</v>
      </c>
      <c r="V346" s="24">
        <v>0.56450568346710828</v>
      </c>
      <c r="W346" s="24">
        <v>0.40869303884455882</v>
      </c>
      <c r="X346" s="24">
        <v>0.39535637931702411</v>
      </c>
      <c r="Y346" s="24">
        <v>0.45934736311423452</v>
      </c>
      <c r="Z346" s="24">
        <v>0.20232811635229125</v>
      </c>
      <c r="AA346" s="24">
        <v>0.45018514709691049</v>
      </c>
      <c r="AB346" s="15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87</v>
      </c>
      <c r="C347" s="29"/>
      <c r="D347" s="13">
        <v>3.9265669325557556E-2</v>
      </c>
      <c r="E347" s="13">
        <v>1.8056300909179885E-2</v>
      </c>
      <c r="F347" s="13">
        <v>2.5252471575084309E-2</v>
      </c>
      <c r="G347" s="13">
        <v>2.7429931510023195E-2</v>
      </c>
      <c r="H347" s="13">
        <v>1.2639594897380368E-2</v>
      </c>
      <c r="I347" s="13">
        <v>0</v>
      </c>
      <c r="J347" s="13">
        <v>2.4017298684823135E-2</v>
      </c>
      <c r="K347" s="13">
        <v>3.602775205774341E-2</v>
      </c>
      <c r="L347" s="13">
        <v>1.0549266760928813E-2</v>
      </c>
      <c r="M347" s="13">
        <v>4.5925129663399428E-2</v>
      </c>
      <c r="N347" s="13">
        <v>9.6945783384498538E-3</v>
      </c>
      <c r="O347" s="13">
        <v>9.4557591110931028E-3</v>
      </c>
      <c r="P347" s="13">
        <v>1.997057542984023E-2</v>
      </c>
      <c r="Q347" s="13">
        <v>2.233559182119146E-2</v>
      </c>
      <c r="R347" s="13">
        <v>5.5522893522722529E-2</v>
      </c>
      <c r="S347" s="13">
        <v>3.2796673077138024E-2</v>
      </c>
      <c r="T347" s="13">
        <v>4.9797529396410911E-3</v>
      </c>
      <c r="U347" s="13">
        <v>1.138180365958995E-2</v>
      </c>
      <c r="V347" s="13">
        <v>3.542922699584361E-2</v>
      </c>
      <c r="W347" s="13">
        <v>2.7021027361623724E-2</v>
      </c>
      <c r="X347" s="13">
        <v>3.0280039263494315E-2</v>
      </c>
      <c r="Y347" s="13">
        <v>3.0725576128042449E-2</v>
      </c>
      <c r="Z347" s="13">
        <v>1.31197308777018E-2</v>
      </c>
      <c r="AA347" s="13">
        <v>2.714684304101973E-2</v>
      </c>
      <c r="AB347" s="152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275</v>
      </c>
      <c r="C348" s="29"/>
      <c r="D348" s="13">
        <v>-2.2812020179864057E-2</v>
      </c>
      <c r="E348" s="13">
        <v>-4.1675806097830614E-3</v>
      </c>
      <c r="F348" s="13">
        <v>6.3829787234042534E-2</v>
      </c>
      <c r="G348" s="13">
        <v>-1.1844702785698713E-2</v>
      </c>
      <c r="H348" s="13">
        <v>-4.4746654968194965E-2</v>
      </c>
      <c r="I348" s="13">
        <v>-1.2941434525115314E-2</v>
      </c>
      <c r="J348" s="13">
        <v>3.9701688966878423E-2</v>
      </c>
      <c r="K348" s="13">
        <v>-5.6810704101776799E-2</v>
      </c>
      <c r="L348" s="13">
        <v>-6.5803904364991617E-4</v>
      </c>
      <c r="M348" s="13">
        <v>5.3410835709585047E-2</v>
      </c>
      <c r="N348" s="13">
        <v>-8.7738539153348061E-4</v>
      </c>
      <c r="O348" s="13">
        <v>4.3869269576646275E-4</v>
      </c>
      <c r="P348" s="13">
        <v>-0.13029173064268484</v>
      </c>
      <c r="Q348" s="13">
        <v>2.7637639833296479E-2</v>
      </c>
      <c r="R348" s="13">
        <v>-7.7648607150690996E-2</v>
      </c>
      <c r="S348" s="13">
        <v>-2.3908751919280657E-2</v>
      </c>
      <c r="T348" s="13">
        <v>-5.2643123491995514E-3</v>
      </c>
      <c r="U348" s="13">
        <v>-3.4876069313446112E-2</v>
      </c>
      <c r="V348" s="13">
        <v>4.8475542882211009E-2</v>
      </c>
      <c r="W348" s="13">
        <v>-4.7159464794912509E-3</v>
      </c>
      <c r="X348" s="13">
        <v>-0.14082035534108372</v>
      </c>
      <c r="Y348" s="13">
        <v>-1.6231629743365117E-2</v>
      </c>
      <c r="Z348" s="13">
        <v>1.4805878482123225E-2</v>
      </c>
      <c r="AA348" s="13">
        <v>9.1248080719455782E-2</v>
      </c>
      <c r="AB348" s="152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276</v>
      </c>
      <c r="C349" s="47"/>
      <c r="D349" s="45">
        <v>0.63</v>
      </c>
      <c r="E349" s="45">
        <v>0.02</v>
      </c>
      <c r="F349" s="45" t="s">
        <v>277</v>
      </c>
      <c r="G349" s="45">
        <v>0.25</v>
      </c>
      <c r="H349" s="45">
        <v>1.38</v>
      </c>
      <c r="I349" s="45" t="s">
        <v>277</v>
      </c>
      <c r="J349" s="45">
        <v>1.53</v>
      </c>
      <c r="K349" s="45" t="s">
        <v>277</v>
      </c>
      <c r="L349" s="45">
        <v>0.14000000000000001</v>
      </c>
      <c r="M349" s="45">
        <v>2.0099999999999998</v>
      </c>
      <c r="N349" s="45">
        <v>0.13</v>
      </c>
      <c r="O349" s="45">
        <v>0.18</v>
      </c>
      <c r="P349" s="45">
        <v>4.34</v>
      </c>
      <c r="Q349" s="45">
        <v>1.1200000000000001</v>
      </c>
      <c r="R349" s="45">
        <v>2.52</v>
      </c>
      <c r="S349" s="45">
        <v>0.66</v>
      </c>
      <c r="T349" s="45">
        <v>0.02</v>
      </c>
      <c r="U349" s="45">
        <v>1.04</v>
      </c>
      <c r="V349" s="45">
        <v>1.84</v>
      </c>
      <c r="W349" s="45">
        <v>0</v>
      </c>
      <c r="X349" s="45">
        <v>4.7</v>
      </c>
      <c r="Y349" s="45">
        <v>0.4</v>
      </c>
      <c r="Z349" s="45">
        <v>0.67</v>
      </c>
      <c r="AA349" s="45">
        <v>3.31</v>
      </c>
      <c r="AB349" s="152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 t="s">
        <v>342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BM350" s="55"/>
    </row>
    <row r="351" spans="1:65">
      <c r="BM351" s="55"/>
    </row>
    <row r="352" spans="1:65" ht="15">
      <c r="B352" s="8" t="s">
        <v>584</v>
      </c>
      <c r="BM352" s="28" t="s">
        <v>67</v>
      </c>
    </row>
    <row r="353" spans="1:65" ht="15">
      <c r="A353" s="25" t="s">
        <v>5</v>
      </c>
      <c r="B353" s="18" t="s">
        <v>111</v>
      </c>
      <c r="C353" s="15" t="s">
        <v>112</v>
      </c>
      <c r="D353" s="16" t="s">
        <v>230</v>
      </c>
      <c r="E353" s="17" t="s">
        <v>230</v>
      </c>
      <c r="F353" s="17" t="s">
        <v>230</v>
      </c>
      <c r="G353" s="17" t="s">
        <v>230</v>
      </c>
      <c r="H353" s="17" t="s">
        <v>230</v>
      </c>
      <c r="I353" s="17" t="s">
        <v>230</v>
      </c>
      <c r="J353" s="17" t="s">
        <v>230</v>
      </c>
      <c r="K353" s="17" t="s">
        <v>230</v>
      </c>
      <c r="L353" s="17" t="s">
        <v>230</v>
      </c>
      <c r="M353" s="17" t="s">
        <v>230</v>
      </c>
      <c r="N353" s="17" t="s">
        <v>230</v>
      </c>
      <c r="O353" s="17" t="s">
        <v>230</v>
      </c>
      <c r="P353" s="17" t="s">
        <v>230</v>
      </c>
      <c r="Q353" s="152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 t="s">
        <v>231</v>
      </c>
      <c r="C354" s="9" t="s">
        <v>231</v>
      </c>
      <c r="D354" s="150" t="s">
        <v>234</v>
      </c>
      <c r="E354" s="151" t="s">
        <v>237</v>
      </c>
      <c r="F354" s="151" t="s">
        <v>238</v>
      </c>
      <c r="G354" s="151" t="s">
        <v>239</v>
      </c>
      <c r="H354" s="151" t="s">
        <v>240</v>
      </c>
      <c r="I354" s="151" t="s">
        <v>242</v>
      </c>
      <c r="J354" s="151" t="s">
        <v>244</v>
      </c>
      <c r="K354" s="151" t="s">
        <v>248</v>
      </c>
      <c r="L354" s="151" t="s">
        <v>250</v>
      </c>
      <c r="M354" s="151" t="s">
        <v>251</v>
      </c>
      <c r="N354" s="151" t="s">
        <v>255</v>
      </c>
      <c r="O354" s="151" t="s">
        <v>259</v>
      </c>
      <c r="P354" s="151" t="s">
        <v>260</v>
      </c>
      <c r="Q354" s="152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s">
        <v>3</v>
      </c>
    </row>
    <row r="355" spans="1:65">
      <c r="A355" s="30"/>
      <c r="B355" s="19"/>
      <c r="C355" s="9"/>
      <c r="D355" s="10" t="s">
        <v>333</v>
      </c>
      <c r="E355" s="11" t="s">
        <v>333</v>
      </c>
      <c r="F355" s="11" t="s">
        <v>333</v>
      </c>
      <c r="G355" s="11" t="s">
        <v>332</v>
      </c>
      <c r="H355" s="11" t="s">
        <v>333</v>
      </c>
      <c r="I355" s="11" t="s">
        <v>333</v>
      </c>
      <c r="J355" s="11" t="s">
        <v>333</v>
      </c>
      <c r="K355" s="11" t="s">
        <v>332</v>
      </c>
      <c r="L355" s="11" t="s">
        <v>333</v>
      </c>
      <c r="M355" s="11" t="s">
        <v>333</v>
      </c>
      <c r="N355" s="11" t="s">
        <v>332</v>
      </c>
      <c r="O355" s="11" t="s">
        <v>333</v>
      </c>
      <c r="P355" s="11" t="s">
        <v>333</v>
      </c>
      <c r="Q355" s="152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9"/>
      <c r="C356" s="9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152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</v>
      </c>
    </row>
    <row r="357" spans="1:65">
      <c r="A357" s="30"/>
      <c r="B357" s="18">
        <v>1</v>
      </c>
      <c r="C357" s="14">
        <v>1</v>
      </c>
      <c r="D357" s="22">
        <v>3</v>
      </c>
      <c r="E357" s="22">
        <v>2.8</v>
      </c>
      <c r="F357" s="22">
        <v>3.38</v>
      </c>
      <c r="G357" s="22">
        <v>3.2</v>
      </c>
      <c r="H357" s="22">
        <v>3.2</v>
      </c>
      <c r="I357" s="22">
        <v>3.22</v>
      </c>
      <c r="J357" s="22">
        <v>3.33</v>
      </c>
      <c r="K357" s="22">
        <v>2.7</v>
      </c>
      <c r="L357" s="22">
        <v>3.5</v>
      </c>
      <c r="M357" s="22">
        <v>3</v>
      </c>
      <c r="N357" s="22">
        <v>2.9</v>
      </c>
      <c r="O357" s="22">
        <v>3.1</v>
      </c>
      <c r="P357" s="22">
        <v>3.23</v>
      </c>
      <c r="Q357" s="152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</v>
      </c>
    </row>
    <row r="358" spans="1:65">
      <c r="A358" s="30"/>
      <c r="B358" s="19">
        <v>1</v>
      </c>
      <c r="C358" s="9">
        <v>2</v>
      </c>
      <c r="D358" s="11">
        <v>3.2</v>
      </c>
      <c r="E358" s="11">
        <v>2.9</v>
      </c>
      <c r="F358" s="11">
        <v>3.01</v>
      </c>
      <c r="G358" s="11">
        <v>3.4</v>
      </c>
      <c r="H358" s="11">
        <v>3.4</v>
      </c>
      <c r="I358" s="11">
        <v>3.24</v>
      </c>
      <c r="J358" s="11">
        <v>3.16</v>
      </c>
      <c r="K358" s="11">
        <v>2.7</v>
      </c>
      <c r="L358" s="11">
        <v>3.4</v>
      </c>
      <c r="M358" s="11">
        <v>2.9</v>
      </c>
      <c r="N358" s="11">
        <v>2.9</v>
      </c>
      <c r="O358" s="11">
        <v>3</v>
      </c>
      <c r="P358" s="11">
        <v>3.46</v>
      </c>
      <c r="Q358" s="152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33</v>
      </c>
    </row>
    <row r="359" spans="1:65">
      <c r="A359" s="30"/>
      <c r="B359" s="19">
        <v>1</v>
      </c>
      <c r="C359" s="9">
        <v>3</v>
      </c>
      <c r="D359" s="11">
        <v>3.2</v>
      </c>
      <c r="E359" s="11">
        <v>2.7</v>
      </c>
      <c r="F359" s="11">
        <v>3.05</v>
      </c>
      <c r="G359" s="11">
        <v>3.4</v>
      </c>
      <c r="H359" s="11">
        <v>3.4</v>
      </c>
      <c r="I359" s="11">
        <v>3.24</v>
      </c>
      <c r="J359" s="11">
        <v>3.1</v>
      </c>
      <c r="K359" s="11">
        <v>2.8</v>
      </c>
      <c r="L359" s="11">
        <v>3.4</v>
      </c>
      <c r="M359" s="11">
        <v>3.2</v>
      </c>
      <c r="N359" s="11">
        <v>2.9</v>
      </c>
      <c r="O359" s="11">
        <v>3.1</v>
      </c>
      <c r="P359" s="11">
        <v>3.31</v>
      </c>
      <c r="Q359" s="152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16</v>
      </c>
    </row>
    <row r="360" spans="1:65">
      <c r="A360" s="30"/>
      <c r="B360" s="19">
        <v>1</v>
      </c>
      <c r="C360" s="9">
        <v>4</v>
      </c>
      <c r="D360" s="11">
        <v>3</v>
      </c>
      <c r="E360" s="11">
        <v>2.8</v>
      </c>
      <c r="F360" s="11">
        <v>3.12</v>
      </c>
      <c r="G360" s="11">
        <v>3.5</v>
      </c>
      <c r="H360" s="11">
        <v>3.4</v>
      </c>
      <c r="I360" s="11">
        <v>3.18</v>
      </c>
      <c r="J360" s="11">
        <v>3.52</v>
      </c>
      <c r="K360" s="11">
        <v>2.9</v>
      </c>
      <c r="L360" s="11">
        <v>3.5</v>
      </c>
      <c r="M360" s="11">
        <v>3</v>
      </c>
      <c r="N360" s="11">
        <v>2.8</v>
      </c>
      <c r="O360" s="11">
        <v>3.1</v>
      </c>
      <c r="P360" s="11">
        <v>3.41</v>
      </c>
      <c r="Q360" s="152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3.142435897435897</v>
      </c>
    </row>
    <row r="361" spans="1:65">
      <c r="A361" s="30"/>
      <c r="B361" s="19">
        <v>1</v>
      </c>
      <c r="C361" s="9">
        <v>5</v>
      </c>
      <c r="D361" s="11">
        <v>3</v>
      </c>
      <c r="E361" s="11">
        <v>2.8</v>
      </c>
      <c r="F361" s="11">
        <v>3.03</v>
      </c>
      <c r="G361" s="11">
        <v>3.2</v>
      </c>
      <c r="H361" s="11">
        <v>3.4</v>
      </c>
      <c r="I361" s="11">
        <v>3.21</v>
      </c>
      <c r="J361" s="11">
        <v>3.24</v>
      </c>
      <c r="K361" s="11">
        <v>2.9</v>
      </c>
      <c r="L361" s="11">
        <v>3.4</v>
      </c>
      <c r="M361" s="11">
        <v>2.9</v>
      </c>
      <c r="N361" s="11">
        <v>2.8</v>
      </c>
      <c r="O361" s="11">
        <v>3.2</v>
      </c>
      <c r="P361" s="11">
        <v>3.41</v>
      </c>
      <c r="Q361" s="152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94</v>
      </c>
    </row>
    <row r="362" spans="1:65">
      <c r="A362" s="30"/>
      <c r="B362" s="19">
        <v>1</v>
      </c>
      <c r="C362" s="9">
        <v>6</v>
      </c>
      <c r="D362" s="11">
        <v>3</v>
      </c>
      <c r="E362" s="11">
        <v>2.8</v>
      </c>
      <c r="F362" s="11">
        <v>3.2</v>
      </c>
      <c r="G362" s="11">
        <v>3.6</v>
      </c>
      <c r="H362" s="11">
        <v>3.4</v>
      </c>
      <c r="I362" s="11">
        <v>3.24</v>
      </c>
      <c r="J362" s="11">
        <v>3.52</v>
      </c>
      <c r="K362" s="11">
        <v>2.7</v>
      </c>
      <c r="L362" s="11">
        <v>3.5</v>
      </c>
      <c r="M362" s="11">
        <v>3</v>
      </c>
      <c r="N362" s="11">
        <v>3</v>
      </c>
      <c r="O362" s="11">
        <v>3.1</v>
      </c>
      <c r="P362" s="11">
        <v>3.3</v>
      </c>
      <c r="Q362" s="152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20" t="s">
        <v>272</v>
      </c>
      <c r="C363" s="12"/>
      <c r="D363" s="23">
        <v>3.0666666666666664</v>
      </c>
      <c r="E363" s="23">
        <v>2.8000000000000003</v>
      </c>
      <c r="F363" s="23">
        <v>3.1316666666666664</v>
      </c>
      <c r="G363" s="23">
        <v>3.3833333333333333</v>
      </c>
      <c r="H363" s="23">
        <v>3.3666666666666667</v>
      </c>
      <c r="I363" s="23">
        <v>3.2216666666666662</v>
      </c>
      <c r="J363" s="23">
        <v>3.311666666666667</v>
      </c>
      <c r="K363" s="23">
        <v>2.7833333333333332</v>
      </c>
      <c r="L363" s="23">
        <v>3.4499999999999997</v>
      </c>
      <c r="M363" s="23">
        <v>3</v>
      </c>
      <c r="N363" s="23">
        <v>2.8833333333333333</v>
      </c>
      <c r="O363" s="23">
        <v>3.1</v>
      </c>
      <c r="P363" s="23">
        <v>3.3533333333333335</v>
      </c>
      <c r="Q363" s="152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273</v>
      </c>
      <c r="C364" s="29"/>
      <c r="D364" s="11">
        <v>3</v>
      </c>
      <c r="E364" s="11">
        <v>2.8</v>
      </c>
      <c r="F364" s="11">
        <v>3.085</v>
      </c>
      <c r="G364" s="11">
        <v>3.4</v>
      </c>
      <c r="H364" s="11">
        <v>3.4</v>
      </c>
      <c r="I364" s="11">
        <v>3.2300000000000004</v>
      </c>
      <c r="J364" s="11">
        <v>3.2850000000000001</v>
      </c>
      <c r="K364" s="11">
        <v>2.75</v>
      </c>
      <c r="L364" s="11">
        <v>3.45</v>
      </c>
      <c r="M364" s="11">
        <v>3</v>
      </c>
      <c r="N364" s="11">
        <v>2.9</v>
      </c>
      <c r="O364" s="11">
        <v>3.1</v>
      </c>
      <c r="P364" s="11">
        <v>3.3600000000000003</v>
      </c>
      <c r="Q364" s="152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274</v>
      </c>
      <c r="C365" s="29"/>
      <c r="D365" s="24">
        <v>0.10327955589886453</v>
      </c>
      <c r="E365" s="24">
        <v>6.3245553203367499E-2</v>
      </c>
      <c r="F365" s="24">
        <v>0.14020223488470746</v>
      </c>
      <c r="G365" s="24">
        <v>0.16020819787597215</v>
      </c>
      <c r="H365" s="24">
        <v>8.1649658092772498E-2</v>
      </c>
      <c r="I365" s="24">
        <v>2.4013884872437209E-2</v>
      </c>
      <c r="J365" s="24">
        <v>0.17893201688537089</v>
      </c>
      <c r="K365" s="24">
        <v>9.8319208025017368E-2</v>
      </c>
      <c r="L365" s="24">
        <v>5.4772255750516662E-2</v>
      </c>
      <c r="M365" s="24">
        <v>0.10954451150103332</v>
      </c>
      <c r="N365" s="24">
        <v>7.5277265270908167E-2</v>
      </c>
      <c r="O365" s="24">
        <v>6.3245553203367638E-2</v>
      </c>
      <c r="P365" s="24">
        <v>8.6871552689396975E-2</v>
      </c>
      <c r="Q365" s="205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  <c r="AK365" s="206"/>
      <c r="AL365" s="206"/>
      <c r="AM365" s="206"/>
      <c r="AN365" s="206"/>
      <c r="AO365" s="206"/>
      <c r="AP365" s="206"/>
      <c r="AQ365" s="206"/>
      <c r="AR365" s="206"/>
      <c r="AS365" s="206"/>
      <c r="AT365" s="206"/>
      <c r="AU365" s="206"/>
      <c r="AV365" s="206"/>
      <c r="AW365" s="206"/>
      <c r="AX365" s="206"/>
      <c r="AY365" s="206"/>
      <c r="AZ365" s="206"/>
      <c r="BA365" s="206"/>
      <c r="BB365" s="206"/>
      <c r="BC365" s="206"/>
      <c r="BD365" s="206"/>
      <c r="BE365" s="206"/>
      <c r="BF365" s="206"/>
      <c r="BG365" s="206"/>
      <c r="BH365" s="206"/>
      <c r="BI365" s="206"/>
      <c r="BJ365" s="206"/>
      <c r="BK365" s="206"/>
      <c r="BL365" s="206"/>
      <c r="BM365" s="56"/>
    </row>
    <row r="366" spans="1:65">
      <c r="A366" s="30"/>
      <c r="B366" s="3" t="s">
        <v>87</v>
      </c>
      <c r="C366" s="29"/>
      <c r="D366" s="13">
        <v>3.3678116053977566E-2</v>
      </c>
      <c r="E366" s="13">
        <v>2.2587697572631248E-2</v>
      </c>
      <c r="F366" s="13">
        <v>4.4769207520396211E-2</v>
      </c>
      <c r="G366" s="13">
        <v>4.7352176712109999E-2</v>
      </c>
      <c r="H366" s="13">
        <v>2.4252373690922525E-2</v>
      </c>
      <c r="I366" s="13">
        <v>7.4538701104305879E-3</v>
      </c>
      <c r="J366" s="13">
        <v>5.4030805300061664E-2</v>
      </c>
      <c r="K366" s="13">
        <v>3.5324266356293668E-2</v>
      </c>
      <c r="L366" s="13">
        <v>1.5876016159570048E-2</v>
      </c>
      <c r="M366" s="13">
        <v>3.6514837167011108E-2</v>
      </c>
      <c r="N366" s="13">
        <v>2.6107722059274509E-2</v>
      </c>
      <c r="O366" s="13">
        <v>2.0401791355925045E-2</v>
      </c>
      <c r="P366" s="13">
        <v>2.5906029629044824E-2</v>
      </c>
      <c r="Q366" s="152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275</v>
      </c>
      <c r="C367" s="29"/>
      <c r="D367" s="13">
        <v>-2.4111623352780276E-2</v>
      </c>
      <c r="E367" s="13">
        <v>-0.10897148219166886</v>
      </c>
      <c r="F367" s="13">
        <v>-3.4270327608012519E-3</v>
      </c>
      <c r="G367" s="13">
        <v>7.6659459018399989E-2</v>
      </c>
      <c r="H367" s="13">
        <v>7.1355717840969612E-2</v>
      </c>
      <c r="I367" s="13">
        <v>2.521316959732367E-2</v>
      </c>
      <c r="J367" s="13">
        <v>5.3853371955448814E-2</v>
      </c>
      <c r="K367" s="13">
        <v>-0.11427522336909945</v>
      </c>
      <c r="L367" s="13">
        <v>9.7874423728122162E-2</v>
      </c>
      <c r="M367" s="13">
        <v>-4.5326588062502449E-2</v>
      </c>
      <c r="N367" s="13">
        <v>-8.2452776304516195E-2</v>
      </c>
      <c r="O367" s="13">
        <v>-1.350414099791919E-2</v>
      </c>
      <c r="P367" s="13">
        <v>6.7112724899025089E-2</v>
      </c>
      <c r="Q367" s="152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46" t="s">
        <v>276</v>
      </c>
      <c r="C368" s="47"/>
      <c r="D368" s="45">
        <v>0.2</v>
      </c>
      <c r="E368" s="45">
        <v>1.01</v>
      </c>
      <c r="F368" s="45">
        <v>0</v>
      </c>
      <c r="G368" s="45">
        <v>0.77</v>
      </c>
      <c r="H368" s="45">
        <v>0.71</v>
      </c>
      <c r="I368" s="45">
        <v>0.27</v>
      </c>
      <c r="J368" s="45">
        <v>0.55000000000000004</v>
      </c>
      <c r="K368" s="45">
        <v>1.06</v>
      </c>
      <c r="L368" s="45">
        <v>0.97</v>
      </c>
      <c r="M368" s="45">
        <v>0.4</v>
      </c>
      <c r="N368" s="45">
        <v>0.76</v>
      </c>
      <c r="O368" s="45">
        <v>0.1</v>
      </c>
      <c r="P368" s="45">
        <v>0.67</v>
      </c>
      <c r="Q368" s="152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BM369" s="55"/>
    </row>
    <row r="370" spans="1:65" ht="15">
      <c r="B370" s="8" t="s">
        <v>585</v>
      </c>
      <c r="BM370" s="28" t="s">
        <v>278</v>
      </c>
    </row>
    <row r="371" spans="1:65" ht="15">
      <c r="A371" s="25" t="s">
        <v>82</v>
      </c>
      <c r="B371" s="18" t="s">
        <v>111</v>
      </c>
      <c r="C371" s="15" t="s">
        <v>112</v>
      </c>
      <c r="D371" s="16" t="s">
        <v>230</v>
      </c>
      <c r="E371" s="17" t="s">
        <v>230</v>
      </c>
      <c r="F371" s="17" t="s">
        <v>230</v>
      </c>
      <c r="G371" s="17" t="s">
        <v>230</v>
      </c>
      <c r="H371" s="17" t="s">
        <v>230</v>
      </c>
      <c r="I371" s="17" t="s">
        <v>230</v>
      </c>
      <c r="J371" s="17" t="s">
        <v>230</v>
      </c>
      <c r="K371" s="17" t="s">
        <v>230</v>
      </c>
      <c r="L371" s="17" t="s">
        <v>230</v>
      </c>
      <c r="M371" s="17" t="s">
        <v>230</v>
      </c>
      <c r="N371" s="17" t="s">
        <v>230</v>
      </c>
      <c r="O371" s="17" t="s">
        <v>230</v>
      </c>
      <c r="P371" s="17" t="s">
        <v>230</v>
      </c>
      <c r="Q371" s="17" t="s">
        <v>230</v>
      </c>
      <c r="R371" s="17" t="s">
        <v>230</v>
      </c>
      <c r="S371" s="17" t="s">
        <v>230</v>
      </c>
      <c r="T371" s="15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 t="s">
        <v>231</v>
      </c>
      <c r="C372" s="9" t="s">
        <v>231</v>
      </c>
      <c r="D372" s="150" t="s">
        <v>233</v>
      </c>
      <c r="E372" s="151" t="s">
        <v>236</v>
      </c>
      <c r="F372" s="151" t="s">
        <v>239</v>
      </c>
      <c r="G372" s="151" t="s">
        <v>241</v>
      </c>
      <c r="H372" s="151" t="s">
        <v>242</v>
      </c>
      <c r="I372" s="151" t="s">
        <v>244</v>
      </c>
      <c r="J372" s="151" t="s">
        <v>245</v>
      </c>
      <c r="K372" s="151" t="s">
        <v>247</v>
      </c>
      <c r="L372" s="151" t="s">
        <v>248</v>
      </c>
      <c r="M372" s="151" t="s">
        <v>252</v>
      </c>
      <c r="N372" s="151" t="s">
        <v>253</v>
      </c>
      <c r="O372" s="151" t="s">
        <v>259</v>
      </c>
      <c r="P372" s="151" t="s">
        <v>260</v>
      </c>
      <c r="Q372" s="151" t="s">
        <v>261</v>
      </c>
      <c r="R372" s="151" t="s">
        <v>262</v>
      </c>
      <c r="S372" s="151" t="s">
        <v>263</v>
      </c>
      <c r="T372" s="15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 t="s">
        <v>3</v>
      </c>
    </row>
    <row r="373" spans="1:65">
      <c r="A373" s="30"/>
      <c r="B373" s="19"/>
      <c r="C373" s="9"/>
      <c r="D373" s="10" t="s">
        <v>332</v>
      </c>
      <c r="E373" s="11" t="s">
        <v>332</v>
      </c>
      <c r="F373" s="11" t="s">
        <v>332</v>
      </c>
      <c r="G373" s="11" t="s">
        <v>332</v>
      </c>
      <c r="H373" s="11" t="s">
        <v>333</v>
      </c>
      <c r="I373" s="11" t="s">
        <v>333</v>
      </c>
      <c r="J373" s="11" t="s">
        <v>115</v>
      </c>
      <c r="K373" s="11" t="s">
        <v>333</v>
      </c>
      <c r="L373" s="11" t="s">
        <v>332</v>
      </c>
      <c r="M373" s="11" t="s">
        <v>332</v>
      </c>
      <c r="N373" s="11" t="s">
        <v>333</v>
      </c>
      <c r="O373" s="11" t="s">
        <v>333</v>
      </c>
      <c r="P373" s="11" t="s">
        <v>333</v>
      </c>
      <c r="Q373" s="11" t="s">
        <v>332</v>
      </c>
      <c r="R373" s="11" t="s">
        <v>332</v>
      </c>
      <c r="S373" s="11" t="s">
        <v>332</v>
      </c>
      <c r="T373" s="15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9"/>
      <c r="C374" s="9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15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</v>
      </c>
    </row>
    <row r="375" spans="1:65">
      <c r="A375" s="30"/>
      <c r="B375" s="18">
        <v>1</v>
      </c>
      <c r="C375" s="14">
        <v>1</v>
      </c>
      <c r="D375" s="229">
        <v>0.09</v>
      </c>
      <c r="E375" s="228" t="s">
        <v>106</v>
      </c>
      <c r="F375" s="228" t="s">
        <v>105</v>
      </c>
      <c r="G375" s="228">
        <v>2.8</v>
      </c>
      <c r="H375" s="228">
        <v>1.4</v>
      </c>
      <c r="I375" s="228" t="s">
        <v>214</v>
      </c>
      <c r="J375" s="228">
        <v>1</v>
      </c>
      <c r="K375" s="228">
        <v>0.5</v>
      </c>
      <c r="L375" s="228">
        <v>0.3</v>
      </c>
      <c r="M375" s="229">
        <v>0.05</v>
      </c>
      <c r="N375" s="228">
        <v>1.1000000000000001</v>
      </c>
      <c r="O375" s="229">
        <v>0.14000000000000001</v>
      </c>
      <c r="P375" s="228">
        <v>1.0900000000000001</v>
      </c>
      <c r="Q375" s="229">
        <v>0.16</v>
      </c>
      <c r="R375" s="229">
        <v>0.08</v>
      </c>
      <c r="S375" s="229">
        <v>0.09</v>
      </c>
      <c r="T375" s="205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30">
        <v>1</v>
      </c>
    </row>
    <row r="376" spans="1:65">
      <c r="A376" s="30"/>
      <c r="B376" s="19">
        <v>1</v>
      </c>
      <c r="C376" s="9">
        <v>2</v>
      </c>
      <c r="D376" s="24">
        <v>7.0000000000000007E-2</v>
      </c>
      <c r="E376" s="231" t="s">
        <v>106</v>
      </c>
      <c r="F376" s="231" t="s">
        <v>105</v>
      </c>
      <c r="G376" s="231">
        <v>2.8</v>
      </c>
      <c r="H376" s="231">
        <v>1.4</v>
      </c>
      <c r="I376" s="231" t="s">
        <v>214</v>
      </c>
      <c r="J376" s="231">
        <v>1</v>
      </c>
      <c r="K376" s="231">
        <v>0.8</v>
      </c>
      <c r="L376" s="231">
        <v>0.2</v>
      </c>
      <c r="M376" s="24">
        <v>0.05</v>
      </c>
      <c r="N376" s="231">
        <v>1.2</v>
      </c>
      <c r="O376" s="24">
        <v>0.15</v>
      </c>
      <c r="P376" s="231">
        <v>1.34</v>
      </c>
      <c r="Q376" s="24">
        <v>0.17</v>
      </c>
      <c r="R376" s="24">
        <v>0.08</v>
      </c>
      <c r="S376" s="24">
        <v>0.09</v>
      </c>
      <c r="T376" s="205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30">
        <v>12</v>
      </c>
    </row>
    <row r="377" spans="1:65">
      <c r="A377" s="30"/>
      <c r="B377" s="19">
        <v>1</v>
      </c>
      <c r="C377" s="9">
        <v>3</v>
      </c>
      <c r="D377" s="24">
        <v>0.09</v>
      </c>
      <c r="E377" s="231" t="s">
        <v>106</v>
      </c>
      <c r="F377" s="231" t="s">
        <v>105</v>
      </c>
      <c r="G377" s="231">
        <v>2.9</v>
      </c>
      <c r="H377" s="231">
        <v>1.2</v>
      </c>
      <c r="I377" s="231" t="s">
        <v>214</v>
      </c>
      <c r="J377" s="231">
        <v>1</v>
      </c>
      <c r="K377" s="231">
        <v>0.5</v>
      </c>
      <c r="L377" s="231">
        <v>0.1</v>
      </c>
      <c r="M377" s="24">
        <v>0.06</v>
      </c>
      <c r="N377" s="231">
        <v>1.3</v>
      </c>
      <c r="O377" s="24">
        <v>0.11</v>
      </c>
      <c r="P377" s="231">
        <v>1.21</v>
      </c>
      <c r="Q377" s="24">
        <v>0.15</v>
      </c>
      <c r="R377" s="24">
        <v>0.08</v>
      </c>
      <c r="S377" s="24">
        <v>0.08</v>
      </c>
      <c r="T377" s="205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30">
        <v>16</v>
      </c>
    </row>
    <row r="378" spans="1:65">
      <c r="A378" s="30"/>
      <c r="B378" s="19">
        <v>1</v>
      </c>
      <c r="C378" s="9">
        <v>4</v>
      </c>
      <c r="D378" s="24">
        <v>7.0000000000000007E-2</v>
      </c>
      <c r="E378" s="231" t="s">
        <v>106</v>
      </c>
      <c r="F378" s="231" t="s">
        <v>105</v>
      </c>
      <c r="G378" s="231">
        <v>2.7</v>
      </c>
      <c r="H378" s="231">
        <v>1.3</v>
      </c>
      <c r="I378" s="231" t="s">
        <v>214</v>
      </c>
      <c r="J378" s="231">
        <v>1</v>
      </c>
      <c r="K378" s="231">
        <v>0.4</v>
      </c>
      <c r="L378" s="231">
        <v>0.3</v>
      </c>
      <c r="M378" s="24">
        <v>0.06</v>
      </c>
      <c r="N378" s="231">
        <v>1.3</v>
      </c>
      <c r="O378" s="24">
        <v>0.11</v>
      </c>
      <c r="P378" s="231">
        <v>1.2</v>
      </c>
      <c r="Q378" s="24">
        <v>0.15</v>
      </c>
      <c r="R378" s="24">
        <v>0.08</v>
      </c>
      <c r="S378" s="24">
        <v>0.09</v>
      </c>
      <c r="T378" s="205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230">
        <v>9.2619047619047601E-2</v>
      </c>
    </row>
    <row r="379" spans="1:65">
      <c r="A379" s="30"/>
      <c r="B379" s="19">
        <v>1</v>
      </c>
      <c r="C379" s="9">
        <v>5</v>
      </c>
      <c r="D379" s="24">
        <v>0.08</v>
      </c>
      <c r="E379" s="231" t="s">
        <v>106</v>
      </c>
      <c r="F379" s="231" t="s">
        <v>105</v>
      </c>
      <c r="G379" s="231">
        <v>2.6</v>
      </c>
      <c r="H379" s="231">
        <v>1.2</v>
      </c>
      <c r="I379" s="231" t="s">
        <v>214</v>
      </c>
      <c r="J379" s="231">
        <v>1</v>
      </c>
      <c r="K379" s="231">
        <v>0.5</v>
      </c>
      <c r="L379" s="231">
        <v>0.3</v>
      </c>
      <c r="M379" s="24">
        <v>7.0000000000000007E-2</v>
      </c>
      <c r="N379" s="231">
        <v>1.2</v>
      </c>
      <c r="O379" s="24">
        <v>0.09</v>
      </c>
      <c r="P379" s="231">
        <v>1.25</v>
      </c>
      <c r="Q379" s="24">
        <v>0.15</v>
      </c>
      <c r="R379" s="24">
        <v>7.0000000000000007E-2</v>
      </c>
      <c r="S379" s="24">
        <v>0.09</v>
      </c>
      <c r="T379" s="205"/>
      <c r="U379" s="206"/>
      <c r="V379" s="206"/>
      <c r="W379" s="206"/>
      <c r="X379" s="206"/>
      <c r="Y379" s="206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230">
        <v>18</v>
      </c>
    </row>
    <row r="380" spans="1:65">
      <c r="A380" s="30"/>
      <c r="B380" s="19">
        <v>1</v>
      </c>
      <c r="C380" s="9">
        <v>6</v>
      </c>
      <c r="D380" s="24">
        <v>7.0000000000000007E-2</v>
      </c>
      <c r="E380" s="231" t="s">
        <v>106</v>
      </c>
      <c r="F380" s="231" t="s">
        <v>105</v>
      </c>
      <c r="G380" s="231">
        <v>2.8</v>
      </c>
      <c r="H380" s="231">
        <v>1.1000000000000001</v>
      </c>
      <c r="I380" s="24">
        <v>7.0000000000000007E-2</v>
      </c>
      <c r="J380" s="231">
        <v>1</v>
      </c>
      <c r="K380" s="231">
        <v>0.5</v>
      </c>
      <c r="L380" s="231">
        <v>0.3</v>
      </c>
      <c r="M380" s="24">
        <v>0.06</v>
      </c>
      <c r="N380" s="231">
        <v>1.2</v>
      </c>
      <c r="O380" s="24">
        <v>0.12</v>
      </c>
      <c r="P380" s="231">
        <v>1.18</v>
      </c>
      <c r="Q380" s="24">
        <v>0.16</v>
      </c>
      <c r="R380" s="24">
        <v>7.0000000000000007E-2</v>
      </c>
      <c r="S380" s="24">
        <v>0.09</v>
      </c>
      <c r="T380" s="205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20" t="s">
        <v>272</v>
      </c>
      <c r="C381" s="12"/>
      <c r="D381" s="233">
        <v>7.8333333333333338E-2</v>
      </c>
      <c r="E381" s="233" t="s">
        <v>680</v>
      </c>
      <c r="F381" s="233" t="s">
        <v>680</v>
      </c>
      <c r="G381" s="233">
        <v>2.7666666666666662</v>
      </c>
      <c r="H381" s="233">
        <v>1.2666666666666666</v>
      </c>
      <c r="I381" s="233">
        <v>7.0000000000000007E-2</v>
      </c>
      <c r="J381" s="233">
        <v>1</v>
      </c>
      <c r="K381" s="233">
        <v>0.53333333333333333</v>
      </c>
      <c r="L381" s="233">
        <v>0.25</v>
      </c>
      <c r="M381" s="233">
        <v>5.8333333333333341E-2</v>
      </c>
      <c r="N381" s="233">
        <v>1.2166666666666666</v>
      </c>
      <c r="O381" s="233">
        <v>0.12</v>
      </c>
      <c r="P381" s="233">
        <v>1.2116666666666667</v>
      </c>
      <c r="Q381" s="233">
        <v>0.15666666666666668</v>
      </c>
      <c r="R381" s="233">
        <v>7.6666666666666675E-2</v>
      </c>
      <c r="S381" s="233">
        <v>8.8333333333333319E-2</v>
      </c>
      <c r="T381" s="205"/>
      <c r="U381" s="206"/>
      <c r="V381" s="206"/>
      <c r="W381" s="206"/>
      <c r="X381" s="206"/>
      <c r="Y381" s="206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273</v>
      </c>
      <c r="C382" s="29"/>
      <c r="D382" s="24">
        <v>7.5000000000000011E-2</v>
      </c>
      <c r="E382" s="24" t="s">
        <v>680</v>
      </c>
      <c r="F382" s="24" t="s">
        <v>680</v>
      </c>
      <c r="G382" s="24">
        <v>2.8</v>
      </c>
      <c r="H382" s="24">
        <v>1.25</v>
      </c>
      <c r="I382" s="24">
        <v>7.0000000000000007E-2</v>
      </c>
      <c r="J382" s="24">
        <v>1</v>
      </c>
      <c r="K382" s="24">
        <v>0.5</v>
      </c>
      <c r="L382" s="24">
        <v>0.3</v>
      </c>
      <c r="M382" s="24">
        <v>0.06</v>
      </c>
      <c r="N382" s="24">
        <v>1.2</v>
      </c>
      <c r="O382" s="24">
        <v>0.11499999999999999</v>
      </c>
      <c r="P382" s="24">
        <v>1.2050000000000001</v>
      </c>
      <c r="Q382" s="24">
        <v>0.155</v>
      </c>
      <c r="R382" s="24">
        <v>0.08</v>
      </c>
      <c r="S382" s="24">
        <v>0.09</v>
      </c>
      <c r="T382" s="205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  <c r="BI382" s="206"/>
      <c r="BJ382" s="206"/>
      <c r="BK382" s="206"/>
      <c r="BL382" s="206"/>
      <c r="BM382" s="56"/>
    </row>
    <row r="383" spans="1:65">
      <c r="A383" s="30"/>
      <c r="B383" s="3" t="s">
        <v>274</v>
      </c>
      <c r="C383" s="29"/>
      <c r="D383" s="24">
        <v>9.8319208025017743E-3</v>
      </c>
      <c r="E383" s="24" t="s">
        <v>680</v>
      </c>
      <c r="F383" s="24" t="s">
        <v>680</v>
      </c>
      <c r="G383" s="24">
        <v>0.10327955589886434</v>
      </c>
      <c r="H383" s="24">
        <v>0.12110601416389963</v>
      </c>
      <c r="I383" s="24" t="s">
        <v>680</v>
      </c>
      <c r="J383" s="24">
        <v>0</v>
      </c>
      <c r="K383" s="24">
        <v>0.13662601021279461</v>
      </c>
      <c r="L383" s="24">
        <v>8.3666002653407595E-2</v>
      </c>
      <c r="M383" s="24">
        <v>7.5277265270908104E-3</v>
      </c>
      <c r="N383" s="24">
        <v>7.5277265270908097E-2</v>
      </c>
      <c r="O383" s="24">
        <v>2.1908902300206642E-2</v>
      </c>
      <c r="P383" s="24">
        <v>8.2320511822186027E-2</v>
      </c>
      <c r="Q383" s="24">
        <v>8.1649658092772665E-3</v>
      </c>
      <c r="R383" s="24">
        <v>5.1639777949432199E-3</v>
      </c>
      <c r="S383" s="24">
        <v>4.0824829046386289E-3</v>
      </c>
      <c r="T383" s="205"/>
      <c r="U383" s="206"/>
      <c r="V383" s="206"/>
      <c r="W383" s="206"/>
      <c r="X383" s="206"/>
      <c r="Y383" s="206"/>
      <c r="Z383" s="206"/>
      <c r="AA383" s="206"/>
      <c r="AB383" s="206"/>
      <c r="AC383" s="206"/>
      <c r="AD383" s="206"/>
      <c r="AE383" s="206"/>
      <c r="AF383" s="206"/>
      <c r="AG383" s="206"/>
      <c r="AH383" s="206"/>
      <c r="AI383" s="206"/>
      <c r="AJ383" s="206"/>
      <c r="AK383" s="206"/>
      <c r="AL383" s="206"/>
      <c r="AM383" s="206"/>
      <c r="AN383" s="206"/>
      <c r="AO383" s="206"/>
      <c r="AP383" s="206"/>
      <c r="AQ383" s="206"/>
      <c r="AR383" s="206"/>
      <c r="AS383" s="206"/>
      <c r="AT383" s="206"/>
      <c r="AU383" s="206"/>
      <c r="AV383" s="206"/>
      <c r="AW383" s="206"/>
      <c r="AX383" s="206"/>
      <c r="AY383" s="206"/>
      <c r="AZ383" s="206"/>
      <c r="BA383" s="206"/>
      <c r="BB383" s="206"/>
      <c r="BC383" s="206"/>
      <c r="BD383" s="206"/>
      <c r="BE383" s="206"/>
      <c r="BF383" s="206"/>
      <c r="BG383" s="206"/>
      <c r="BH383" s="206"/>
      <c r="BI383" s="206"/>
      <c r="BJ383" s="206"/>
      <c r="BK383" s="206"/>
      <c r="BL383" s="206"/>
      <c r="BM383" s="56"/>
    </row>
    <row r="384" spans="1:65">
      <c r="A384" s="30"/>
      <c r="B384" s="3" t="s">
        <v>87</v>
      </c>
      <c r="C384" s="29"/>
      <c r="D384" s="13">
        <v>0.12551388258512902</v>
      </c>
      <c r="E384" s="13" t="s">
        <v>680</v>
      </c>
      <c r="F384" s="13" t="s">
        <v>680</v>
      </c>
      <c r="G384" s="13">
        <v>3.7329959963444952E-2</v>
      </c>
      <c r="H384" s="13">
        <v>9.5610011182026028E-2</v>
      </c>
      <c r="I384" s="13" t="s">
        <v>680</v>
      </c>
      <c r="J384" s="13">
        <v>0</v>
      </c>
      <c r="K384" s="13">
        <v>0.25617376914898987</v>
      </c>
      <c r="L384" s="13">
        <v>0.33466401061363038</v>
      </c>
      <c r="M384" s="13">
        <v>0.12904674046441389</v>
      </c>
      <c r="N384" s="13">
        <v>6.1871724880198445E-2</v>
      </c>
      <c r="O384" s="13">
        <v>0.18257418583505536</v>
      </c>
      <c r="P384" s="13">
        <v>6.7939899715696861E-2</v>
      </c>
      <c r="Q384" s="13">
        <v>5.2116803037939995E-2</v>
      </c>
      <c r="R384" s="13">
        <v>6.7356232107955036E-2</v>
      </c>
      <c r="S384" s="13">
        <v>4.6216787599682597E-2</v>
      </c>
      <c r="T384" s="152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275</v>
      </c>
      <c r="C385" s="29"/>
      <c r="D385" s="13">
        <v>-0.15424164524421569</v>
      </c>
      <c r="E385" s="13" t="s">
        <v>680</v>
      </c>
      <c r="F385" s="13" t="s">
        <v>680</v>
      </c>
      <c r="G385" s="13">
        <v>28.871465295629822</v>
      </c>
      <c r="H385" s="13">
        <v>12.676092544987149</v>
      </c>
      <c r="I385" s="13">
        <v>-0.24421593830334165</v>
      </c>
      <c r="J385" s="13">
        <v>9.7969151670951184</v>
      </c>
      <c r="K385" s="13">
        <v>4.7583547557840626</v>
      </c>
      <c r="L385" s="13">
        <v>1.6992287917737796</v>
      </c>
      <c r="M385" s="13">
        <v>-0.37017994858611802</v>
      </c>
      <c r="N385" s="13">
        <v>12.136246786632393</v>
      </c>
      <c r="O385" s="13">
        <v>0.29562982005141403</v>
      </c>
      <c r="P385" s="13">
        <v>12.082262210796918</v>
      </c>
      <c r="Q385" s="13">
        <v>0.69151670951156863</v>
      </c>
      <c r="R385" s="13">
        <v>-0.17223650385604083</v>
      </c>
      <c r="S385" s="13">
        <v>-4.6272493573264795E-2</v>
      </c>
      <c r="T385" s="152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46" t="s">
        <v>276</v>
      </c>
      <c r="C386" s="47"/>
      <c r="D386" s="45">
        <v>0.18</v>
      </c>
      <c r="E386" s="45">
        <v>0.67</v>
      </c>
      <c r="F386" s="45">
        <v>42.42</v>
      </c>
      <c r="G386" s="45">
        <v>47.11</v>
      </c>
      <c r="H386" s="45" t="s">
        <v>277</v>
      </c>
      <c r="I386" s="45">
        <v>0.98</v>
      </c>
      <c r="J386" s="45" t="s">
        <v>277</v>
      </c>
      <c r="K386" s="45" t="s">
        <v>277</v>
      </c>
      <c r="L386" s="45" t="s">
        <v>277</v>
      </c>
      <c r="M386" s="45">
        <v>0.53</v>
      </c>
      <c r="N386" s="45" t="s">
        <v>277</v>
      </c>
      <c r="O386" s="45">
        <v>0.56000000000000005</v>
      </c>
      <c r="P386" s="45">
        <v>19.760000000000002</v>
      </c>
      <c r="Q386" s="45">
        <v>1.2</v>
      </c>
      <c r="R386" s="45">
        <v>0.21</v>
      </c>
      <c r="S386" s="45">
        <v>0</v>
      </c>
      <c r="T386" s="152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1" t="s">
        <v>343</v>
      </c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BM387" s="55"/>
    </row>
    <row r="388" spans="1:65">
      <c r="BM388" s="55"/>
    </row>
    <row r="389" spans="1:65" ht="15">
      <c r="B389" s="8" t="s">
        <v>586</v>
      </c>
      <c r="BM389" s="28" t="s">
        <v>67</v>
      </c>
    </row>
    <row r="390" spans="1:65" ht="15">
      <c r="A390" s="25" t="s">
        <v>8</v>
      </c>
      <c r="B390" s="18" t="s">
        <v>111</v>
      </c>
      <c r="C390" s="15" t="s">
        <v>112</v>
      </c>
      <c r="D390" s="16" t="s">
        <v>230</v>
      </c>
      <c r="E390" s="17" t="s">
        <v>230</v>
      </c>
      <c r="F390" s="17" t="s">
        <v>230</v>
      </c>
      <c r="G390" s="17" t="s">
        <v>230</v>
      </c>
      <c r="H390" s="17" t="s">
        <v>230</v>
      </c>
      <c r="I390" s="17" t="s">
        <v>230</v>
      </c>
      <c r="J390" s="17" t="s">
        <v>230</v>
      </c>
      <c r="K390" s="17" t="s">
        <v>230</v>
      </c>
      <c r="L390" s="17" t="s">
        <v>230</v>
      </c>
      <c r="M390" s="17" t="s">
        <v>230</v>
      </c>
      <c r="N390" s="17" t="s">
        <v>230</v>
      </c>
      <c r="O390" s="17" t="s">
        <v>230</v>
      </c>
      <c r="P390" s="17" t="s">
        <v>230</v>
      </c>
      <c r="Q390" s="17" t="s">
        <v>230</v>
      </c>
      <c r="R390" s="17" t="s">
        <v>230</v>
      </c>
      <c r="S390" s="17" t="s">
        <v>230</v>
      </c>
      <c r="T390" s="17" t="s">
        <v>230</v>
      </c>
      <c r="U390" s="17" t="s">
        <v>230</v>
      </c>
      <c r="V390" s="17" t="s">
        <v>230</v>
      </c>
      <c r="W390" s="17" t="s">
        <v>230</v>
      </c>
      <c r="X390" s="17" t="s">
        <v>230</v>
      </c>
      <c r="Y390" s="17" t="s">
        <v>230</v>
      </c>
      <c r="Z390" s="17" t="s">
        <v>230</v>
      </c>
      <c r="AA390" s="152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 t="s">
        <v>231</v>
      </c>
      <c r="C391" s="9" t="s">
        <v>231</v>
      </c>
      <c r="D391" s="150" t="s">
        <v>233</v>
      </c>
      <c r="E391" s="151" t="s">
        <v>234</v>
      </c>
      <c r="F391" s="151" t="s">
        <v>236</v>
      </c>
      <c r="G391" s="151" t="s">
        <v>237</v>
      </c>
      <c r="H391" s="151" t="s">
        <v>238</v>
      </c>
      <c r="I391" s="151" t="s">
        <v>239</v>
      </c>
      <c r="J391" s="151" t="s">
        <v>240</v>
      </c>
      <c r="K391" s="151" t="s">
        <v>241</v>
      </c>
      <c r="L391" s="151" t="s">
        <v>242</v>
      </c>
      <c r="M391" s="151" t="s">
        <v>244</v>
      </c>
      <c r="N391" s="151" t="s">
        <v>245</v>
      </c>
      <c r="O391" s="151" t="s">
        <v>247</v>
      </c>
      <c r="P391" s="151" t="s">
        <v>248</v>
      </c>
      <c r="Q391" s="151" t="s">
        <v>250</v>
      </c>
      <c r="R391" s="151" t="s">
        <v>251</v>
      </c>
      <c r="S391" s="151" t="s">
        <v>252</v>
      </c>
      <c r="T391" s="151" t="s">
        <v>253</v>
      </c>
      <c r="U391" s="151" t="s">
        <v>255</v>
      </c>
      <c r="V391" s="151" t="s">
        <v>259</v>
      </c>
      <c r="W391" s="151" t="s">
        <v>260</v>
      </c>
      <c r="X391" s="151" t="s">
        <v>261</v>
      </c>
      <c r="Y391" s="151" t="s">
        <v>262</v>
      </c>
      <c r="Z391" s="151" t="s">
        <v>263</v>
      </c>
      <c r="AA391" s="152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 t="s">
        <v>3</v>
      </c>
    </row>
    <row r="392" spans="1:65">
      <c r="A392" s="30"/>
      <c r="B392" s="19"/>
      <c r="C392" s="9"/>
      <c r="D392" s="10" t="s">
        <v>332</v>
      </c>
      <c r="E392" s="11" t="s">
        <v>333</v>
      </c>
      <c r="F392" s="11" t="s">
        <v>332</v>
      </c>
      <c r="G392" s="11" t="s">
        <v>333</v>
      </c>
      <c r="H392" s="11" t="s">
        <v>333</v>
      </c>
      <c r="I392" s="11" t="s">
        <v>332</v>
      </c>
      <c r="J392" s="11" t="s">
        <v>333</v>
      </c>
      <c r="K392" s="11" t="s">
        <v>332</v>
      </c>
      <c r="L392" s="11" t="s">
        <v>333</v>
      </c>
      <c r="M392" s="11" t="s">
        <v>333</v>
      </c>
      <c r="N392" s="11" t="s">
        <v>115</v>
      </c>
      <c r="O392" s="11" t="s">
        <v>333</v>
      </c>
      <c r="P392" s="11" t="s">
        <v>332</v>
      </c>
      <c r="Q392" s="11" t="s">
        <v>333</v>
      </c>
      <c r="R392" s="11" t="s">
        <v>333</v>
      </c>
      <c r="S392" s="11" t="s">
        <v>332</v>
      </c>
      <c r="T392" s="11" t="s">
        <v>333</v>
      </c>
      <c r="U392" s="11" t="s">
        <v>332</v>
      </c>
      <c r="V392" s="11" t="s">
        <v>333</v>
      </c>
      <c r="W392" s="11" t="s">
        <v>333</v>
      </c>
      <c r="X392" s="11" t="s">
        <v>332</v>
      </c>
      <c r="Y392" s="11" t="s">
        <v>332</v>
      </c>
      <c r="Z392" s="11" t="s">
        <v>332</v>
      </c>
      <c r="AA392" s="152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9"/>
      <c r="C393" s="9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152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3</v>
      </c>
    </row>
    <row r="394" spans="1:65">
      <c r="A394" s="30"/>
      <c r="B394" s="18">
        <v>1</v>
      </c>
      <c r="C394" s="14">
        <v>1</v>
      </c>
      <c r="D394" s="22">
        <v>1.6</v>
      </c>
      <c r="E394" s="22">
        <v>1.8</v>
      </c>
      <c r="F394" s="154">
        <v>2.57</v>
      </c>
      <c r="G394" s="22">
        <v>1.7</v>
      </c>
      <c r="H394" s="22">
        <v>1.9299999999999997</v>
      </c>
      <c r="I394" s="154">
        <v>2</v>
      </c>
      <c r="J394" s="22">
        <v>1.8</v>
      </c>
      <c r="K394" s="22">
        <v>1.7</v>
      </c>
      <c r="L394" s="22">
        <v>1.63</v>
      </c>
      <c r="M394" s="22">
        <v>1.71</v>
      </c>
      <c r="N394" s="22">
        <v>1.6</v>
      </c>
      <c r="O394" s="22">
        <v>1.7</v>
      </c>
      <c r="P394" s="154">
        <v>1.3</v>
      </c>
      <c r="Q394" s="22">
        <v>1.68</v>
      </c>
      <c r="R394" s="22">
        <v>1.64</v>
      </c>
      <c r="S394" s="22">
        <v>1.6</v>
      </c>
      <c r="T394" s="22">
        <v>1.8</v>
      </c>
      <c r="U394" s="22">
        <v>1.6</v>
      </c>
      <c r="V394" s="22">
        <v>1.9</v>
      </c>
      <c r="W394" s="154">
        <v>1.3</v>
      </c>
      <c r="X394" s="22">
        <v>1.7</v>
      </c>
      <c r="Y394" s="22">
        <v>1.7</v>
      </c>
      <c r="Z394" s="22">
        <v>1.7</v>
      </c>
      <c r="AA394" s="152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2</v>
      </c>
      <c r="D395" s="11">
        <v>1.6</v>
      </c>
      <c r="E395" s="11">
        <v>1.6</v>
      </c>
      <c r="F395" s="155">
        <v>2.36</v>
      </c>
      <c r="G395" s="11">
        <v>1.8</v>
      </c>
      <c r="H395" s="11">
        <v>1.69</v>
      </c>
      <c r="I395" s="155">
        <v>2.5</v>
      </c>
      <c r="J395" s="11">
        <v>1.8</v>
      </c>
      <c r="K395" s="11">
        <v>1.7</v>
      </c>
      <c r="L395" s="11">
        <v>1.61</v>
      </c>
      <c r="M395" s="11">
        <v>1.72</v>
      </c>
      <c r="N395" s="11">
        <v>1.5</v>
      </c>
      <c r="O395" s="148">
        <v>1.83</v>
      </c>
      <c r="P395" s="155">
        <v>0.6</v>
      </c>
      <c r="Q395" s="11">
        <v>1.7</v>
      </c>
      <c r="R395" s="11">
        <v>1.53</v>
      </c>
      <c r="S395" s="11">
        <v>1.5</v>
      </c>
      <c r="T395" s="11">
        <v>1.8</v>
      </c>
      <c r="U395" s="11">
        <v>1.54</v>
      </c>
      <c r="V395" s="11">
        <v>1.76</v>
      </c>
      <c r="W395" s="155">
        <v>1.5</v>
      </c>
      <c r="X395" s="11">
        <v>1.7</v>
      </c>
      <c r="Y395" s="11">
        <v>1.7</v>
      </c>
      <c r="Z395" s="11">
        <v>1.8</v>
      </c>
      <c r="AA395" s="152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18</v>
      </c>
    </row>
    <row r="396" spans="1:65">
      <c r="A396" s="30"/>
      <c r="B396" s="19">
        <v>1</v>
      </c>
      <c r="C396" s="9">
        <v>3</v>
      </c>
      <c r="D396" s="11">
        <v>1.7</v>
      </c>
      <c r="E396" s="11">
        <v>1.8</v>
      </c>
      <c r="F396" s="155">
        <v>2.36</v>
      </c>
      <c r="G396" s="11">
        <v>1.8</v>
      </c>
      <c r="H396" s="11">
        <v>1.71</v>
      </c>
      <c r="I396" s="155">
        <v>2</v>
      </c>
      <c r="J396" s="11">
        <v>1.8</v>
      </c>
      <c r="K396" s="11">
        <v>1.7</v>
      </c>
      <c r="L396" s="11">
        <v>1.66</v>
      </c>
      <c r="M396" s="11">
        <v>1.63</v>
      </c>
      <c r="N396" s="11">
        <v>1.5</v>
      </c>
      <c r="O396" s="11">
        <v>1.69</v>
      </c>
      <c r="P396" s="155">
        <v>0.6</v>
      </c>
      <c r="Q396" s="11">
        <v>1.7</v>
      </c>
      <c r="R396" s="11">
        <v>1.6</v>
      </c>
      <c r="S396" s="11">
        <v>1.6</v>
      </c>
      <c r="T396" s="11">
        <v>1.7</v>
      </c>
      <c r="U396" s="11">
        <v>1.54</v>
      </c>
      <c r="V396" s="11">
        <v>1.75</v>
      </c>
      <c r="W396" s="155">
        <v>1.4</v>
      </c>
      <c r="X396" s="11">
        <v>1.7</v>
      </c>
      <c r="Y396" s="11">
        <v>1.7</v>
      </c>
      <c r="Z396" s="11">
        <v>1.9</v>
      </c>
      <c r="AA396" s="152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16</v>
      </c>
    </row>
    <row r="397" spans="1:65">
      <c r="A397" s="30"/>
      <c r="B397" s="19">
        <v>1</v>
      </c>
      <c r="C397" s="9">
        <v>4</v>
      </c>
      <c r="D397" s="11">
        <v>1.6</v>
      </c>
      <c r="E397" s="11">
        <v>1.6</v>
      </c>
      <c r="F397" s="155">
        <v>2.59</v>
      </c>
      <c r="G397" s="11">
        <v>1.8</v>
      </c>
      <c r="H397" s="11">
        <v>1.75</v>
      </c>
      <c r="I397" s="155">
        <v>1.5</v>
      </c>
      <c r="J397" s="11">
        <v>1.8</v>
      </c>
      <c r="K397" s="11">
        <v>1.8</v>
      </c>
      <c r="L397" s="11">
        <v>1.6</v>
      </c>
      <c r="M397" s="11">
        <v>1.75</v>
      </c>
      <c r="N397" s="11">
        <v>1.6</v>
      </c>
      <c r="O397" s="11">
        <v>1.7</v>
      </c>
      <c r="P397" s="155">
        <v>1.4</v>
      </c>
      <c r="Q397" s="11">
        <v>1.69</v>
      </c>
      <c r="R397" s="11">
        <v>1.62</v>
      </c>
      <c r="S397" s="11">
        <v>1.6</v>
      </c>
      <c r="T397" s="11">
        <v>1.7</v>
      </c>
      <c r="U397" s="11">
        <v>1.52</v>
      </c>
      <c r="V397" s="11">
        <v>1.77</v>
      </c>
      <c r="W397" s="155">
        <v>1.3</v>
      </c>
      <c r="X397" s="11">
        <v>1.7</v>
      </c>
      <c r="Y397" s="11">
        <v>1.7</v>
      </c>
      <c r="Z397" s="11">
        <v>1.8</v>
      </c>
      <c r="AA397" s="152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1.6963333333333335</v>
      </c>
    </row>
    <row r="398" spans="1:65">
      <c r="A398" s="30"/>
      <c r="B398" s="19">
        <v>1</v>
      </c>
      <c r="C398" s="9">
        <v>5</v>
      </c>
      <c r="D398" s="11">
        <v>1.6</v>
      </c>
      <c r="E398" s="11">
        <v>1.6</v>
      </c>
      <c r="F398" s="155">
        <v>2.46</v>
      </c>
      <c r="G398" s="11">
        <v>1.7</v>
      </c>
      <c r="H398" s="11">
        <v>1.72</v>
      </c>
      <c r="I398" s="155">
        <v>3</v>
      </c>
      <c r="J398" s="11">
        <v>1.8</v>
      </c>
      <c r="K398" s="11">
        <v>1.8</v>
      </c>
      <c r="L398" s="11">
        <v>1.58</v>
      </c>
      <c r="M398" s="11">
        <v>1.71</v>
      </c>
      <c r="N398" s="11">
        <v>1.6</v>
      </c>
      <c r="O398" s="11">
        <v>1.74</v>
      </c>
      <c r="P398" s="155">
        <v>1.6</v>
      </c>
      <c r="Q398" s="11">
        <v>1.66</v>
      </c>
      <c r="R398" s="11">
        <v>1.62</v>
      </c>
      <c r="S398" s="11">
        <v>1.8</v>
      </c>
      <c r="T398" s="11">
        <v>1.7</v>
      </c>
      <c r="U398" s="11">
        <v>1.53</v>
      </c>
      <c r="V398" s="11">
        <v>1.85</v>
      </c>
      <c r="W398" s="155">
        <v>1.3</v>
      </c>
      <c r="X398" s="11">
        <v>1.6</v>
      </c>
      <c r="Y398" s="11">
        <v>1.7</v>
      </c>
      <c r="Z398" s="11">
        <v>1.8</v>
      </c>
      <c r="AA398" s="152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95</v>
      </c>
    </row>
    <row r="399" spans="1:65">
      <c r="A399" s="30"/>
      <c r="B399" s="19">
        <v>1</v>
      </c>
      <c r="C399" s="9">
        <v>6</v>
      </c>
      <c r="D399" s="11">
        <v>1.7</v>
      </c>
      <c r="E399" s="11">
        <v>1.8</v>
      </c>
      <c r="F399" s="155">
        <v>2.58</v>
      </c>
      <c r="G399" s="11">
        <v>1.8</v>
      </c>
      <c r="H399" s="11">
        <v>1.83</v>
      </c>
      <c r="I399" s="155">
        <v>1.5</v>
      </c>
      <c r="J399" s="11">
        <v>1.8</v>
      </c>
      <c r="K399" s="11">
        <v>1.7</v>
      </c>
      <c r="L399" s="11">
        <v>1.65</v>
      </c>
      <c r="M399" s="11">
        <v>1.63</v>
      </c>
      <c r="N399" s="11">
        <v>1.5</v>
      </c>
      <c r="O399" s="11">
        <v>1.68</v>
      </c>
      <c r="P399" s="155">
        <v>1.5</v>
      </c>
      <c r="Q399" s="11">
        <v>1.66</v>
      </c>
      <c r="R399" s="11">
        <v>1.75</v>
      </c>
      <c r="S399" s="11">
        <v>1.6</v>
      </c>
      <c r="T399" s="11">
        <v>1.8</v>
      </c>
      <c r="U399" s="11">
        <v>1.6</v>
      </c>
      <c r="V399" s="11">
        <v>1.85</v>
      </c>
      <c r="W399" s="155">
        <v>1.2</v>
      </c>
      <c r="X399" s="11">
        <v>1.8</v>
      </c>
      <c r="Y399" s="11">
        <v>1.7</v>
      </c>
      <c r="Z399" s="11">
        <v>1.9</v>
      </c>
      <c r="AA399" s="152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20" t="s">
        <v>272</v>
      </c>
      <c r="C400" s="12"/>
      <c r="D400" s="23">
        <v>1.6333333333333331</v>
      </c>
      <c r="E400" s="23">
        <v>1.7000000000000002</v>
      </c>
      <c r="F400" s="23">
        <v>2.4866666666666668</v>
      </c>
      <c r="G400" s="23">
        <v>1.7666666666666666</v>
      </c>
      <c r="H400" s="23">
        <v>1.7716666666666667</v>
      </c>
      <c r="I400" s="23">
        <v>2.0833333333333335</v>
      </c>
      <c r="J400" s="23">
        <v>1.8</v>
      </c>
      <c r="K400" s="23">
        <v>1.7333333333333332</v>
      </c>
      <c r="L400" s="23">
        <v>1.6216666666666668</v>
      </c>
      <c r="M400" s="23">
        <v>1.6916666666666664</v>
      </c>
      <c r="N400" s="23">
        <v>1.5499999999999998</v>
      </c>
      <c r="O400" s="23">
        <v>1.7233333333333334</v>
      </c>
      <c r="P400" s="23">
        <v>1.1666666666666667</v>
      </c>
      <c r="Q400" s="23">
        <v>1.6816666666666666</v>
      </c>
      <c r="R400" s="23">
        <v>1.6266666666666667</v>
      </c>
      <c r="S400" s="23">
        <v>1.6166666666666669</v>
      </c>
      <c r="T400" s="23">
        <v>1.75</v>
      </c>
      <c r="U400" s="23">
        <v>1.5549999999999999</v>
      </c>
      <c r="V400" s="23">
        <v>1.8133333333333332</v>
      </c>
      <c r="W400" s="23">
        <v>1.3333333333333333</v>
      </c>
      <c r="X400" s="23">
        <v>1.7000000000000002</v>
      </c>
      <c r="Y400" s="23">
        <v>1.7</v>
      </c>
      <c r="Z400" s="23">
        <v>1.8166666666666667</v>
      </c>
      <c r="AA400" s="152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273</v>
      </c>
      <c r="C401" s="29"/>
      <c r="D401" s="11">
        <v>1.6</v>
      </c>
      <c r="E401" s="11">
        <v>1.7000000000000002</v>
      </c>
      <c r="F401" s="11">
        <v>2.5149999999999997</v>
      </c>
      <c r="G401" s="11">
        <v>1.8</v>
      </c>
      <c r="H401" s="11">
        <v>1.7349999999999999</v>
      </c>
      <c r="I401" s="11">
        <v>2</v>
      </c>
      <c r="J401" s="11">
        <v>1.8</v>
      </c>
      <c r="K401" s="11">
        <v>1.7</v>
      </c>
      <c r="L401" s="11">
        <v>1.62</v>
      </c>
      <c r="M401" s="11">
        <v>1.71</v>
      </c>
      <c r="N401" s="11">
        <v>1.55</v>
      </c>
      <c r="O401" s="11">
        <v>1.7</v>
      </c>
      <c r="P401" s="11">
        <v>1.35</v>
      </c>
      <c r="Q401" s="11">
        <v>1.6850000000000001</v>
      </c>
      <c r="R401" s="11">
        <v>1.62</v>
      </c>
      <c r="S401" s="11">
        <v>1.6</v>
      </c>
      <c r="T401" s="11">
        <v>1.75</v>
      </c>
      <c r="U401" s="11">
        <v>1.54</v>
      </c>
      <c r="V401" s="11">
        <v>1.81</v>
      </c>
      <c r="W401" s="11">
        <v>1.3</v>
      </c>
      <c r="X401" s="11">
        <v>1.7</v>
      </c>
      <c r="Y401" s="11">
        <v>1.7</v>
      </c>
      <c r="Z401" s="11">
        <v>1.8</v>
      </c>
      <c r="AA401" s="152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274</v>
      </c>
      <c r="C402" s="29"/>
      <c r="D402" s="24">
        <v>5.1639777949432156E-2</v>
      </c>
      <c r="E402" s="24">
        <v>0.1095445115010332</v>
      </c>
      <c r="F402" s="24">
        <v>0.1087504789261485</v>
      </c>
      <c r="G402" s="24">
        <v>5.1639777949432274E-2</v>
      </c>
      <c r="H402" s="24">
        <v>9.1742392963485825E-2</v>
      </c>
      <c r="I402" s="24">
        <v>0.58452259722500588</v>
      </c>
      <c r="J402" s="24">
        <v>0</v>
      </c>
      <c r="K402" s="24">
        <v>5.1639777949432274E-2</v>
      </c>
      <c r="L402" s="24">
        <v>3.0605010483034659E-2</v>
      </c>
      <c r="M402" s="24">
        <v>4.9966655548142017E-2</v>
      </c>
      <c r="N402" s="24">
        <v>5.4772255750516662E-2</v>
      </c>
      <c r="O402" s="24">
        <v>5.6095157247900387E-2</v>
      </c>
      <c r="P402" s="24">
        <v>0.45018514709691027</v>
      </c>
      <c r="Q402" s="24">
        <v>1.8348478592697195E-2</v>
      </c>
      <c r="R402" s="24">
        <v>7.1460945044595256E-2</v>
      </c>
      <c r="S402" s="24">
        <v>9.8319208025017507E-2</v>
      </c>
      <c r="T402" s="24">
        <v>5.4772255750516662E-2</v>
      </c>
      <c r="U402" s="24">
        <v>3.5637059362410954E-2</v>
      </c>
      <c r="V402" s="24">
        <v>6.1535897382476404E-2</v>
      </c>
      <c r="W402" s="24">
        <v>0.10327955589886445</v>
      </c>
      <c r="X402" s="24">
        <v>6.3245553203367569E-2</v>
      </c>
      <c r="Y402" s="24">
        <v>0</v>
      </c>
      <c r="Z402" s="24">
        <v>7.527726527090807E-2</v>
      </c>
      <c r="AA402" s="205"/>
      <c r="AB402" s="206"/>
      <c r="AC402" s="206"/>
      <c r="AD402" s="206"/>
      <c r="AE402" s="206"/>
      <c r="AF402" s="206"/>
      <c r="AG402" s="206"/>
      <c r="AH402" s="206"/>
      <c r="AI402" s="206"/>
      <c r="AJ402" s="206"/>
      <c r="AK402" s="206"/>
      <c r="AL402" s="206"/>
      <c r="AM402" s="206"/>
      <c r="AN402" s="206"/>
      <c r="AO402" s="206"/>
      <c r="AP402" s="206"/>
      <c r="AQ402" s="206"/>
      <c r="AR402" s="206"/>
      <c r="AS402" s="206"/>
      <c r="AT402" s="206"/>
      <c r="AU402" s="206"/>
      <c r="AV402" s="206"/>
      <c r="AW402" s="206"/>
      <c r="AX402" s="206"/>
      <c r="AY402" s="206"/>
      <c r="AZ402" s="206"/>
      <c r="BA402" s="206"/>
      <c r="BB402" s="206"/>
      <c r="BC402" s="206"/>
      <c r="BD402" s="206"/>
      <c r="BE402" s="206"/>
      <c r="BF402" s="206"/>
      <c r="BG402" s="206"/>
      <c r="BH402" s="206"/>
      <c r="BI402" s="206"/>
      <c r="BJ402" s="206"/>
      <c r="BK402" s="206"/>
      <c r="BL402" s="206"/>
      <c r="BM402" s="56"/>
    </row>
    <row r="403" spans="1:65">
      <c r="A403" s="30"/>
      <c r="B403" s="3" t="s">
        <v>87</v>
      </c>
      <c r="C403" s="29"/>
      <c r="D403" s="13">
        <v>3.1616190581284995E-2</v>
      </c>
      <c r="E403" s="13">
        <v>6.4437947941784229E-2</v>
      </c>
      <c r="F403" s="13">
        <v>4.3733436565475264E-2</v>
      </c>
      <c r="G403" s="13">
        <v>2.9230062990244682E-2</v>
      </c>
      <c r="H403" s="13">
        <v>5.1783100449756814E-2</v>
      </c>
      <c r="I403" s="13">
        <v>0.2805708466680028</v>
      </c>
      <c r="J403" s="13">
        <v>0</v>
      </c>
      <c r="K403" s="13">
        <v>2.9792179586210929E-2</v>
      </c>
      <c r="L403" s="13">
        <v>1.8872565559939151E-2</v>
      </c>
      <c r="M403" s="13">
        <v>2.9536939240280998E-2</v>
      </c>
      <c r="N403" s="13">
        <v>3.5336939193881721E-2</v>
      </c>
      <c r="O403" s="13">
        <v>3.2550381381760377E-2</v>
      </c>
      <c r="P403" s="13">
        <v>0.38587298322592306</v>
      </c>
      <c r="Q403" s="13">
        <v>1.0910889153239164E-2</v>
      </c>
      <c r="R403" s="13">
        <v>4.3930908838890524E-2</v>
      </c>
      <c r="S403" s="13">
        <v>6.0816004963928347E-2</v>
      </c>
      <c r="T403" s="13">
        <v>3.1298431857438094E-2</v>
      </c>
      <c r="U403" s="13">
        <v>2.29177230626437E-2</v>
      </c>
      <c r="V403" s="13">
        <v>3.393523752710096E-2</v>
      </c>
      <c r="W403" s="13">
        <v>7.7459666924148338E-2</v>
      </c>
      <c r="X403" s="13">
        <v>3.7203266590216215E-2</v>
      </c>
      <c r="Y403" s="13">
        <v>0</v>
      </c>
      <c r="Z403" s="13">
        <v>4.1437026754628292E-2</v>
      </c>
      <c r="AA403" s="152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275</v>
      </c>
      <c r="C404" s="29"/>
      <c r="D404" s="13">
        <v>-3.7138927097661867E-2</v>
      </c>
      <c r="E404" s="13">
        <v>2.1615248575359569E-3</v>
      </c>
      <c r="F404" s="13">
        <v>0.4659068579288661</v>
      </c>
      <c r="G404" s="13">
        <v>4.1461976812733337E-2</v>
      </c>
      <c r="H404" s="13">
        <v>4.4409510709373157E-2</v>
      </c>
      <c r="I404" s="13">
        <v>0.22813912359992128</v>
      </c>
      <c r="J404" s="13">
        <v>6.1112202790332137E-2</v>
      </c>
      <c r="K404" s="13">
        <v>2.1811750835134536E-2</v>
      </c>
      <c r="L404" s="13">
        <v>-4.4016506189821225E-2</v>
      </c>
      <c r="M404" s="13">
        <v>-2.7510316368640764E-3</v>
      </c>
      <c r="N404" s="13">
        <v>-8.6264492041658647E-2</v>
      </c>
      <c r="O404" s="13">
        <v>1.5916683041854895E-2</v>
      </c>
      <c r="P404" s="13">
        <v>-0.31224209078404408</v>
      </c>
      <c r="Q404" s="13">
        <v>-8.6460994301434946E-3</v>
      </c>
      <c r="R404" s="13">
        <v>-4.1068972293181405E-2</v>
      </c>
      <c r="S404" s="13">
        <v>-4.6964040086460934E-2</v>
      </c>
      <c r="T404" s="13">
        <v>3.1636863823933936E-2</v>
      </c>
      <c r="U404" s="13">
        <v>-8.3316958145018827E-2</v>
      </c>
      <c r="V404" s="13">
        <v>6.8972293181371436E-2</v>
      </c>
      <c r="W404" s="13">
        <v>-0.21399096089605041</v>
      </c>
      <c r="X404" s="13">
        <v>2.1615248575359569E-3</v>
      </c>
      <c r="Y404" s="13">
        <v>2.1615248575357349E-3</v>
      </c>
      <c r="Z404" s="13">
        <v>7.0937315779131316E-2</v>
      </c>
      <c r="AA404" s="152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276</v>
      </c>
      <c r="C405" s="47"/>
      <c r="D405" s="45">
        <v>0.61</v>
      </c>
      <c r="E405" s="45">
        <v>0</v>
      </c>
      <c r="F405" s="45">
        <v>7.23</v>
      </c>
      <c r="G405" s="45">
        <v>0.61</v>
      </c>
      <c r="H405" s="45">
        <v>0.66</v>
      </c>
      <c r="I405" s="45">
        <v>3.52</v>
      </c>
      <c r="J405" s="45">
        <v>0.92</v>
      </c>
      <c r="K405" s="45">
        <v>0.31</v>
      </c>
      <c r="L405" s="45">
        <v>0.72</v>
      </c>
      <c r="M405" s="45">
        <v>0.08</v>
      </c>
      <c r="N405" s="45">
        <v>1.38</v>
      </c>
      <c r="O405" s="45">
        <v>0.21</v>
      </c>
      <c r="P405" s="45">
        <v>4.9000000000000004</v>
      </c>
      <c r="Q405" s="45">
        <v>0.17</v>
      </c>
      <c r="R405" s="45">
        <v>0.67</v>
      </c>
      <c r="S405" s="45">
        <v>0.77</v>
      </c>
      <c r="T405" s="45">
        <v>0.46</v>
      </c>
      <c r="U405" s="45">
        <v>1.33</v>
      </c>
      <c r="V405" s="45">
        <v>1.04</v>
      </c>
      <c r="W405" s="45">
        <v>3.37</v>
      </c>
      <c r="X405" s="45">
        <v>0</v>
      </c>
      <c r="Y405" s="45">
        <v>0</v>
      </c>
      <c r="Z405" s="45">
        <v>1.07</v>
      </c>
      <c r="AA405" s="152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BM406" s="55"/>
    </row>
    <row r="407" spans="1:65" ht="15">
      <c r="B407" s="8" t="s">
        <v>587</v>
      </c>
      <c r="BM407" s="28" t="s">
        <v>278</v>
      </c>
    </row>
    <row r="408" spans="1:65" ht="15">
      <c r="A408" s="25" t="s">
        <v>53</v>
      </c>
      <c r="B408" s="18" t="s">
        <v>111</v>
      </c>
      <c r="C408" s="15" t="s">
        <v>112</v>
      </c>
      <c r="D408" s="16" t="s">
        <v>230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50" t="s">
        <v>260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332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2</v>
      </c>
    </row>
    <row r="412" spans="1:65">
      <c r="A412" s="30"/>
      <c r="B412" s="18">
        <v>1</v>
      </c>
      <c r="C412" s="14">
        <v>1</v>
      </c>
      <c r="D412" s="154" t="s">
        <v>104</v>
      </c>
      <c r="E412" s="15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>
        <v>1</v>
      </c>
      <c r="C413" s="9">
        <v>2</v>
      </c>
      <c r="D413" s="155" t="s">
        <v>104</v>
      </c>
      <c r="E413" s="15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3</v>
      </c>
    </row>
    <row r="414" spans="1:65">
      <c r="A414" s="30"/>
      <c r="B414" s="19">
        <v>1</v>
      </c>
      <c r="C414" s="9">
        <v>3</v>
      </c>
      <c r="D414" s="155" t="s">
        <v>104</v>
      </c>
      <c r="E414" s="15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16</v>
      </c>
    </row>
    <row r="415" spans="1:65">
      <c r="A415" s="30"/>
      <c r="B415" s="19">
        <v>1</v>
      </c>
      <c r="C415" s="9">
        <v>4</v>
      </c>
      <c r="D415" s="155" t="s">
        <v>104</v>
      </c>
      <c r="E415" s="15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 t="s">
        <v>104</v>
      </c>
    </row>
    <row r="416" spans="1:65">
      <c r="A416" s="30"/>
      <c r="B416" s="19">
        <v>1</v>
      </c>
      <c r="C416" s="9">
        <v>5</v>
      </c>
      <c r="D416" s="155" t="s">
        <v>104</v>
      </c>
      <c r="E416" s="15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17</v>
      </c>
    </row>
    <row r="417" spans="1:65">
      <c r="A417" s="30"/>
      <c r="B417" s="19">
        <v>1</v>
      </c>
      <c r="C417" s="9">
        <v>6</v>
      </c>
      <c r="D417" s="155" t="s">
        <v>104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20" t="s">
        <v>272</v>
      </c>
      <c r="C418" s="12"/>
      <c r="D418" s="23" t="s">
        <v>680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273</v>
      </c>
      <c r="C419" s="29"/>
      <c r="D419" s="11" t="s">
        <v>680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274</v>
      </c>
      <c r="C420" s="29"/>
      <c r="D420" s="24" t="s">
        <v>680</v>
      </c>
      <c r="E420" s="15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87</v>
      </c>
      <c r="C421" s="29"/>
      <c r="D421" s="13" t="s">
        <v>680</v>
      </c>
      <c r="E421" s="15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275</v>
      </c>
      <c r="C422" s="29"/>
      <c r="D422" s="13" t="s">
        <v>680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276</v>
      </c>
      <c r="C423" s="47"/>
      <c r="D423" s="45" t="s">
        <v>277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/>
      <c r="C424" s="20"/>
      <c r="D424" s="20"/>
      <c r="BM424" s="55"/>
    </row>
    <row r="425" spans="1:65" ht="15">
      <c r="B425" s="8" t="s">
        <v>588</v>
      </c>
      <c r="BM425" s="28" t="s">
        <v>67</v>
      </c>
    </row>
    <row r="426" spans="1:65" ht="15">
      <c r="A426" s="25" t="s">
        <v>11</v>
      </c>
      <c r="B426" s="18" t="s">
        <v>111</v>
      </c>
      <c r="C426" s="15" t="s">
        <v>112</v>
      </c>
      <c r="D426" s="16" t="s">
        <v>230</v>
      </c>
      <c r="E426" s="17" t="s">
        <v>230</v>
      </c>
      <c r="F426" s="17" t="s">
        <v>230</v>
      </c>
      <c r="G426" s="17" t="s">
        <v>230</v>
      </c>
      <c r="H426" s="17" t="s">
        <v>230</v>
      </c>
      <c r="I426" s="17" t="s">
        <v>230</v>
      </c>
      <c r="J426" s="17" t="s">
        <v>230</v>
      </c>
      <c r="K426" s="17" t="s">
        <v>230</v>
      </c>
      <c r="L426" s="17" t="s">
        <v>230</v>
      </c>
      <c r="M426" s="17" t="s">
        <v>230</v>
      </c>
      <c r="N426" s="17" t="s">
        <v>230</v>
      </c>
      <c r="O426" s="17" t="s">
        <v>230</v>
      </c>
      <c r="P426" s="17" t="s">
        <v>230</v>
      </c>
      <c r="Q426" s="152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 t="s">
        <v>231</v>
      </c>
      <c r="C427" s="9" t="s">
        <v>231</v>
      </c>
      <c r="D427" s="150" t="s">
        <v>234</v>
      </c>
      <c r="E427" s="151" t="s">
        <v>237</v>
      </c>
      <c r="F427" s="151" t="s">
        <v>238</v>
      </c>
      <c r="G427" s="151" t="s">
        <v>239</v>
      </c>
      <c r="H427" s="151" t="s">
        <v>240</v>
      </c>
      <c r="I427" s="151" t="s">
        <v>242</v>
      </c>
      <c r="J427" s="151" t="s">
        <v>244</v>
      </c>
      <c r="K427" s="151" t="s">
        <v>248</v>
      </c>
      <c r="L427" s="151" t="s">
        <v>250</v>
      </c>
      <c r="M427" s="151" t="s">
        <v>251</v>
      </c>
      <c r="N427" s="151" t="s">
        <v>255</v>
      </c>
      <c r="O427" s="151" t="s">
        <v>259</v>
      </c>
      <c r="P427" s="151" t="s">
        <v>260</v>
      </c>
      <c r="Q427" s="152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 t="s">
        <v>3</v>
      </c>
    </row>
    <row r="428" spans="1:65">
      <c r="A428" s="30"/>
      <c r="B428" s="19"/>
      <c r="C428" s="9"/>
      <c r="D428" s="10" t="s">
        <v>333</v>
      </c>
      <c r="E428" s="11" t="s">
        <v>333</v>
      </c>
      <c r="F428" s="11" t="s">
        <v>333</v>
      </c>
      <c r="G428" s="11" t="s">
        <v>332</v>
      </c>
      <c r="H428" s="11" t="s">
        <v>333</v>
      </c>
      <c r="I428" s="11" t="s">
        <v>333</v>
      </c>
      <c r="J428" s="11" t="s">
        <v>333</v>
      </c>
      <c r="K428" s="11" t="s">
        <v>332</v>
      </c>
      <c r="L428" s="11" t="s">
        <v>333</v>
      </c>
      <c r="M428" s="11" t="s">
        <v>333</v>
      </c>
      <c r="N428" s="11" t="s">
        <v>332</v>
      </c>
      <c r="O428" s="11" t="s">
        <v>333</v>
      </c>
      <c r="P428" s="11" t="s">
        <v>333</v>
      </c>
      <c r="Q428" s="152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</v>
      </c>
    </row>
    <row r="429" spans="1:65">
      <c r="A429" s="30"/>
      <c r="B429" s="19"/>
      <c r="C429" s="9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152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8">
        <v>1</v>
      </c>
      <c r="C430" s="14">
        <v>1</v>
      </c>
      <c r="D430" s="22">
        <v>0.74</v>
      </c>
      <c r="E430" s="22">
        <v>0.69</v>
      </c>
      <c r="F430" s="153">
        <v>0.8</v>
      </c>
      <c r="G430" s="22">
        <v>0.65</v>
      </c>
      <c r="H430" s="22">
        <v>0.76</v>
      </c>
      <c r="I430" s="22">
        <v>0.73</v>
      </c>
      <c r="J430" s="22">
        <v>0.77</v>
      </c>
      <c r="K430" s="154">
        <v>0.6</v>
      </c>
      <c r="L430" s="22">
        <v>0.75</v>
      </c>
      <c r="M430" s="22">
        <v>0.71</v>
      </c>
      <c r="N430" s="154">
        <v>0.7</v>
      </c>
      <c r="O430" s="154">
        <v>0.8</v>
      </c>
      <c r="P430" s="22">
        <v>0.82</v>
      </c>
      <c r="Q430" s="152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</v>
      </c>
    </row>
    <row r="431" spans="1:65">
      <c r="A431" s="30"/>
      <c r="B431" s="19">
        <v>1</v>
      </c>
      <c r="C431" s="9">
        <v>2</v>
      </c>
      <c r="D431" s="11">
        <v>0.72</v>
      </c>
      <c r="E431" s="148">
        <v>0.72</v>
      </c>
      <c r="F431" s="11">
        <v>0.71</v>
      </c>
      <c r="G431" s="11">
        <v>0.7</v>
      </c>
      <c r="H431" s="11">
        <v>0.78</v>
      </c>
      <c r="I431" s="11">
        <v>0.76</v>
      </c>
      <c r="J431" s="11">
        <v>0.77</v>
      </c>
      <c r="K431" s="155">
        <v>0.7</v>
      </c>
      <c r="L431" s="11">
        <v>0.76</v>
      </c>
      <c r="M431" s="11">
        <v>0.67</v>
      </c>
      <c r="N431" s="155">
        <v>0.7</v>
      </c>
      <c r="O431" s="155">
        <v>0.7</v>
      </c>
      <c r="P431" s="11">
        <v>0.87</v>
      </c>
      <c r="Q431" s="152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19</v>
      </c>
    </row>
    <row r="432" spans="1:65">
      <c r="A432" s="30"/>
      <c r="B432" s="19">
        <v>1</v>
      </c>
      <c r="C432" s="9">
        <v>3</v>
      </c>
      <c r="D432" s="11">
        <v>0.72</v>
      </c>
      <c r="E432" s="11">
        <v>0.69</v>
      </c>
      <c r="F432" s="11">
        <v>0.66</v>
      </c>
      <c r="G432" s="11">
        <v>0.65</v>
      </c>
      <c r="H432" s="11">
        <v>0.78</v>
      </c>
      <c r="I432" s="11">
        <v>0.74</v>
      </c>
      <c r="J432" s="11">
        <v>0.74</v>
      </c>
      <c r="K432" s="155">
        <v>0.7</v>
      </c>
      <c r="L432" s="11">
        <v>0.76</v>
      </c>
      <c r="M432" s="11">
        <v>0.73</v>
      </c>
      <c r="N432" s="155">
        <v>0.7</v>
      </c>
      <c r="O432" s="155">
        <v>0.7</v>
      </c>
      <c r="P432" s="11">
        <v>0.85</v>
      </c>
      <c r="Q432" s="152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16</v>
      </c>
    </row>
    <row r="433" spans="1:65">
      <c r="A433" s="30"/>
      <c r="B433" s="19">
        <v>1</v>
      </c>
      <c r="C433" s="9">
        <v>4</v>
      </c>
      <c r="D433" s="11">
        <v>0.74</v>
      </c>
      <c r="E433" s="11">
        <v>0.7</v>
      </c>
      <c r="F433" s="11">
        <v>0.71</v>
      </c>
      <c r="G433" s="11">
        <v>0.7</v>
      </c>
      <c r="H433" s="11">
        <v>0.78</v>
      </c>
      <c r="I433" s="11">
        <v>0.74</v>
      </c>
      <c r="J433" s="11">
        <v>0.8</v>
      </c>
      <c r="K433" s="155">
        <v>0.6</v>
      </c>
      <c r="L433" s="11">
        <v>0.76</v>
      </c>
      <c r="M433" s="11">
        <v>0.69</v>
      </c>
      <c r="N433" s="155">
        <v>0.7</v>
      </c>
      <c r="O433" s="155">
        <v>0.8</v>
      </c>
      <c r="P433" s="11">
        <v>0.85</v>
      </c>
      <c r="Q433" s="152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0.74080000000000001</v>
      </c>
    </row>
    <row r="434" spans="1:65">
      <c r="A434" s="30"/>
      <c r="B434" s="19">
        <v>1</v>
      </c>
      <c r="C434" s="9">
        <v>5</v>
      </c>
      <c r="D434" s="11">
        <v>0.72</v>
      </c>
      <c r="E434" s="11">
        <v>0.69</v>
      </c>
      <c r="F434" s="11">
        <v>0.71</v>
      </c>
      <c r="G434" s="11">
        <v>0.7</v>
      </c>
      <c r="H434" s="11">
        <v>0.78</v>
      </c>
      <c r="I434" s="11">
        <v>0.74</v>
      </c>
      <c r="J434" s="11">
        <v>0.81</v>
      </c>
      <c r="K434" s="155">
        <v>0.7</v>
      </c>
      <c r="L434" s="11">
        <v>0.75</v>
      </c>
      <c r="M434" s="11">
        <v>0.68</v>
      </c>
      <c r="N434" s="155">
        <v>0.7</v>
      </c>
      <c r="O434" s="155">
        <v>0.8</v>
      </c>
      <c r="P434" s="11">
        <v>0.85</v>
      </c>
      <c r="Q434" s="152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96</v>
      </c>
    </row>
    <row r="435" spans="1:65">
      <c r="A435" s="30"/>
      <c r="B435" s="19">
        <v>1</v>
      </c>
      <c r="C435" s="9">
        <v>6</v>
      </c>
      <c r="D435" s="11">
        <v>0.72</v>
      </c>
      <c r="E435" s="11">
        <v>0.69</v>
      </c>
      <c r="F435" s="11">
        <v>0.74</v>
      </c>
      <c r="G435" s="11">
        <v>0.7</v>
      </c>
      <c r="H435" s="11">
        <v>0.78</v>
      </c>
      <c r="I435" s="11">
        <v>0.75</v>
      </c>
      <c r="J435" s="11">
        <v>0.82</v>
      </c>
      <c r="K435" s="155">
        <v>0.6</v>
      </c>
      <c r="L435" s="11">
        <v>0.75</v>
      </c>
      <c r="M435" s="11">
        <v>0.7</v>
      </c>
      <c r="N435" s="155">
        <v>0.7</v>
      </c>
      <c r="O435" s="155">
        <v>0.8</v>
      </c>
      <c r="P435" s="11">
        <v>0.82</v>
      </c>
      <c r="Q435" s="152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20" t="s">
        <v>272</v>
      </c>
      <c r="C436" s="12"/>
      <c r="D436" s="23">
        <v>0.72666666666666657</v>
      </c>
      <c r="E436" s="23">
        <v>0.69666666666666666</v>
      </c>
      <c r="F436" s="23">
        <v>0.72166666666666668</v>
      </c>
      <c r="G436" s="23">
        <v>0.68333333333333346</v>
      </c>
      <c r="H436" s="23">
        <v>0.77666666666666684</v>
      </c>
      <c r="I436" s="23">
        <v>0.74333333333333329</v>
      </c>
      <c r="J436" s="23">
        <v>0.78500000000000003</v>
      </c>
      <c r="K436" s="23">
        <v>0.65</v>
      </c>
      <c r="L436" s="23">
        <v>0.755</v>
      </c>
      <c r="M436" s="23">
        <v>0.69666666666666666</v>
      </c>
      <c r="N436" s="23">
        <v>0.70000000000000007</v>
      </c>
      <c r="O436" s="23">
        <v>0.76666666666666661</v>
      </c>
      <c r="P436" s="23">
        <v>0.84333333333333338</v>
      </c>
      <c r="Q436" s="152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273</v>
      </c>
      <c r="C437" s="29"/>
      <c r="D437" s="11">
        <v>0.72</v>
      </c>
      <c r="E437" s="11">
        <v>0.69</v>
      </c>
      <c r="F437" s="11">
        <v>0.71</v>
      </c>
      <c r="G437" s="11">
        <v>0.7</v>
      </c>
      <c r="H437" s="11">
        <v>0.78</v>
      </c>
      <c r="I437" s="11">
        <v>0.74</v>
      </c>
      <c r="J437" s="11">
        <v>0.78500000000000003</v>
      </c>
      <c r="K437" s="11">
        <v>0.64999999999999991</v>
      </c>
      <c r="L437" s="11">
        <v>0.755</v>
      </c>
      <c r="M437" s="11">
        <v>0.69499999999999995</v>
      </c>
      <c r="N437" s="11">
        <v>0.7</v>
      </c>
      <c r="O437" s="11">
        <v>0.8</v>
      </c>
      <c r="P437" s="11">
        <v>0.85</v>
      </c>
      <c r="Q437" s="152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274</v>
      </c>
      <c r="C438" s="29"/>
      <c r="D438" s="24">
        <v>1.0327955589886454E-2</v>
      </c>
      <c r="E438" s="24">
        <v>1.2110601416389978E-2</v>
      </c>
      <c r="F438" s="24">
        <v>4.6224091842530207E-2</v>
      </c>
      <c r="G438" s="24">
        <v>2.5819888974716081E-2</v>
      </c>
      <c r="H438" s="24">
        <v>8.1649658092772665E-3</v>
      </c>
      <c r="I438" s="24">
        <v>1.0327955589886455E-2</v>
      </c>
      <c r="J438" s="24">
        <v>3.0166206257996712E-2</v>
      </c>
      <c r="K438" s="24">
        <v>5.4772255750516599E-2</v>
      </c>
      <c r="L438" s="24">
        <v>5.4772255750516656E-3</v>
      </c>
      <c r="M438" s="24">
        <v>2.1602468994692842E-2</v>
      </c>
      <c r="N438" s="24">
        <v>1.2161883888976234E-16</v>
      </c>
      <c r="O438" s="24">
        <v>5.1639777949432274E-2</v>
      </c>
      <c r="P438" s="24">
        <v>1.9663841605003517E-2</v>
      </c>
      <c r="Q438" s="205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56"/>
    </row>
    <row r="439" spans="1:65">
      <c r="A439" s="30"/>
      <c r="B439" s="3" t="s">
        <v>87</v>
      </c>
      <c r="C439" s="29"/>
      <c r="D439" s="13">
        <v>1.4212782921862094E-2</v>
      </c>
      <c r="E439" s="13">
        <v>1.7383638396732026E-2</v>
      </c>
      <c r="F439" s="13">
        <v>6.4051859366092659E-2</v>
      </c>
      <c r="G439" s="13">
        <v>3.7785203377633282E-2</v>
      </c>
      <c r="H439" s="13">
        <v>1.0512831514090899E-2</v>
      </c>
      <c r="I439" s="13">
        <v>1.3894110659040075E-2</v>
      </c>
      <c r="J439" s="13">
        <v>3.8428288226747404E-2</v>
      </c>
      <c r="K439" s="13">
        <v>8.4265008846948611E-2</v>
      </c>
      <c r="L439" s="13">
        <v>7.2546034106644574E-3</v>
      </c>
      <c r="M439" s="13">
        <v>3.1008328700516043E-2</v>
      </c>
      <c r="N439" s="13">
        <v>1.7374119841394619E-16</v>
      </c>
      <c r="O439" s="13">
        <v>6.7356232107955147E-2</v>
      </c>
      <c r="P439" s="13">
        <v>2.3316808227276897E-2</v>
      </c>
      <c r="Q439" s="152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275</v>
      </c>
      <c r="C440" s="29"/>
      <c r="D440" s="13">
        <v>-1.9078473722102363E-2</v>
      </c>
      <c r="E440" s="13">
        <v>-5.9575233981281506E-2</v>
      </c>
      <c r="F440" s="13">
        <v>-2.5827933765298794E-2</v>
      </c>
      <c r="G440" s="13">
        <v>-7.7573794096472137E-2</v>
      </c>
      <c r="H440" s="13">
        <v>4.8416126709863505E-2</v>
      </c>
      <c r="I440" s="13">
        <v>3.41972642188626E-3</v>
      </c>
      <c r="J440" s="13">
        <v>5.9665226781857372E-2</v>
      </c>
      <c r="K440" s="13">
        <v>-0.12257019438444927</v>
      </c>
      <c r="L440" s="13">
        <v>1.9168466522678118E-2</v>
      </c>
      <c r="M440" s="13">
        <v>-5.9575233981281506E-2</v>
      </c>
      <c r="N440" s="13">
        <v>-5.5075593952483737E-2</v>
      </c>
      <c r="O440" s="13">
        <v>3.4917206623469976E-2</v>
      </c>
      <c r="P440" s="13">
        <v>0.13840892728581711</v>
      </c>
      <c r="Q440" s="152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46" t="s">
        <v>276</v>
      </c>
      <c r="C441" s="47"/>
      <c r="D441" s="45">
        <v>0.15</v>
      </c>
      <c r="E441" s="45">
        <v>0.67</v>
      </c>
      <c r="F441" s="45">
        <v>0.23</v>
      </c>
      <c r="G441" s="45">
        <v>0.91</v>
      </c>
      <c r="H441" s="45">
        <v>0.73</v>
      </c>
      <c r="I441" s="45">
        <v>0.15</v>
      </c>
      <c r="J441" s="45">
        <v>0.88</v>
      </c>
      <c r="K441" s="45" t="s">
        <v>277</v>
      </c>
      <c r="L441" s="45">
        <v>0.35</v>
      </c>
      <c r="M441" s="45">
        <v>0.67</v>
      </c>
      <c r="N441" s="45" t="s">
        <v>277</v>
      </c>
      <c r="O441" s="45" t="s">
        <v>277</v>
      </c>
      <c r="P441" s="45">
        <v>1.91</v>
      </c>
      <c r="Q441" s="152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1" t="s">
        <v>344</v>
      </c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BM442" s="55"/>
    </row>
    <row r="443" spans="1:65">
      <c r="BM443" s="55"/>
    </row>
    <row r="444" spans="1:65" ht="15">
      <c r="B444" s="8" t="s">
        <v>589</v>
      </c>
      <c r="BM444" s="28" t="s">
        <v>67</v>
      </c>
    </row>
    <row r="445" spans="1:65" ht="15">
      <c r="A445" s="25" t="s">
        <v>14</v>
      </c>
      <c r="B445" s="18" t="s">
        <v>111</v>
      </c>
      <c r="C445" s="15" t="s">
        <v>112</v>
      </c>
      <c r="D445" s="16" t="s">
        <v>230</v>
      </c>
      <c r="E445" s="17" t="s">
        <v>230</v>
      </c>
      <c r="F445" s="17" t="s">
        <v>230</v>
      </c>
      <c r="G445" s="17" t="s">
        <v>230</v>
      </c>
      <c r="H445" s="17" t="s">
        <v>230</v>
      </c>
      <c r="I445" s="17" t="s">
        <v>230</v>
      </c>
      <c r="J445" s="17" t="s">
        <v>230</v>
      </c>
      <c r="K445" s="17" t="s">
        <v>230</v>
      </c>
      <c r="L445" s="17" t="s">
        <v>230</v>
      </c>
      <c r="M445" s="17" t="s">
        <v>230</v>
      </c>
      <c r="N445" s="17" t="s">
        <v>230</v>
      </c>
      <c r="O445" s="17" t="s">
        <v>230</v>
      </c>
      <c r="P445" s="17" t="s">
        <v>230</v>
      </c>
      <c r="Q445" s="17" t="s">
        <v>230</v>
      </c>
      <c r="R445" s="17" t="s">
        <v>230</v>
      </c>
      <c r="S445" s="17" t="s">
        <v>230</v>
      </c>
      <c r="T445" s="17" t="s">
        <v>230</v>
      </c>
      <c r="U445" s="17" t="s">
        <v>230</v>
      </c>
      <c r="V445" s="17" t="s">
        <v>230</v>
      </c>
      <c r="W445" s="17" t="s">
        <v>230</v>
      </c>
      <c r="X445" s="17" t="s">
        <v>230</v>
      </c>
      <c r="Y445" s="17" t="s">
        <v>230</v>
      </c>
      <c r="Z445" s="17" t="s">
        <v>230</v>
      </c>
      <c r="AA445" s="152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 t="s">
        <v>231</v>
      </c>
      <c r="C446" s="9" t="s">
        <v>231</v>
      </c>
      <c r="D446" s="150" t="s">
        <v>233</v>
      </c>
      <c r="E446" s="151" t="s">
        <v>234</v>
      </c>
      <c r="F446" s="151" t="s">
        <v>235</v>
      </c>
      <c r="G446" s="151" t="s">
        <v>236</v>
      </c>
      <c r="H446" s="151" t="s">
        <v>238</v>
      </c>
      <c r="I446" s="151" t="s">
        <v>239</v>
      </c>
      <c r="J446" s="151" t="s">
        <v>240</v>
      </c>
      <c r="K446" s="151" t="s">
        <v>241</v>
      </c>
      <c r="L446" s="151" t="s">
        <v>242</v>
      </c>
      <c r="M446" s="151" t="s">
        <v>244</v>
      </c>
      <c r="N446" s="151" t="s">
        <v>245</v>
      </c>
      <c r="O446" s="151" t="s">
        <v>247</v>
      </c>
      <c r="P446" s="151" t="s">
        <v>248</v>
      </c>
      <c r="Q446" s="151" t="s">
        <v>250</v>
      </c>
      <c r="R446" s="151" t="s">
        <v>251</v>
      </c>
      <c r="S446" s="151" t="s">
        <v>252</v>
      </c>
      <c r="T446" s="151" t="s">
        <v>253</v>
      </c>
      <c r="U446" s="151" t="s">
        <v>255</v>
      </c>
      <c r="V446" s="151" t="s">
        <v>259</v>
      </c>
      <c r="W446" s="151" t="s">
        <v>260</v>
      </c>
      <c r="X446" s="151" t="s">
        <v>261</v>
      </c>
      <c r="Y446" s="151" t="s">
        <v>262</v>
      </c>
      <c r="Z446" s="151" t="s">
        <v>263</v>
      </c>
      <c r="AA446" s="152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 t="s">
        <v>3</v>
      </c>
    </row>
    <row r="447" spans="1:65">
      <c r="A447" s="30"/>
      <c r="B447" s="19"/>
      <c r="C447" s="9"/>
      <c r="D447" s="10" t="s">
        <v>332</v>
      </c>
      <c r="E447" s="11" t="s">
        <v>333</v>
      </c>
      <c r="F447" s="11" t="s">
        <v>115</v>
      </c>
      <c r="G447" s="11" t="s">
        <v>332</v>
      </c>
      <c r="H447" s="11" t="s">
        <v>333</v>
      </c>
      <c r="I447" s="11" t="s">
        <v>332</v>
      </c>
      <c r="J447" s="11" t="s">
        <v>333</v>
      </c>
      <c r="K447" s="11" t="s">
        <v>332</v>
      </c>
      <c r="L447" s="11" t="s">
        <v>333</v>
      </c>
      <c r="M447" s="11" t="s">
        <v>333</v>
      </c>
      <c r="N447" s="11" t="s">
        <v>115</v>
      </c>
      <c r="O447" s="11" t="s">
        <v>333</v>
      </c>
      <c r="P447" s="11" t="s">
        <v>332</v>
      </c>
      <c r="Q447" s="11" t="s">
        <v>333</v>
      </c>
      <c r="R447" s="11" t="s">
        <v>333</v>
      </c>
      <c r="S447" s="11" t="s">
        <v>332</v>
      </c>
      <c r="T447" s="11" t="s">
        <v>333</v>
      </c>
      <c r="U447" s="11" t="s">
        <v>332</v>
      </c>
      <c r="V447" s="11" t="s">
        <v>333</v>
      </c>
      <c r="W447" s="11" t="s">
        <v>333</v>
      </c>
      <c r="X447" s="11" t="s">
        <v>332</v>
      </c>
      <c r="Y447" s="11" t="s">
        <v>332</v>
      </c>
      <c r="Z447" s="11" t="s">
        <v>332</v>
      </c>
      <c r="AA447" s="152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9"/>
      <c r="C448" s="9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152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3</v>
      </c>
    </row>
    <row r="449" spans="1:65">
      <c r="A449" s="30"/>
      <c r="B449" s="18">
        <v>1</v>
      </c>
      <c r="C449" s="14">
        <v>1</v>
      </c>
      <c r="D449" s="229">
        <v>7.3999999999999996E-2</v>
      </c>
      <c r="E449" s="229">
        <v>0.08</v>
      </c>
      <c r="F449" s="228" t="s">
        <v>104</v>
      </c>
      <c r="G449" s="229">
        <v>0.08</v>
      </c>
      <c r="H449" s="228">
        <v>0.09</v>
      </c>
      <c r="I449" s="228" t="s">
        <v>106</v>
      </c>
      <c r="J449" s="227">
        <v>0.1</v>
      </c>
      <c r="K449" s="229">
        <v>0.08</v>
      </c>
      <c r="L449" s="229">
        <v>0.08</v>
      </c>
      <c r="M449" s="229">
        <v>8.3000000000000004E-2</v>
      </c>
      <c r="N449" s="228">
        <v>0.06</v>
      </c>
      <c r="O449" s="229">
        <v>0.08</v>
      </c>
      <c r="P449" s="228" t="s">
        <v>106</v>
      </c>
      <c r="Q449" s="229">
        <v>7.0000000000000007E-2</v>
      </c>
      <c r="R449" s="229">
        <v>7.0000000000000007E-2</v>
      </c>
      <c r="S449" s="229">
        <v>7.2999999999999995E-2</v>
      </c>
      <c r="T449" s="228">
        <v>0.09</v>
      </c>
      <c r="U449" s="229">
        <v>7.0000000000000007E-2</v>
      </c>
      <c r="V449" s="229">
        <v>0.08</v>
      </c>
      <c r="W449" s="228">
        <v>3.9E-2</v>
      </c>
      <c r="X449" s="229">
        <v>8.2000000000000003E-2</v>
      </c>
      <c r="Y449" s="229">
        <v>7.6999999999999999E-2</v>
      </c>
      <c r="Z449" s="229">
        <v>7.2999999999999995E-2</v>
      </c>
      <c r="AA449" s="205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30">
        <v>1</v>
      </c>
    </row>
    <row r="450" spans="1:65">
      <c r="A450" s="30"/>
      <c r="B450" s="19">
        <v>1</v>
      </c>
      <c r="C450" s="9">
        <v>2</v>
      </c>
      <c r="D450" s="24">
        <v>7.2999999999999995E-2</v>
      </c>
      <c r="E450" s="24">
        <v>0.08</v>
      </c>
      <c r="F450" s="231" t="s">
        <v>104</v>
      </c>
      <c r="G450" s="24">
        <v>7.0000000000000007E-2</v>
      </c>
      <c r="H450" s="231">
        <v>7.0000000000000007E-2</v>
      </c>
      <c r="I450" s="231" t="s">
        <v>106</v>
      </c>
      <c r="J450" s="232">
        <v>0.1</v>
      </c>
      <c r="K450" s="24">
        <v>7.0000000000000007E-2</v>
      </c>
      <c r="L450" s="24">
        <v>7.0000000000000007E-2</v>
      </c>
      <c r="M450" s="24">
        <v>8.5000000000000006E-2</v>
      </c>
      <c r="N450" s="231">
        <v>0.06</v>
      </c>
      <c r="O450" s="24">
        <v>0.08</v>
      </c>
      <c r="P450" s="231" t="s">
        <v>106</v>
      </c>
      <c r="Q450" s="24">
        <v>7.0000000000000007E-2</v>
      </c>
      <c r="R450" s="24">
        <v>7.0000000000000007E-2</v>
      </c>
      <c r="S450" s="24">
        <v>7.1999999999999995E-2</v>
      </c>
      <c r="T450" s="231">
        <v>0.09</v>
      </c>
      <c r="U450" s="24">
        <v>7.0000000000000007E-2</v>
      </c>
      <c r="V450" s="24">
        <v>7.0000000000000007E-2</v>
      </c>
      <c r="W450" s="231">
        <v>3.6999999999999998E-2</v>
      </c>
      <c r="X450" s="24">
        <v>8.3000000000000004E-2</v>
      </c>
      <c r="Y450" s="24">
        <v>7.6999999999999999E-2</v>
      </c>
      <c r="Z450" s="24">
        <v>7.2999999999999995E-2</v>
      </c>
      <c r="AA450" s="205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30">
        <v>20</v>
      </c>
    </row>
    <row r="451" spans="1:65">
      <c r="A451" s="30"/>
      <c r="B451" s="19">
        <v>1</v>
      </c>
      <c r="C451" s="9">
        <v>3</v>
      </c>
      <c r="D451" s="24">
        <v>0.08</v>
      </c>
      <c r="E451" s="24">
        <v>0.08</v>
      </c>
      <c r="F451" s="231" t="s">
        <v>104</v>
      </c>
      <c r="G451" s="24">
        <v>0.08</v>
      </c>
      <c r="H451" s="231">
        <v>7.0000000000000007E-2</v>
      </c>
      <c r="I451" s="231" t="s">
        <v>106</v>
      </c>
      <c r="J451" s="232">
        <v>0.05</v>
      </c>
      <c r="K451" s="24">
        <v>0.08</v>
      </c>
      <c r="L451" s="24">
        <v>0.08</v>
      </c>
      <c r="M451" s="24">
        <v>6.3E-2</v>
      </c>
      <c r="N451" s="231">
        <v>0.06</v>
      </c>
      <c r="O451" s="24">
        <v>0.08</v>
      </c>
      <c r="P451" s="231" t="s">
        <v>106</v>
      </c>
      <c r="Q451" s="24">
        <v>7.0000000000000007E-2</v>
      </c>
      <c r="R451" s="24">
        <v>7.0000000000000007E-2</v>
      </c>
      <c r="S451" s="24">
        <v>7.8E-2</v>
      </c>
      <c r="T451" s="231">
        <v>0.09</v>
      </c>
      <c r="U451" s="24">
        <v>7.0000000000000007E-2</v>
      </c>
      <c r="V451" s="24">
        <v>7.0000000000000007E-2</v>
      </c>
      <c r="W451" s="231">
        <v>3.9E-2</v>
      </c>
      <c r="X451" s="24">
        <v>7.8E-2</v>
      </c>
      <c r="Y451" s="24">
        <v>7.6999999999999999E-2</v>
      </c>
      <c r="Z451" s="24">
        <v>7.4999999999999997E-2</v>
      </c>
      <c r="AA451" s="205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30">
        <v>16</v>
      </c>
    </row>
    <row r="452" spans="1:65">
      <c r="A452" s="30"/>
      <c r="B452" s="19">
        <v>1</v>
      </c>
      <c r="C452" s="9">
        <v>4</v>
      </c>
      <c r="D452" s="24">
        <v>7.8E-2</v>
      </c>
      <c r="E452" s="24">
        <v>0.08</v>
      </c>
      <c r="F452" s="231" t="s">
        <v>104</v>
      </c>
      <c r="G452" s="24">
        <v>7.0000000000000007E-2</v>
      </c>
      <c r="H452" s="231">
        <v>0.09</v>
      </c>
      <c r="I452" s="231" t="s">
        <v>106</v>
      </c>
      <c r="J452" s="232">
        <v>0.05</v>
      </c>
      <c r="K452" s="24">
        <v>7.0000000000000007E-2</v>
      </c>
      <c r="L452" s="24">
        <v>7.0000000000000007E-2</v>
      </c>
      <c r="M452" s="24">
        <v>6.1000000000000006E-2</v>
      </c>
      <c r="N452" s="231">
        <v>7.0000000000000007E-2</v>
      </c>
      <c r="O452" s="24">
        <v>7.0000000000000007E-2</v>
      </c>
      <c r="P452" s="231" t="s">
        <v>106</v>
      </c>
      <c r="Q452" s="24">
        <v>7.0000000000000007E-2</v>
      </c>
      <c r="R452" s="24">
        <v>0.08</v>
      </c>
      <c r="S452" s="24">
        <v>7.6999999999999999E-2</v>
      </c>
      <c r="T452" s="231">
        <v>0.09</v>
      </c>
      <c r="U452" s="24">
        <v>7.0000000000000007E-2</v>
      </c>
      <c r="V452" s="24">
        <v>7.0000000000000007E-2</v>
      </c>
      <c r="W452" s="231">
        <v>0.04</v>
      </c>
      <c r="X452" s="24">
        <v>7.8E-2</v>
      </c>
      <c r="Y452" s="24">
        <v>7.6999999999999999E-2</v>
      </c>
      <c r="Z452" s="24">
        <v>7.0999999999999994E-2</v>
      </c>
      <c r="AA452" s="205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30">
        <v>7.4764444444444453E-2</v>
      </c>
    </row>
    <row r="453" spans="1:65">
      <c r="A453" s="30"/>
      <c r="B453" s="19">
        <v>1</v>
      </c>
      <c r="C453" s="9">
        <v>5</v>
      </c>
      <c r="D453" s="24">
        <v>7.5999999999999998E-2</v>
      </c>
      <c r="E453" s="24">
        <v>0.08</v>
      </c>
      <c r="F453" s="231" t="s">
        <v>104</v>
      </c>
      <c r="G453" s="24">
        <v>7.0000000000000007E-2</v>
      </c>
      <c r="H453" s="231">
        <v>0.08</v>
      </c>
      <c r="I453" s="231" t="s">
        <v>106</v>
      </c>
      <c r="J453" s="232">
        <v>0.1</v>
      </c>
      <c r="K453" s="24">
        <v>0.08</v>
      </c>
      <c r="L453" s="24">
        <v>7.0000000000000007E-2</v>
      </c>
      <c r="M453" s="24">
        <v>9.1999999999999998E-2</v>
      </c>
      <c r="N453" s="231">
        <v>7.0000000000000007E-2</v>
      </c>
      <c r="O453" s="24">
        <v>7.0000000000000007E-2</v>
      </c>
      <c r="P453" s="231" t="s">
        <v>106</v>
      </c>
      <c r="Q453" s="24">
        <v>7.0000000000000007E-2</v>
      </c>
      <c r="R453" s="24">
        <v>7.0000000000000007E-2</v>
      </c>
      <c r="S453" s="24">
        <v>8.2000000000000003E-2</v>
      </c>
      <c r="T453" s="231">
        <v>0.08</v>
      </c>
      <c r="U453" s="24">
        <v>7.0000000000000007E-2</v>
      </c>
      <c r="V453" s="24">
        <v>0.08</v>
      </c>
      <c r="W453" s="231">
        <v>4.3999999999999997E-2</v>
      </c>
      <c r="X453" s="24">
        <v>7.4999999999999997E-2</v>
      </c>
      <c r="Y453" s="232">
        <v>7.1999999999999995E-2</v>
      </c>
      <c r="Z453" s="24">
        <v>7.4999999999999997E-2</v>
      </c>
      <c r="AA453" s="205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30">
        <v>97</v>
      </c>
    </row>
    <row r="454" spans="1:65">
      <c r="A454" s="30"/>
      <c r="B454" s="19">
        <v>1</v>
      </c>
      <c r="C454" s="9">
        <v>6</v>
      </c>
      <c r="D454" s="24">
        <v>7.4999999999999997E-2</v>
      </c>
      <c r="E454" s="24">
        <v>0.08</v>
      </c>
      <c r="F454" s="231" t="s">
        <v>104</v>
      </c>
      <c r="G454" s="24">
        <v>7.0000000000000007E-2</v>
      </c>
      <c r="H454" s="231">
        <v>0.1</v>
      </c>
      <c r="I454" s="231" t="s">
        <v>106</v>
      </c>
      <c r="J454" s="232">
        <v>0.05</v>
      </c>
      <c r="K454" s="24">
        <v>0.08</v>
      </c>
      <c r="L454" s="24">
        <v>7.0000000000000007E-2</v>
      </c>
      <c r="M454" s="24">
        <v>7.2999999999999995E-2</v>
      </c>
      <c r="N454" s="231">
        <v>7.0000000000000007E-2</v>
      </c>
      <c r="O454" s="24">
        <v>7.0000000000000007E-2</v>
      </c>
      <c r="P454" s="231" t="s">
        <v>106</v>
      </c>
      <c r="Q454" s="24">
        <v>7.0000000000000007E-2</v>
      </c>
      <c r="R454" s="24">
        <v>7.0000000000000007E-2</v>
      </c>
      <c r="S454" s="24">
        <v>7.5999999999999998E-2</v>
      </c>
      <c r="T454" s="231">
        <v>0.08</v>
      </c>
      <c r="U454" s="24">
        <v>7.0000000000000007E-2</v>
      </c>
      <c r="V454" s="24">
        <v>7.0000000000000007E-2</v>
      </c>
      <c r="W454" s="231">
        <v>0.04</v>
      </c>
      <c r="X454" s="24">
        <v>7.9000000000000001E-2</v>
      </c>
      <c r="Y454" s="24">
        <v>7.5999999999999998E-2</v>
      </c>
      <c r="Z454" s="24">
        <v>7.4999999999999997E-2</v>
      </c>
      <c r="AA454" s="205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20" t="s">
        <v>272</v>
      </c>
      <c r="C455" s="12"/>
      <c r="D455" s="233">
        <v>7.5999999999999998E-2</v>
      </c>
      <c r="E455" s="233">
        <v>0.08</v>
      </c>
      <c r="F455" s="233" t="s">
        <v>680</v>
      </c>
      <c r="G455" s="233">
        <v>7.3333333333333348E-2</v>
      </c>
      <c r="H455" s="233">
        <v>8.3333333333333329E-2</v>
      </c>
      <c r="I455" s="233" t="s">
        <v>680</v>
      </c>
      <c r="J455" s="233">
        <v>7.4999999999999997E-2</v>
      </c>
      <c r="K455" s="233">
        <v>7.6666666666666675E-2</v>
      </c>
      <c r="L455" s="233">
        <v>7.3333333333333348E-2</v>
      </c>
      <c r="M455" s="233">
        <v>7.6166666666666674E-2</v>
      </c>
      <c r="N455" s="233">
        <v>6.5000000000000002E-2</v>
      </c>
      <c r="O455" s="233">
        <v>7.4999999999999997E-2</v>
      </c>
      <c r="P455" s="233" t="s">
        <v>680</v>
      </c>
      <c r="Q455" s="233">
        <v>7.0000000000000007E-2</v>
      </c>
      <c r="R455" s="233">
        <v>7.166666666666667E-2</v>
      </c>
      <c r="S455" s="233">
        <v>7.6333333333333336E-2</v>
      </c>
      <c r="T455" s="233">
        <v>8.666666666666667E-2</v>
      </c>
      <c r="U455" s="233">
        <v>7.0000000000000007E-2</v>
      </c>
      <c r="V455" s="233">
        <v>7.3333333333333348E-2</v>
      </c>
      <c r="W455" s="233">
        <v>3.9833333333333339E-2</v>
      </c>
      <c r="X455" s="233">
        <v>7.9166666666666677E-2</v>
      </c>
      <c r="Y455" s="233">
        <v>7.5999999999999998E-2</v>
      </c>
      <c r="Z455" s="233">
        <v>7.3666666666666672E-2</v>
      </c>
      <c r="AA455" s="205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273</v>
      </c>
      <c r="C456" s="29"/>
      <c r="D456" s="24">
        <v>7.5499999999999998E-2</v>
      </c>
      <c r="E456" s="24">
        <v>0.08</v>
      </c>
      <c r="F456" s="24" t="s">
        <v>680</v>
      </c>
      <c r="G456" s="24">
        <v>7.0000000000000007E-2</v>
      </c>
      <c r="H456" s="24">
        <v>8.4999999999999992E-2</v>
      </c>
      <c r="I456" s="24" t="s">
        <v>680</v>
      </c>
      <c r="J456" s="24">
        <v>7.5000000000000011E-2</v>
      </c>
      <c r="K456" s="24">
        <v>0.08</v>
      </c>
      <c r="L456" s="24">
        <v>7.0000000000000007E-2</v>
      </c>
      <c r="M456" s="24">
        <v>7.8E-2</v>
      </c>
      <c r="N456" s="24">
        <v>6.5000000000000002E-2</v>
      </c>
      <c r="O456" s="24">
        <v>7.5000000000000011E-2</v>
      </c>
      <c r="P456" s="24" t="s">
        <v>680</v>
      </c>
      <c r="Q456" s="24">
        <v>7.0000000000000007E-2</v>
      </c>
      <c r="R456" s="24">
        <v>7.0000000000000007E-2</v>
      </c>
      <c r="S456" s="24">
        <v>7.6499999999999999E-2</v>
      </c>
      <c r="T456" s="24">
        <v>0.09</v>
      </c>
      <c r="U456" s="24">
        <v>7.0000000000000007E-2</v>
      </c>
      <c r="V456" s="24">
        <v>7.0000000000000007E-2</v>
      </c>
      <c r="W456" s="24">
        <v>3.95E-2</v>
      </c>
      <c r="X456" s="24">
        <v>7.85E-2</v>
      </c>
      <c r="Y456" s="24">
        <v>7.6999999999999999E-2</v>
      </c>
      <c r="Z456" s="24">
        <v>7.3999999999999996E-2</v>
      </c>
      <c r="AA456" s="205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30"/>
      <c r="B457" s="3" t="s">
        <v>274</v>
      </c>
      <c r="C457" s="29"/>
      <c r="D457" s="24">
        <v>2.6076809620810622E-3</v>
      </c>
      <c r="E457" s="24">
        <v>0</v>
      </c>
      <c r="F457" s="24" t="s">
        <v>680</v>
      </c>
      <c r="G457" s="24">
        <v>5.1639777949432199E-3</v>
      </c>
      <c r="H457" s="24">
        <v>1.2110601416390044E-2</v>
      </c>
      <c r="I457" s="24" t="s">
        <v>680</v>
      </c>
      <c r="J457" s="24">
        <v>2.7386127875258345E-2</v>
      </c>
      <c r="K457" s="24">
        <v>5.1639777949432199E-3</v>
      </c>
      <c r="L457" s="24">
        <v>5.1639777949432199E-3</v>
      </c>
      <c r="M457" s="24">
        <v>1.2560520159080482E-2</v>
      </c>
      <c r="N457" s="24">
        <v>5.4772255750516656E-3</v>
      </c>
      <c r="O457" s="24">
        <v>5.4772255750516587E-3</v>
      </c>
      <c r="P457" s="24" t="s">
        <v>680</v>
      </c>
      <c r="Q457" s="24">
        <v>0</v>
      </c>
      <c r="R457" s="24">
        <v>4.082482904638628E-3</v>
      </c>
      <c r="S457" s="24">
        <v>3.6147844564602591E-3</v>
      </c>
      <c r="T457" s="24">
        <v>5.1639777949432199E-3</v>
      </c>
      <c r="U457" s="24">
        <v>0</v>
      </c>
      <c r="V457" s="24">
        <v>5.1639777949432199E-3</v>
      </c>
      <c r="W457" s="24">
        <v>2.3166067138525401E-3</v>
      </c>
      <c r="X457" s="24">
        <v>2.9268868558020283E-3</v>
      </c>
      <c r="Y457" s="24">
        <v>2.0000000000000018E-3</v>
      </c>
      <c r="Z457" s="24">
        <v>1.6329931618554536E-3</v>
      </c>
      <c r="AA457" s="205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30"/>
      <c r="B458" s="3" t="s">
        <v>87</v>
      </c>
      <c r="C458" s="29"/>
      <c r="D458" s="13">
        <v>3.4311591606329767E-2</v>
      </c>
      <c r="E458" s="13">
        <v>0</v>
      </c>
      <c r="F458" s="13" t="s">
        <v>680</v>
      </c>
      <c r="G458" s="13">
        <v>7.0417879021952984E-2</v>
      </c>
      <c r="H458" s="13">
        <v>0.14532721699668055</v>
      </c>
      <c r="I458" s="13" t="s">
        <v>680</v>
      </c>
      <c r="J458" s="13">
        <v>0.36514837167011127</v>
      </c>
      <c r="K458" s="13">
        <v>6.7356232107955036E-2</v>
      </c>
      <c r="L458" s="13">
        <v>7.0417879021952984E-2</v>
      </c>
      <c r="M458" s="13">
        <v>0.16490836095072842</v>
      </c>
      <c r="N458" s="13">
        <v>8.4265008846948694E-2</v>
      </c>
      <c r="O458" s="13">
        <v>7.3029674334022118E-2</v>
      </c>
      <c r="P458" s="13" t="s">
        <v>680</v>
      </c>
      <c r="Q458" s="13">
        <v>0</v>
      </c>
      <c r="R458" s="13">
        <v>5.6964877739143646E-2</v>
      </c>
      <c r="S458" s="13">
        <v>4.7355254888125663E-2</v>
      </c>
      <c r="T458" s="13">
        <v>5.9584359172421768E-2</v>
      </c>
      <c r="U458" s="13">
        <v>0</v>
      </c>
      <c r="V458" s="13">
        <v>7.0417879021952984E-2</v>
      </c>
      <c r="W458" s="13">
        <v>5.8157490724331545E-2</v>
      </c>
      <c r="X458" s="13">
        <v>3.697120238907825E-2</v>
      </c>
      <c r="Y458" s="13">
        <v>2.6315789473684233E-2</v>
      </c>
      <c r="Z458" s="13">
        <v>2.2167327988988055E-2</v>
      </c>
      <c r="AA458" s="152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3" t="s">
        <v>275</v>
      </c>
      <c r="C459" s="29"/>
      <c r="D459" s="13">
        <v>1.6525977886101328E-2</v>
      </c>
      <c r="E459" s="13">
        <v>7.0027345143264697E-2</v>
      </c>
      <c r="F459" s="13" t="s">
        <v>680</v>
      </c>
      <c r="G459" s="13">
        <v>-1.914160028534051E-2</v>
      </c>
      <c r="H459" s="13">
        <v>0.11461181785756724</v>
      </c>
      <c r="I459" s="13" t="s">
        <v>680</v>
      </c>
      <c r="J459" s="13">
        <v>3.1506360718105419E-3</v>
      </c>
      <c r="K459" s="13">
        <v>2.5442872428962149E-2</v>
      </c>
      <c r="L459" s="13">
        <v>-1.914160028534051E-2</v>
      </c>
      <c r="M459" s="13">
        <v>1.8755201521816645E-2</v>
      </c>
      <c r="N459" s="13">
        <v>-0.13060278207109743</v>
      </c>
      <c r="O459" s="13">
        <v>3.1506360718105419E-3</v>
      </c>
      <c r="P459" s="13" t="s">
        <v>680</v>
      </c>
      <c r="Q459" s="13">
        <v>-6.3726072999643391E-2</v>
      </c>
      <c r="R459" s="13">
        <v>-4.1433836642492006E-2</v>
      </c>
      <c r="S459" s="13">
        <v>2.0984425157531739E-2</v>
      </c>
      <c r="T459" s="13">
        <v>0.15919629057187001</v>
      </c>
      <c r="U459" s="13">
        <v>-6.3726072999643391E-2</v>
      </c>
      <c r="V459" s="13">
        <v>-1.914160028534051E-2</v>
      </c>
      <c r="W459" s="13">
        <v>-0.46721555106408275</v>
      </c>
      <c r="X459" s="13">
        <v>5.8881226964689226E-2</v>
      </c>
      <c r="Y459" s="13">
        <v>1.6525977886101328E-2</v>
      </c>
      <c r="Z459" s="13">
        <v>-1.4683153013910433E-2</v>
      </c>
      <c r="AA459" s="152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46" t="s">
        <v>276</v>
      </c>
      <c r="C460" s="47"/>
      <c r="D460" s="45">
        <v>0.2</v>
      </c>
      <c r="E460" s="45">
        <v>1.01</v>
      </c>
      <c r="F460" s="45">
        <v>187.12</v>
      </c>
      <c r="G460" s="45">
        <v>0.34</v>
      </c>
      <c r="H460" s="45">
        <v>1.69</v>
      </c>
      <c r="I460" s="45">
        <v>5.0599999999999996</v>
      </c>
      <c r="J460" s="45">
        <v>0</v>
      </c>
      <c r="K460" s="45">
        <v>0.34</v>
      </c>
      <c r="L460" s="45">
        <v>0.34</v>
      </c>
      <c r="M460" s="45">
        <v>0.24</v>
      </c>
      <c r="N460" s="45">
        <v>2.02</v>
      </c>
      <c r="O460" s="45">
        <v>0</v>
      </c>
      <c r="P460" s="45">
        <v>5.0599999999999996</v>
      </c>
      <c r="Q460" s="45">
        <v>1.01</v>
      </c>
      <c r="R460" s="45">
        <v>0.67</v>
      </c>
      <c r="S460" s="45">
        <v>0.27</v>
      </c>
      <c r="T460" s="45">
        <v>2.36</v>
      </c>
      <c r="U460" s="45">
        <v>1.01</v>
      </c>
      <c r="V460" s="45">
        <v>0.34</v>
      </c>
      <c r="W460" s="45">
        <v>7.11</v>
      </c>
      <c r="X460" s="45">
        <v>0.84</v>
      </c>
      <c r="Y460" s="45">
        <v>0.2</v>
      </c>
      <c r="Z460" s="45">
        <v>0.27</v>
      </c>
      <c r="AA460" s="152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BM461" s="55"/>
    </row>
    <row r="462" spans="1:65" ht="15">
      <c r="B462" s="8" t="s">
        <v>590</v>
      </c>
      <c r="BM462" s="28" t="s">
        <v>67</v>
      </c>
    </row>
    <row r="463" spans="1:65" ht="15">
      <c r="A463" s="25" t="s">
        <v>54</v>
      </c>
      <c r="B463" s="18" t="s">
        <v>111</v>
      </c>
      <c r="C463" s="15" t="s">
        <v>112</v>
      </c>
      <c r="D463" s="16" t="s">
        <v>230</v>
      </c>
      <c r="E463" s="17" t="s">
        <v>230</v>
      </c>
      <c r="F463" s="17" t="s">
        <v>230</v>
      </c>
      <c r="G463" s="17" t="s">
        <v>230</v>
      </c>
      <c r="H463" s="17" t="s">
        <v>230</v>
      </c>
      <c r="I463" s="17" t="s">
        <v>230</v>
      </c>
      <c r="J463" s="17" t="s">
        <v>230</v>
      </c>
      <c r="K463" s="17" t="s">
        <v>230</v>
      </c>
      <c r="L463" s="17" t="s">
        <v>230</v>
      </c>
      <c r="M463" s="17" t="s">
        <v>230</v>
      </c>
      <c r="N463" s="17" t="s">
        <v>230</v>
      </c>
      <c r="O463" s="17" t="s">
        <v>230</v>
      </c>
      <c r="P463" s="17" t="s">
        <v>230</v>
      </c>
      <c r="Q463" s="17" t="s">
        <v>230</v>
      </c>
      <c r="R463" s="17" t="s">
        <v>230</v>
      </c>
      <c r="S463" s="17" t="s">
        <v>230</v>
      </c>
      <c r="T463" s="17" t="s">
        <v>230</v>
      </c>
      <c r="U463" s="17" t="s">
        <v>230</v>
      </c>
      <c r="V463" s="17" t="s">
        <v>230</v>
      </c>
      <c r="W463" s="17" t="s">
        <v>230</v>
      </c>
      <c r="X463" s="17" t="s">
        <v>230</v>
      </c>
      <c r="Y463" s="17" t="s">
        <v>230</v>
      </c>
      <c r="Z463" s="17" t="s">
        <v>230</v>
      </c>
      <c r="AA463" s="17" t="s">
        <v>230</v>
      </c>
      <c r="AB463" s="17" t="s">
        <v>230</v>
      </c>
      <c r="AC463" s="152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</v>
      </c>
    </row>
    <row r="464" spans="1:65">
      <c r="A464" s="30"/>
      <c r="B464" s="19" t="s">
        <v>231</v>
      </c>
      <c r="C464" s="9" t="s">
        <v>231</v>
      </c>
      <c r="D464" s="150" t="s">
        <v>233</v>
      </c>
      <c r="E464" s="151" t="s">
        <v>234</v>
      </c>
      <c r="F464" s="151" t="s">
        <v>235</v>
      </c>
      <c r="G464" s="151" t="s">
        <v>236</v>
      </c>
      <c r="H464" s="151" t="s">
        <v>237</v>
      </c>
      <c r="I464" s="151" t="s">
        <v>238</v>
      </c>
      <c r="J464" s="151" t="s">
        <v>239</v>
      </c>
      <c r="K464" s="151" t="s">
        <v>240</v>
      </c>
      <c r="L464" s="151" t="s">
        <v>241</v>
      </c>
      <c r="M464" s="151" t="s">
        <v>242</v>
      </c>
      <c r="N464" s="151" t="s">
        <v>244</v>
      </c>
      <c r="O464" s="151" t="s">
        <v>245</v>
      </c>
      <c r="P464" s="151" t="s">
        <v>247</v>
      </c>
      <c r="Q464" s="151" t="s">
        <v>248</v>
      </c>
      <c r="R464" s="151" t="s">
        <v>250</v>
      </c>
      <c r="S464" s="151" t="s">
        <v>251</v>
      </c>
      <c r="T464" s="151" t="s">
        <v>252</v>
      </c>
      <c r="U464" s="151" t="s">
        <v>253</v>
      </c>
      <c r="V464" s="151" t="s">
        <v>255</v>
      </c>
      <c r="W464" s="151" t="s">
        <v>257</v>
      </c>
      <c r="X464" s="151" t="s">
        <v>259</v>
      </c>
      <c r="Y464" s="151" t="s">
        <v>260</v>
      </c>
      <c r="Z464" s="151" t="s">
        <v>261</v>
      </c>
      <c r="AA464" s="151" t="s">
        <v>262</v>
      </c>
      <c r="AB464" s="151" t="s">
        <v>263</v>
      </c>
      <c r="AC464" s="152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 t="s">
        <v>1</v>
      </c>
    </row>
    <row r="465" spans="1:65">
      <c r="A465" s="30"/>
      <c r="B465" s="19"/>
      <c r="C465" s="9"/>
      <c r="D465" s="10" t="s">
        <v>332</v>
      </c>
      <c r="E465" s="11" t="s">
        <v>115</v>
      </c>
      <c r="F465" s="11" t="s">
        <v>115</v>
      </c>
      <c r="G465" s="11" t="s">
        <v>115</v>
      </c>
      <c r="H465" s="11" t="s">
        <v>115</v>
      </c>
      <c r="I465" s="11" t="s">
        <v>115</v>
      </c>
      <c r="J465" s="11" t="s">
        <v>332</v>
      </c>
      <c r="K465" s="11" t="s">
        <v>115</v>
      </c>
      <c r="L465" s="11" t="s">
        <v>332</v>
      </c>
      <c r="M465" s="11" t="s">
        <v>115</v>
      </c>
      <c r="N465" s="11" t="s">
        <v>115</v>
      </c>
      <c r="O465" s="11" t="s">
        <v>115</v>
      </c>
      <c r="P465" s="11" t="s">
        <v>333</v>
      </c>
      <c r="Q465" s="11" t="s">
        <v>332</v>
      </c>
      <c r="R465" s="11" t="s">
        <v>332</v>
      </c>
      <c r="S465" s="11" t="s">
        <v>115</v>
      </c>
      <c r="T465" s="11" t="s">
        <v>332</v>
      </c>
      <c r="U465" s="11" t="s">
        <v>115</v>
      </c>
      <c r="V465" s="11" t="s">
        <v>332</v>
      </c>
      <c r="W465" s="11" t="s">
        <v>333</v>
      </c>
      <c r="X465" s="11" t="s">
        <v>333</v>
      </c>
      <c r="Y465" s="11" t="s">
        <v>332</v>
      </c>
      <c r="Z465" s="11" t="s">
        <v>332</v>
      </c>
      <c r="AA465" s="11" t="s">
        <v>332</v>
      </c>
      <c r="AB465" s="11" t="s">
        <v>332</v>
      </c>
      <c r="AC465" s="152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9"/>
      <c r="C466" s="9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152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3</v>
      </c>
    </row>
    <row r="467" spans="1:65">
      <c r="A467" s="30"/>
      <c r="B467" s="18">
        <v>1</v>
      </c>
      <c r="C467" s="14">
        <v>1</v>
      </c>
      <c r="D467" s="229">
        <v>0.44</v>
      </c>
      <c r="E467" s="229">
        <v>0.45999999999999996</v>
      </c>
      <c r="F467" s="228">
        <v>0.54</v>
      </c>
      <c r="G467" s="228">
        <v>0.48</v>
      </c>
      <c r="H467" s="229">
        <v>0.4798</v>
      </c>
      <c r="I467" s="228">
        <v>0.55000000000000004</v>
      </c>
      <c r="J467" s="229">
        <v>0.44</v>
      </c>
      <c r="K467" s="229">
        <v>0.44999999999999996</v>
      </c>
      <c r="L467" s="229">
        <v>0.48</v>
      </c>
      <c r="M467" s="229">
        <v>0.47400000000000003</v>
      </c>
      <c r="N467" s="229">
        <v>0.44</v>
      </c>
      <c r="O467" s="229">
        <v>0.42699999999999994</v>
      </c>
      <c r="P467" s="229">
        <v>0.45000000000000007</v>
      </c>
      <c r="Q467" s="229">
        <v>0.42</v>
      </c>
      <c r="R467" s="229">
        <v>0.46999999999999992</v>
      </c>
      <c r="S467" s="228">
        <v>0.45999999999999996</v>
      </c>
      <c r="T467" s="229">
        <v>0.45000000000000007</v>
      </c>
      <c r="U467" s="229">
        <v>0.44</v>
      </c>
      <c r="V467" s="229">
        <v>0.45000000000000007</v>
      </c>
      <c r="W467" s="229">
        <v>0.46999999999999992</v>
      </c>
      <c r="X467" s="229">
        <v>0.46360000000000001</v>
      </c>
      <c r="Y467" s="229">
        <v>0.45000000000000007</v>
      </c>
      <c r="Z467" s="229">
        <v>0.45999999999999996</v>
      </c>
      <c r="AA467" s="228">
        <v>0.5</v>
      </c>
      <c r="AB467" s="229">
        <v>0.44</v>
      </c>
      <c r="AC467" s="205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30">
        <v>1</v>
      </c>
    </row>
    <row r="468" spans="1:65">
      <c r="A468" s="30"/>
      <c r="B468" s="19">
        <v>1</v>
      </c>
      <c r="C468" s="9">
        <v>2</v>
      </c>
      <c r="D468" s="24">
        <v>0.44</v>
      </c>
      <c r="E468" s="24">
        <v>0.45000000000000007</v>
      </c>
      <c r="F468" s="231">
        <v>0.53</v>
      </c>
      <c r="G468" s="231">
        <v>0.52</v>
      </c>
      <c r="H468" s="24">
        <v>0.48730000000000001</v>
      </c>
      <c r="I468" s="231">
        <v>0.52</v>
      </c>
      <c r="J468" s="24">
        <v>0.44</v>
      </c>
      <c r="K468" s="24">
        <v>0.44999999999999996</v>
      </c>
      <c r="L468" s="24">
        <v>0.48</v>
      </c>
      <c r="M468" s="24">
        <v>0.46920000000000001</v>
      </c>
      <c r="N468" s="24">
        <v>0.44</v>
      </c>
      <c r="O468" s="24">
        <v>0.43099999999999994</v>
      </c>
      <c r="P468" s="24">
        <v>0.45000000000000007</v>
      </c>
      <c r="Q468" s="24">
        <v>0.43</v>
      </c>
      <c r="R468" s="24">
        <v>0.48</v>
      </c>
      <c r="S468" s="231">
        <v>0.48499999999999999</v>
      </c>
      <c r="T468" s="24">
        <v>0.45999999999999996</v>
      </c>
      <c r="U468" s="24">
        <v>0.44799999999999995</v>
      </c>
      <c r="V468" s="24">
        <v>0.45000000000000007</v>
      </c>
      <c r="W468" s="24">
        <v>0.48</v>
      </c>
      <c r="X468" s="24">
        <v>0.45550000000000002</v>
      </c>
      <c r="Y468" s="24">
        <v>0.44</v>
      </c>
      <c r="Z468" s="24">
        <v>0.45999999999999996</v>
      </c>
      <c r="AA468" s="231">
        <v>0.5</v>
      </c>
      <c r="AB468" s="24">
        <v>0.45000000000000007</v>
      </c>
      <c r="AC468" s="205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30" t="e">
        <v>#N/A</v>
      </c>
    </row>
    <row r="469" spans="1:65">
      <c r="A469" s="30"/>
      <c r="B469" s="19">
        <v>1</v>
      </c>
      <c r="C469" s="9">
        <v>3</v>
      </c>
      <c r="D469" s="24">
        <v>0.45000000000000007</v>
      </c>
      <c r="E469" s="24">
        <v>0.44</v>
      </c>
      <c r="F469" s="231">
        <v>0.53</v>
      </c>
      <c r="G469" s="231">
        <v>0.51</v>
      </c>
      <c r="H469" s="24">
        <v>0.47070000000000001</v>
      </c>
      <c r="I469" s="231">
        <v>0.51</v>
      </c>
      <c r="J469" s="24">
        <v>0.44999999999999996</v>
      </c>
      <c r="K469" s="24">
        <v>0.44</v>
      </c>
      <c r="L469" s="24">
        <v>0.45999999999999996</v>
      </c>
      <c r="M469" s="24">
        <v>0.46439999999999998</v>
      </c>
      <c r="N469" s="24">
        <v>0.45000000000000007</v>
      </c>
      <c r="O469" s="24">
        <v>0.43099999999999994</v>
      </c>
      <c r="P469" s="24">
        <v>0.45000000000000007</v>
      </c>
      <c r="Q469" s="24">
        <v>0.45000000000000007</v>
      </c>
      <c r="R469" s="24">
        <v>0.46999999999999992</v>
      </c>
      <c r="S469" s="231">
        <v>0.46400000000000002</v>
      </c>
      <c r="T469" s="24">
        <v>0.45999999999999996</v>
      </c>
      <c r="U469" s="24">
        <v>0.44</v>
      </c>
      <c r="V469" s="24">
        <v>0.44</v>
      </c>
      <c r="W469" s="24">
        <v>0.46999999999999992</v>
      </c>
      <c r="X469" s="24">
        <v>0.45150000000000001</v>
      </c>
      <c r="Y469" s="24">
        <v>0.44</v>
      </c>
      <c r="Z469" s="24">
        <v>0.45999999999999996</v>
      </c>
      <c r="AA469" s="231">
        <v>0.5</v>
      </c>
      <c r="AB469" s="24">
        <v>0.45999999999999996</v>
      </c>
      <c r="AC469" s="205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30">
        <v>16</v>
      </c>
    </row>
    <row r="470" spans="1:65">
      <c r="A470" s="30"/>
      <c r="B470" s="19">
        <v>1</v>
      </c>
      <c r="C470" s="9">
        <v>4</v>
      </c>
      <c r="D470" s="24">
        <v>0.45000000000000007</v>
      </c>
      <c r="E470" s="24">
        <v>0.45000000000000007</v>
      </c>
      <c r="F470" s="231">
        <v>0.55000000000000004</v>
      </c>
      <c r="G470" s="231">
        <v>0.51</v>
      </c>
      <c r="H470" s="24">
        <v>0.48480000000000001</v>
      </c>
      <c r="I470" s="231">
        <v>0.52</v>
      </c>
      <c r="J470" s="24">
        <v>0.44</v>
      </c>
      <c r="K470" s="24">
        <v>0.44999999999999996</v>
      </c>
      <c r="L470" s="24">
        <v>0.45999999999999996</v>
      </c>
      <c r="M470" s="24">
        <v>0.46690000000000004</v>
      </c>
      <c r="N470" s="24">
        <v>0.45000000000000007</v>
      </c>
      <c r="O470" s="24">
        <v>0.42699999999999994</v>
      </c>
      <c r="P470" s="24">
        <v>0.45000000000000007</v>
      </c>
      <c r="Q470" s="24">
        <v>0.43</v>
      </c>
      <c r="R470" s="24">
        <v>0.48</v>
      </c>
      <c r="S470" s="231">
        <v>0.503</v>
      </c>
      <c r="T470" s="24">
        <v>0.45999999999999996</v>
      </c>
      <c r="U470" s="24">
        <v>0.44200000000000006</v>
      </c>
      <c r="V470" s="24">
        <v>0.45000000000000007</v>
      </c>
      <c r="W470" s="24">
        <v>0.45999999999999996</v>
      </c>
      <c r="X470" s="24">
        <v>0.45250000000000001</v>
      </c>
      <c r="Y470" s="24">
        <v>0.44</v>
      </c>
      <c r="Z470" s="24">
        <v>0.44</v>
      </c>
      <c r="AA470" s="231">
        <v>0.5</v>
      </c>
      <c r="AB470" s="24">
        <v>0.45000000000000007</v>
      </c>
      <c r="AC470" s="205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30">
        <v>0.45260778183629419</v>
      </c>
    </row>
    <row r="471" spans="1:65">
      <c r="A471" s="30"/>
      <c r="B471" s="19">
        <v>1</v>
      </c>
      <c r="C471" s="9">
        <v>5</v>
      </c>
      <c r="D471" s="24">
        <v>0.45000000000000007</v>
      </c>
      <c r="E471" s="24">
        <v>0.45000000000000007</v>
      </c>
      <c r="F471" s="231">
        <v>0.52</v>
      </c>
      <c r="G471" s="231">
        <v>0.52</v>
      </c>
      <c r="H471" s="24">
        <v>0.47570000000000001</v>
      </c>
      <c r="I471" s="231">
        <v>0.53</v>
      </c>
      <c r="J471" s="24">
        <v>0.44999999999999996</v>
      </c>
      <c r="K471" s="24">
        <v>0.44</v>
      </c>
      <c r="L471" s="24">
        <v>0.45999999999999996</v>
      </c>
      <c r="M471" s="24">
        <v>0.46249999999999997</v>
      </c>
      <c r="N471" s="24">
        <v>0.45999999999999996</v>
      </c>
      <c r="O471" s="24">
        <v>0.43</v>
      </c>
      <c r="P471" s="24">
        <v>0.45000000000000007</v>
      </c>
      <c r="Q471" s="24">
        <v>0.43</v>
      </c>
      <c r="R471" s="24">
        <v>0.46999999999999992</v>
      </c>
      <c r="S471" s="231">
        <v>0.504</v>
      </c>
      <c r="T471" s="24">
        <v>0.45999999999999996</v>
      </c>
      <c r="U471" s="24">
        <v>0.44400000000000006</v>
      </c>
      <c r="V471" s="24">
        <v>0.44</v>
      </c>
      <c r="W471" s="24">
        <v>0.46999999999999992</v>
      </c>
      <c r="X471" s="24">
        <v>0.47470000000000001</v>
      </c>
      <c r="Y471" s="24">
        <v>0.44</v>
      </c>
      <c r="Z471" s="24">
        <v>0.43</v>
      </c>
      <c r="AA471" s="231">
        <v>0.5</v>
      </c>
      <c r="AB471" s="24">
        <v>0.44</v>
      </c>
      <c r="AC471" s="205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30">
        <v>98</v>
      </c>
    </row>
    <row r="472" spans="1:65">
      <c r="A472" s="30"/>
      <c r="B472" s="19">
        <v>1</v>
      </c>
      <c r="C472" s="9">
        <v>6</v>
      </c>
      <c r="D472" s="24">
        <v>0.45999999999999996</v>
      </c>
      <c r="E472" s="24">
        <v>0.46999999999999992</v>
      </c>
      <c r="F472" s="231">
        <v>0.52</v>
      </c>
      <c r="G472" s="231">
        <v>0.48</v>
      </c>
      <c r="H472" s="24">
        <v>0.4798</v>
      </c>
      <c r="I472" s="231">
        <v>0.53</v>
      </c>
      <c r="J472" s="24">
        <v>0.44999999999999996</v>
      </c>
      <c r="K472" s="24">
        <v>0.44999999999999996</v>
      </c>
      <c r="L472" s="24">
        <v>0.45999999999999996</v>
      </c>
      <c r="M472" s="24">
        <v>0.46439999999999998</v>
      </c>
      <c r="N472" s="24">
        <v>0.45000000000000007</v>
      </c>
      <c r="O472" s="24">
        <v>0.432</v>
      </c>
      <c r="P472" s="24">
        <v>0.45000000000000007</v>
      </c>
      <c r="Q472" s="24">
        <v>0.40999999999999992</v>
      </c>
      <c r="R472" s="24">
        <v>0.46999999999999992</v>
      </c>
      <c r="S472" s="231">
        <v>0.51900000000000002</v>
      </c>
      <c r="T472" s="24">
        <v>0.45999999999999996</v>
      </c>
      <c r="U472" s="24">
        <v>0.44</v>
      </c>
      <c r="V472" s="24">
        <v>0.44</v>
      </c>
      <c r="W472" s="24">
        <v>0.45999999999999996</v>
      </c>
      <c r="X472" s="24">
        <v>0.46360000000000001</v>
      </c>
      <c r="Y472" s="24">
        <v>0.44</v>
      </c>
      <c r="Z472" s="24">
        <v>0.45000000000000007</v>
      </c>
      <c r="AA472" s="231">
        <v>0.5</v>
      </c>
      <c r="AB472" s="24">
        <v>0.45999999999999996</v>
      </c>
      <c r="AC472" s="205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20" t="s">
        <v>272</v>
      </c>
      <c r="C473" s="12"/>
      <c r="D473" s="233">
        <v>0.44833333333333342</v>
      </c>
      <c r="E473" s="233">
        <v>0.45333333333333337</v>
      </c>
      <c r="F473" s="233">
        <v>0.53166666666666673</v>
      </c>
      <c r="G473" s="233">
        <v>0.5033333333333333</v>
      </c>
      <c r="H473" s="233">
        <v>0.47968333333333329</v>
      </c>
      <c r="I473" s="233">
        <v>0.52666666666666673</v>
      </c>
      <c r="J473" s="233">
        <v>0.44500000000000001</v>
      </c>
      <c r="K473" s="233">
        <v>0.4466666666666666</v>
      </c>
      <c r="L473" s="233">
        <v>0.46666666666666662</v>
      </c>
      <c r="M473" s="233">
        <v>0.46690000000000004</v>
      </c>
      <c r="N473" s="233">
        <v>0.44833333333333342</v>
      </c>
      <c r="O473" s="233">
        <v>0.42966666666666664</v>
      </c>
      <c r="P473" s="233">
        <v>0.45000000000000012</v>
      </c>
      <c r="Q473" s="233">
        <v>0.4283333333333334</v>
      </c>
      <c r="R473" s="233">
        <v>0.47333333333333322</v>
      </c>
      <c r="S473" s="233">
        <v>0.48916666666666669</v>
      </c>
      <c r="T473" s="233">
        <v>0.45833333333333331</v>
      </c>
      <c r="U473" s="233">
        <v>0.4423333333333333</v>
      </c>
      <c r="V473" s="233">
        <v>0.44500000000000001</v>
      </c>
      <c r="W473" s="233">
        <v>0.46833333333333327</v>
      </c>
      <c r="X473" s="233">
        <v>0.46023333333333333</v>
      </c>
      <c r="Y473" s="233">
        <v>0.44166666666666665</v>
      </c>
      <c r="Z473" s="233">
        <v>0.45</v>
      </c>
      <c r="AA473" s="233">
        <v>0.5</v>
      </c>
      <c r="AB473" s="233">
        <v>0.45</v>
      </c>
      <c r="AC473" s="205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273</v>
      </c>
      <c r="C474" s="29"/>
      <c r="D474" s="24">
        <v>0.45000000000000007</v>
      </c>
      <c r="E474" s="24">
        <v>0.45000000000000007</v>
      </c>
      <c r="F474" s="24">
        <v>0.53</v>
      </c>
      <c r="G474" s="24">
        <v>0.51</v>
      </c>
      <c r="H474" s="24">
        <v>0.4798</v>
      </c>
      <c r="I474" s="24">
        <v>0.52500000000000002</v>
      </c>
      <c r="J474" s="24">
        <v>0.44499999999999995</v>
      </c>
      <c r="K474" s="24">
        <v>0.44999999999999996</v>
      </c>
      <c r="L474" s="24">
        <v>0.45999999999999996</v>
      </c>
      <c r="M474" s="24">
        <v>0.46565000000000001</v>
      </c>
      <c r="N474" s="24">
        <v>0.45000000000000007</v>
      </c>
      <c r="O474" s="24">
        <v>0.43049999999999999</v>
      </c>
      <c r="P474" s="24">
        <v>0.45000000000000007</v>
      </c>
      <c r="Q474" s="24">
        <v>0.43</v>
      </c>
      <c r="R474" s="24">
        <v>0.46999999999999992</v>
      </c>
      <c r="S474" s="24">
        <v>0.49399999999999999</v>
      </c>
      <c r="T474" s="24">
        <v>0.45999999999999996</v>
      </c>
      <c r="U474" s="24">
        <v>0.44100000000000006</v>
      </c>
      <c r="V474" s="24">
        <v>0.44500000000000006</v>
      </c>
      <c r="W474" s="24">
        <v>0.46999999999999992</v>
      </c>
      <c r="X474" s="24">
        <v>0.45955000000000001</v>
      </c>
      <c r="Y474" s="24">
        <v>0.44</v>
      </c>
      <c r="Z474" s="24">
        <v>0.45500000000000002</v>
      </c>
      <c r="AA474" s="24">
        <v>0.5</v>
      </c>
      <c r="AB474" s="24">
        <v>0.45000000000000007</v>
      </c>
      <c r="AC474" s="205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30"/>
      <c r="B475" s="3" t="s">
        <v>274</v>
      </c>
      <c r="C475" s="29"/>
      <c r="D475" s="24">
        <v>7.5277265270908078E-3</v>
      </c>
      <c r="E475" s="24">
        <v>1.03279555898864E-2</v>
      </c>
      <c r="F475" s="24">
        <v>1.1690451944500132E-2</v>
      </c>
      <c r="G475" s="24">
        <v>1.861898672502527E-2</v>
      </c>
      <c r="H475" s="24">
        <v>6.0131245344385376E-3</v>
      </c>
      <c r="I475" s="24">
        <v>1.3662601021279476E-2</v>
      </c>
      <c r="J475" s="24">
        <v>5.4772255750516353E-3</v>
      </c>
      <c r="K475" s="24">
        <v>5.1639777949431982E-3</v>
      </c>
      <c r="L475" s="24">
        <v>1.0327955589886455E-2</v>
      </c>
      <c r="M475" s="24">
        <v>4.1847341612102672E-3</v>
      </c>
      <c r="N475" s="24">
        <v>7.527726527090807E-3</v>
      </c>
      <c r="O475" s="24">
        <v>2.1602468994693022E-3</v>
      </c>
      <c r="P475" s="24">
        <v>6.0809419444881171E-17</v>
      </c>
      <c r="Q475" s="24">
        <v>1.3291601358251304E-2</v>
      </c>
      <c r="R475" s="24">
        <v>5.1639777949432555E-3</v>
      </c>
      <c r="S475" s="24">
        <v>2.3676289123649996E-2</v>
      </c>
      <c r="T475" s="24">
        <v>4.0824829046385881E-3</v>
      </c>
      <c r="U475" s="24">
        <v>3.2041639575194321E-3</v>
      </c>
      <c r="V475" s="24">
        <v>5.4772255750516969E-3</v>
      </c>
      <c r="W475" s="24">
        <v>7.5277265270908096E-3</v>
      </c>
      <c r="X475" s="24">
        <v>8.8366660379730691E-3</v>
      </c>
      <c r="Y475" s="24">
        <v>4.0824829046386566E-3</v>
      </c>
      <c r="Z475" s="24">
        <v>1.2649110640673502E-2</v>
      </c>
      <c r="AA475" s="24">
        <v>0</v>
      </c>
      <c r="AB475" s="24">
        <v>8.9442719099991422E-3</v>
      </c>
      <c r="AC475" s="205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56"/>
    </row>
    <row r="476" spans="1:65">
      <c r="A476" s="30"/>
      <c r="B476" s="3" t="s">
        <v>87</v>
      </c>
      <c r="C476" s="29"/>
      <c r="D476" s="13">
        <v>1.6790468090165368E-2</v>
      </c>
      <c r="E476" s="13">
        <v>2.2782254977690587E-2</v>
      </c>
      <c r="F476" s="13">
        <v>2.1988310867398365E-2</v>
      </c>
      <c r="G476" s="13">
        <v>3.6991364354354843E-2</v>
      </c>
      <c r="H476" s="13">
        <v>1.2535612802415214E-2</v>
      </c>
      <c r="I476" s="13">
        <v>2.5941647508758495E-2</v>
      </c>
      <c r="J476" s="13">
        <v>1.2308372078767719E-2</v>
      </c>
      <c r="K476" s="13">
        <v>1.1561144317037012E-2</v>
      </c>
      <c r="L476" s="13">
        <v>2.2131333406899548E-2</v>
      </c>
      <c r="M476" s="13">
        <v>8.9628060852650817E-3</v>
      </c>
      <c r="N476" s="13">
        <v>1.6790468090165364E-2</v>
      </c>
      <c r="O476" s="13">
        <v>5.02772746191459E-3</v>
      </c>
      <c r="P476" s="13">
        <v>1.3513204321084701E-16</v>
      </c>
      <c r="Q476" s="13">
        <v>3.1030975933660627E-2</v>
      </c>
      <c r="R476" s="13">
        <v>1.0909812242837866E-2</v>
      </c>
      <c r="S476" s="13">
        <v>4.840127248446336E-2</v>
      </c>
      <c r="T476" s="13">
        <v>8.9072354283023739E-3</v>
      </c>
      <c r="U476" s="13">
        <v>7.2437768444297643E-3</v>
      </c>
      <c r="V476" s="13">
        <v>1.2308372078767858E-2</v>
      </c>
      <c r="W476" s="13">
        <v>1.607343742439319E-2</v>
      </c>
      <c r="X476" s="13">
        <v>1.9200404225334401E-2</v>
      </c>
      <c r="Y476" s="13">
        <v>9.2433575199365806E-3</v>
      </c>
      <c r="Z476" s="13">
        <v>2.8109134757052227E-2</v>
      </c>
      <c r="AA476" s="13">
        <v>0</v>
      </c>
      <c r="AB476" s="13">
        <v>1.9876159799998093E-2</v>
      </c>
      <c r="AC476" s="152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275</v>
      </c>
      <c r="C477" s="29"/>
      <c r="D477" s="13">
        <v>-9.4440455389845912E-3</v>
      </c>
      <c r="E477" s="13">
        <v>1.6030468899486117E-3</v>
      </c>
      <c r="F477" s="13">
        <v>0.17467416160990301</v>
      </c>
      <c r="G477" s="13">
        <v>0.11207397117928086</v>
      </c>
      <c r="H477" s="13">
        <v>5.9821223990426553E-2</v>
      </c>
      <c r="I477" s="13">
        <v>0.16362706918096959</v>
      </c>
      <c r="J477" s="13">
        <v>-1.6808773824940282E-2</v>
      </c>
      <c r="K477" s="13">
        <v>-1.3126409681962659E-2</v>
      </c>
      <c r="L477" s="13">
        <v>3.1061960033770486E-2</v>
      </c>
      <c r="M477" s="13">
        <v>3.1577491013787373E-2</v>
      </c>
      <c r="N477" s="13">
        <v>-9.4440455389845912E-3</v>
      </c>
      <c r="O477" s="13">
        <v>-5.0686523940335682E-2</v>
      </c>
      <c r="P477" s="13">
        <v>-5.7616813960067459E-3</v>
      </c>
      <c r="Q477" s="13">
        <v>-5.3632415254717625E-2</v>
      </c>
      <c r="R477" s="13">
        <v>4.5791416605681201E-2</v>
      </c>
      <c r="S477" s="13">
        <v>8.0773875963970232E-2</v>
      </c>
      <c r="T477" s="13">
        <v>1.2650139318881592E-2</v>
      </c>
      <c r="U477" s="13">
        <v>-2.2700556453704723E-2</v>
      </c>
      <c r="V477" s="13">
        <v>-1.6808773824940282E-2</v>
      </c>
      <c r="W477" s="13">
        <v>3.4744324176747998E-2</v>
      </c>
      <c r="X477" s="13">
        <v>1.6848034441876436E-2</v>
      </c>
      <c r="Y477" s="13">
        <v>-2.4173502110895861E-2</v>
      </c>
      <c r="Z477" s="13">
        <v>-5.7616813960069679E-3</v>
      </c>
      <c r="AA477" s="13">
        <v>0.10470924289332562</v>
      </c>
      <c r="AB477" s="13">
        <v>-5.7616813960069679E-3</v>
      </c>
      <c r="AC477" s="152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46" t="s">
        <v>276</v>
      </c>
      <c r="C478" s="47"/>
      <c r="D478" s="45">
        <v>0.23</v>
      </c>
      <c r="E478" s="45">
        <v>0.12</v>
      </c>
      <c r="F478" s="45">
        <v>5.58</v>
      </c>
      <c r="G478" s="45">
        <v>3.6</v>
      </c>
      <c r="H478" s="45">
        <v>1.95</v>
      </c>
      <c r="I478" s="45">
        <v>5.23</v>
      </c>
      <c r="J478" s="45">
        <v>0.47</v>
      </c>
      <c r="K478" s="45">
        <v>0.35</v>
      </c>
      <c r="L478" s="45">
        <v>1.05</v>
      </c>
      <c r="M478" s="45">
        <v>1.06</v>
      </c>
      <c r="N478" s="45">
        <v>0.23</v>
      </c>
      <c r="O478" s="45">
        <v>1.53</v>
      </c>
      <c r="P478" s="45">
        <v>0.12</v>
      </c>
      <c r="Q478" s="45">
        <v>1.63</v>
      </c>
      <c r="R478" s="45">
        <v>1.51</v>
      </c>
      <c r="S478" s="45">
        <v>2.62</v>
      </c>
      <c r="T478" s="45">
        <v>0.47</v>
      </c>
      <c r="U478" s="45">
        <v>0.65</v>
      </c>
      <c r="V478" s="45">
        <v>0.47</v>
      </c>
      <c r="W478" s="45">
        <v>1.1599999999999999</v>
      </c>
      <c r="X478" s="45">
        <v>0.6</v>
      </c>
      <c r="Y478" s="45">
        <v>0.7</v>
      </c>
      <c r="Z478" s="45">
        <v>0.12</v>
      </c>
      <c r="AA478" s="45" t="s">
        <v>277</v>
      </c>
      <c r="AB478" s="45">
        <v>0.12</v>
      </c>
      <c r="AC478" s="152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1" t="s">
        <v>344</v>
      </c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BM479" s="55"/>
    </row>
    <row r="480" spans="1:65">
      <c r="BM480" s="55"/>
    </row>
    <row r="481" spans="1:65" ht="15">
      <c r="B481" s="8" t="s">
        <v>591</v>
      </c>
      <c r="BM481" s="28" t="s">
        <v>67</v>
      </c>
    </row>
    <row r="482" spans="1:65" ht="15">
      <c r="A482" s="25" t="s">
        <v>17</v>
      </c>
      <c r="B482" s="18" t="s">
        <v>111</v>
      </c>
      <c r="C482" s="15" t="s">
        <v>112</v>
      </c>
      <c r="D482" s="16" t="s">
        <v>230</v>
      </c>
      <c r="E482" s="17" t="s">
        <v>230</v>
      </c>
      <c r="F482" s="17" t="s">
        <v>230</v>
      </c>
      <c r="G482" s="17" t="s">
        <v>230</v>
      </c>
      <c r="H482" s="17" t="s">
        <v>230</v>
      </c>
      <c r="I482" s="17" t="s">
        <v>230</v>
      </c>
      <c r="J482" s="17" t="s">
        <v>230</v>
      </c>
      <c r="K482" s="17" t="s">
        <v>230</v>
      </c>
      <c r="L482" s="17" t="s">
        <v>230</v>
      </c>
      <c r="M482" s="17" t="s">
        <v>230</v>
      </c>
      <c r="N482" s="17" t="s">
        <v>230</v>
      </c>
      <c r="O482" s="17" t="s">
        <v>230</v>
      </c>
      <c r="P482" s="17" t="s">
        <v>230</v>
      </c>
      <c r="Q482" s="17" t="s">
        <v>230</v>
      </c>
      <c r="R482" s="17" t="s">
        <v>230</v>
      </c>
      <c r="S482" s="17" t="s">
        <v>230</v>
      </c>
      <c r="T482" s="17" t="s">
        <v>230</v>
      </c>
      <c r="U482" s="17" t="s">
        <v>230</v>
      </c>
      <c r="V482" s="17" t="s">
        <v>230</v>
      </c>
      <c r="W482" s="17" t="s">
        <v>230</v>
      </c>
      <c r="X482" s="17" t="s">
        <v>230</v>
      </c>
      <c r="Y482" s="17" t="s">
        <v>230</v>
      </c>
      <c r="Z482" s="17" t="s">
        <v>230</v>
      </c>
      <c r="AA482" s="152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 t="s">
        <v>231</v>
      </c>
      <c r="C483" s="9" t="s">
        <v>231</v>
      </c>
      <c r="D483" s="150" t="s">
        <v>233</v>
      </c>
      <c r="E483" s="151" t="s">
        <v>234</v>
      </c>
      <c r="F483" s="151" t="s">
        <v>235</v>
      </c>
      <c r="G483" s="151" t="s">
        <v>236</v>
      </c>
      <c r="H483" s="151" t="s">
        <v>237</v>
      </c>
      <c r="I483" s="151" t="s">
        <v>238</v>
      </c>
      <c r="J483" s="151" t="s">
        <v>239</v>
      </c>
      <c r="K483" s="151" t="s">
        <v>240</v>
      </c>
      <c r="L483" s="151" t="s">
        <v>241</v>
      </c>
      <c r="M483" s="151" t="s">
        <v>242</v>
      </c>
      <c r="N483" s="151" t="s">
        <v>244</v>
      </c>
      <c r="O483" s="151" t="s">
        <v>247</v>
      </c>
      <c r="P483" s="151" t="s">
        <v>248</v>
      </c>
      <c r="Q483" s="151" t="s">
        <v>250</v>
      </c>
      <c r="R483" s="151" t="s">
        <v>251</v>
      </c>
      <c r="S483" s="151" t="s">
        <v>252</v>
      </c>
      <c r="T483" s="151" t="s">
        <v>255</v>
      </c>
      <c r="U483" s="151" t="s">
        <v>257</v>
      </c>
      <c r="V483" s="151" t="s">
        <v>259</v>
      </c>
      <c r="W483" s="151" t="s">
        <v>260</v>
      </c>
      <c r="X483" s="151" t="s">
        <v>261</v>
      </c>
      <c r="Y483" s="151" t="s">
        <v>262</v>
      </c>
      <c r="Z483" s="151" t="s">
        <v>263</v>
      </c>
      <c r="AA483" s="152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s">
        <v>3</v>
      </c>
    </row>
    <row r="484" spans="1:65">
      <c r="A484" s="30"/>
      <c r="B484" s="19"/>
      <c r="C484" s="9"/>
      <c r="D484" s="10" t="s">
        <v>332</v>
      </c>
      <c r="E484" s="11" t="s">
        <v>333</v>
      </c>
      <c r="F484" s="11" t="s">
        <v>115</v>
      </c>
      <c r="G484" s="11" t="s">
        <v>332</v>
      </c>
      <c r="H484" s="11" t="s">
        <v>115</v>
      </c>
      <c r="I484" s="11" t="s">
        <v>333</v>
      </c>
      <c r="J484" s="11" t="s">
        <v>332</v>
      </c>
      <c r="K484" s="11" t="s">
        <v>333</v>
      </c>
      <c r="L484" s="11" t="s">
        <v>332</v>
      </c>
      <c r="M484" s="11" t="s">
        <v>333</v>
      </c>
      <c r="N484" s="11" t="s">
        <v>333</v>
      </c>
      <c r="O484" s="11" t="s">
        <v>333</v>
      </c>
      <c r="P484" s="11" t="s">
        <v>332</v>
      </c>
      <c r="Q484" s="11" t="s">
        <v>333</v>
      </c>
      <c r="R484" s="11" t="s">
        <v>333</v>
      </c>
      <c r="S484" s="11" t="s">
        <v>332</v>
      </c>
      <c r="T484" s="11" t="s">
        <v>332</v>
      </c>
      <c r="U484" s="11" t="s">
        <v>333</v>
      </c>
      <c r="V484" s="11" t="s">
        <v>333</v>
      </c>
      <c r="W484" s="11" t="s">
        <v>333</v>
      </c>
      <c r="X484" s="11" t="s">
        <v>332</v>
      </c>
      <c r="Y484" s="11" t="s">
        <v>332</v>
      </c>
      <c r="Z484" s="11" t="s">
        <v>332</v>
      </c>
      <c r="AA484" s="152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</v>
      </c>
    </row>
    <row r="485" spans="1:65">
      <c r="A485" s="30"/>
      <c r="B485" s="19"/>
      <c r="C485" s="9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152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</v>
      </c>
    </row>
    <row r="486" spans="1:65">
      <c r="A486" s="30"/>
      <c r="B486" s="18">
        <v>1</v>
      </c>
      <c r="C486" s="14">
        <v>1</v>
      </c>
      <c r="D486" s="22">
        <v>5.4</v>
      </c>
      <c r="E486" s="22">
        <v>6.1</v>
      </c>
      <c r="F486" s="154" t="s">
        <v>105</v>
      </c>
      <c r="G486" s="22">
        <v>5.5</v>
      </c>
      <c r="H486" s="154">
        <v>5</v>
      </c>
      <c r="I486" s="22">
        <v>6.6</v>
      </c>
      <c r="J486" s="22">
        <v>5</v>
      </c>
      <c r="K486" s="22">
        <v>5.6</v>
      </c>
      <c r="L486" s="154">
        <v>6</v>
      </c>
      <c r="M486" s="22">
        <v>5.79</v>
      </c>
      <c r="N486" s="22">
        <v>5.5</v>
      </c>
      <c r="O486" s="153">
        <v>5.75</v>
      </c>
      <c r="P486" s="22">
        <v>5.3</v>
      </c>
      <c r="Q486" s="22">
        <v>5.4</v>
      </c>
      <c r="R486" s="22">
        <v>5.56</v>
      </c>
      <c r="S486" s="22">
        <v>5.7</v>
      </c>
      <c r="T486" s="22">
        <v>5.4</v>
      </c>
      <c r="U486" s="154">
        <v>6.9</v>
      </c>
      <c r="V486" s="22">
        <v>5.9</v>
      </c>
      <c r="W486" s="22">
        <v>5.5</v>
      </c>
      <c r="X486" s="22">
        <v>5.9</v>
      </c>
      <c r="Y486" s="22">
        <v>6.5</v>
      </c>
      <c r="Z486" s="22">
        <v>5.7</v>
      </c>
      <c r="AA486" s="152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</v>
      </c>
    </row>
    <row r="487" spans="1:65">
      <c r="A487" s="30"/>
      <c r="B487" s="19">
        <v>1</v>
      </c>
      <c r="C487" s="9">
        <v>2</v>
      </c>
      <c r="D487" s="11">
        <v>5</v>
      </c>
      <c r="E487" s="11">
        <v>6</v>
      </c>
      <c r="F487" s="155" t="s">
        <v>105</v>
      </c>
      <c r="G487" s="11">
        <v>5.4</v>
      </c>
      <c r="H487" s="155">
        <v>5</v>
      </c>
      <c r="I487" s="11">
        <v>6.3</v>
      </c>
      <c r="J487" s="11">
        <v>5</v>
      </c>
      <c r="K487" s="11">
        <v>6</v>
      </c>
      <c r="L487" s="155">
        <v>6</v>
      </c>
      <c r="M487" s="11">
        <v>6.01</v>
      </c>
      <c r="N487" s="11">
        <v>5.3</v>
      </c>
      <c r="O487" s="11">
        <v>5.32</v>
      </c>
      <c r="P487" s="11">
        <v>5.3</v>
      </c>
      <c r="Q487" s="11">
        <v>5.4</v>
      </c>
      <c r="R487" s="11">
        <v>5.6</v>
      </c>
      <c r="S487" s="11">
        <v>5.5</v>
      </c>
      <c r="T487" s="11">
        <v>5.4</v>
      </c>
      <c r="U487" s="155">
        <v>6.9</v>
      </c>
      <c r="V487" s="11">
        <v>5.6</v>
      </c>
      <c r="W487" s="11">
        <v>5.9</v>
      </c>
      <c r="X487" s="11">
        <v>5.9</v>
      </c>
      <c r="Y487" s="11">
        <v>6.6</v>
      </c>
      <c r="Z487" s="11">
        <v>5.8</v>
      </c>
      <c r="AA487" s="152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21</v>
      </c>
    </row>
    <row r="488" spans="1:65">
      <c r="A488" s="30"/>
      <c r="B488" s="19">
        <v>1</v>
      </c>
      <c r="C488" s="9">
        <v>3</v>
      </c>
      <c r="D488" s="11">
        <v>5.6</v>
      </c>
      <c r="E488" s="11">
        <v>5.9</v>
      </c>
      <c r="F488" s="155" t="s">
        <v>105</v>
      </c>
      <c r="G488" s="11">
        <v>5.7</v>
      </c>
      <c r="H488" s="155">
        <v>4</v>
      </c>
      <c r="I488" s="11">
        <v>6.7</v>
      </c>
      <c r="J488" s="11">
        <v>5</v>
      </c>
      <c r="K488" s="11">
        <v>5.8</v>
      </c>
      <c r="L488" s="155">
        <v>6</v>
      </c>
      <c r="M488" s="11">
        <v>5.91</v>
      </c>
      <c r="N488" s="11">
        <v>5.3</v>
      </c>
      <c r="O488" s="11">
        <v>5.26</v>
      </c>
      <c r="P488" s="11">
        <v>5.4</v>
      </c>
      <c r="Q488" s="11">
        <v>5.4</v>
      </c>
      <c r="R488" s="11">
        <v>5.84</v>
      </c>
      <c r="S488" s="11">
        <v>5.8</v>
      </c>
      <c r="T488" s="11">
        <v>5.4</v>
      </c>
      <c r="U488" s="155">
        <v>6.7</v>
      </c>
      <c r="V488" s="11">
        <v>5.8</v>
      </c>
      <c r="W488" s="11">
        <v>5.8</v>
      </c>
      <c r="X488" s="11">
        <v>5.8</v>
      </c>
      <c r="Y488" s="11">
        <v>6.5</v>
      </c>
      <c r="Z488" s="11">
        <v>5.9</v>
      </c>
      <c r="AA488" s="152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16</v>
      </c>
    </row>
    <row r="489" spans="1:65">
      <c r="A489" s="30"/>
      <c r="B489" s="19">
        <v>1</v>
      </c>
      <c r="C489" s="9">
        <v>4</v>
      </c>
      <c r="D489" s="11">
        <v>5.3</v>
      </c>
      <c r="E489" s="11">
        <v>6</v>
      </c>
      <c r="F489" s="155" t="s">
        <v>105</v>
      </c>
      <c r="G489" s="11">
        <v>6.6</v>
      </c>
      <c r="H489" s="155">
        <v>5</v>
      </c>
      <c r="I489" s="11">
        <v>6.3</v>
      </c>
      <c r="J489" s="11">
        <v>5.5</v>
      </c>
      <c r="K489" s="11">
        <v>6.1</v>
      </c>
      <c r="L489" s="155">
        <v>6</v>
      </c>
      <c r="M489" s="11">
        <v>5.84</v>
      </c>
      <c r="N489" s="11">
        <v>5.6</v>
      </c>
      <c r="O489" s="11">
        <v>5.26</v>
      </c>
      <c r="P489" s="11">
        <v>5.3</v>
      </c>
      <c r="Q489" s="11">
        <v>5.6</v>
      </c>
      <c r="R489" s="11">
        <v>5.77</v>
      </c>
      <c r="S489" s="11">
        <v>6</v>
      </c>
      <c r="T489" s="11">
        <v>5.4</v>
      </c>
      <c r="U489" s="155">
        <v>6.5</v>
      </c>
      <c r="V489" s="11">
        <v>5.9</v>
      </c>
      <c r="W489" s="11">
        <v>5.8</v>
      </c>
      <c r="X489" s="11">
        <v>5.5</v>
      </c>
      <c r="Y489" s="11">
        <v>6.7</v>
      </c>
      <c r="Z489" s="11">
        <v>5.7</v>
      </c>
      <c r="AA489" s="152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>
        <v>5.717964912280701</v>
      </c>
    </row>
    <row r="490" spans="1:65">
      <c r="A490" s="30"/>
      <c r="B490" s="19">
        <v>1</v>
      </c>
      <c r="C490" s="9">
        <v>5</v>
      </c>
      <c r="D490" s="11">
        <v>5.3</v>
      </c>
      <c r="E490" s="11">
        <v>6</v>
      </c>
      <c r="F490" s="155" t="s">
        <v>105</v>
      </c>
      <c r="G490" s="11">
        <v>5.9</v>
      </c>
      <c r="H490" s="155">
        <v>5</v>
      </c>
      <c r="I490" s="11">
        <v>6</v>
      </c>
      <c r="J490" s="11">
        <v>5.5</v>
      </c>
      <c r="K490" s="11">
        <v>5.9</v>
      </c>
      <c r="L490" s="155">
        <v>6</v>
      </c>
      <c r="M490" s="11">
        <v>5.72</v>
      </c>
      <c r="N490" s="11">
        <v>5.6</v>
      </c>
      <c r="O490" s="11">
        <v>5.29</v>
      </c>
      <c r="P490" s="11">
        <v>5.4</v>
      </c>
      <c r="Q490" s="11">
        <v>5.5</v>
      </c>
      <c r="R490" s="11">
        <v>5.39</v>
      </c>
      <c r="S490" s="11">
        <v>5.9</v>
      </c>
      <c r="T490" s="11">
        <v>5.2</v>
      </c>
      <c r="U490" s="155">
        <v>6.8</v>
      </c>
      <c r="V490" s="11">
        <v>5.9</v>
      </c>
      <c r="W490" s="11">
        <v>5.8</v>
      </c>
      <c r="X490" s="11">
        <v>5.6</v>
      </c>
      <c r="Y490" s="11">
        <v>6.3</v>
      </c>
      <c r="Z490" s="11">
        <v>5.9</v>
      </c>
      <c r="AA490" s="152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99</v>
      </c>
    </row>
    <row r="491" spans="1:65">
      <c r="A491" s="30"/>
      <c r="B491" s="19">
        <v>1</v>
      </c>
      <c r="C491" s="9">
        <v>6</v>
      </c>
      <c r="D491" s="11">
        <v>5.3</v>
      </c>
      <c r="E491" s="11">
        <v>5.9</v>
      </c>
      <c r="F491" s="155" t="s">
        <v>105</v>
      </c>
      <c r="G491" s="11">
        <v>6.4</v>
      </c>
      <c r="H491" s="155">
        <v>4</v>
      </c>
      <c r="I491" s="11">
        <v>6.4</v>
      </c>
      <c r="J491" s="11">
        <v>5.5</v>
      </c>
      <c r="K491" s="11">
        <v>5.9</v>
      </c>
      <c r="L491" s="155">
        <v>6</v>
      </c>
      <c r="M491" s="11">
        <v>5.79</v>
      </c>
      <c r="N491" s="11">
        <v>5.6</v>
      </c>
      <c r="O491" s="11">
        <v>5.26</v>
      </c>
      <c r="P491" s="11">
        <v>5.3</v>
      </c>
      <c r="Q491" s="11">
        <v>5.4</v>
      </c>
      <c r="R491" s="11">
        <v>5.86</v>
      </c>
      <c r="S491" s="11">
        <v>5.8</v>
      </c>
      <c r="T491" s="11">
        <v>5.5</v>
      </c>
      <c r="U491" s="155">
        <v>6.6</v>
      </c>
      <c r="V491" s="11">
        <v>5.8</v>
      </c>
      <c r="W491" s="11">
        <v>5.6</v>
      </c>
      <c r="X491" s="11">
        <v>5.8</v>
      </c>
      <c r="Y491" s="11">
        <v>6.5</v>
      </c>
      <c r="Z491" s="11">
        <v>6.2</v>
      </c>
      <c r="AA491" s="152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20" t="s">
        <v>272</v>
      </c>
      <c r="C492" s="12"/>
      <c r="D492" s="23">
        <v>5.3166666666666673</v>
      </c>
      <c r="E492" s="23">
        <v>5.9833333333333334</v>
      </c>
      <c r="F492" s="23" t="s">
        <v>680</v>
      </c>
      <c r="G492" s="23">
        <v>5.916666666666667</v>
      </c>
      <c r="H492" s="23">
        <v>4.666666666666667</v>
      </c>
      <c r="I492" s="23">
        <v>6.3833333333333329</v>
      </c>
      <c r="J492" s="23">
        <v>5.25</v>
      </c>
      <c r="K492" s="23">
        <v>5.8833333333333329</v>
      </c>
      <c r="L492" s="23">
        <v>6</v>
      </c>
      <c r="M492" s="23">
        <v>5.8433333333333337</v>
      </c>
      <c r="N492" s="23">
        <v>5.4833333333333343</v>
      </c>
      <c r="O492" s="23">
        <v>5.3566666666666656</v>
      </c>
      <c r="P492" s="23">
        <v>5.333333333333333</v>
      </c>
      <c r="Q492" s="23">
        <v>5.45</v>
      </c>
      <c r="R492" s="23">
        <v>5.6700000000000008</v>
      </c>
      <c r="S492" s="23">
        <v>5.7833333333333323</v>
      </c>
      <c r="T492" s="23">
        <v>5.3833333333333329</v>
      </c>
      <c r="U492" s="23">
        <v>6.7333333333333334</v>
      </c>
      <c r="V492" s="23">
        <v>5.8166666666666664</v>
      </c>
      <c r="W492" s="23">
        <v>5.7333333333333334</v>
      </c>
      <c r="X492" s="23">
        <v>5.75</v>
      </c>
      <c r="Y492" s="23">
        <v>6.5166666666666666</v>
      </c>
      <c r="Z492" s="23">
        <v>5.8666666666666671</v>
      </c>
      <c r="AA492" s="152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273</v>
      </c>
      <c r="C493" s="29"/>
      <c r="D493" s="11">
        <v>5.3</v>
      </c>
      <c r="E493" s="11">
        <v>6</v>
      </c>
      <c r="F493" s="11" t="s">
        <v>680</v>
      </c>
      <c r="G493" s="11">
        <v>5.8000000000000007</v>
      </c>
      <c r="H493" s="11">
        <v>5</v>
      </c>
      <c r="I493" s="11">
        <v>6.35</v>
      </c>
      <c r="J493" s="11">
        <v>5.25</v>
      </c>
      <c r="K493" s="11">
        <v>5.9</v>
      </c>
      <c r="L493" s="11">
        <v>6</v>
      </c>
      <c r="M493" s="11">
        <v>5.8149999999999995</v>
      </c>
      <c r="N493" s="11">
        <v>5.55</v>
      </c>
      <c r="O493" s="11">
        <v>5.2750000000000004</v>
      </c>
      <c r="P493" s="11">
        <v>5.3</v>
      </c>
      <c r="Q493" s="11">
        <v>5.4</v>
      </c>
      <c r="R493" s="11">
        <v>5.6849999999999996</v>
      </c>
      <c r="S493" s="11">
        <v>5.8</v>
      </c>
      <c r="T493" s="11">
        <v>5.4</v>
      </c>
      <c r="U493" s="11">
        <v>6.75</v>
      </c>
      <c r="V493" s="11">
        <v>5.85</v>
      </c>
      <c r="W493" s="11">
        <v>5.8</v>
      </c>
      <c r="X493" s="11">
        <v>5.8</v>
      </c>
      <c r="Y493" s="11">
        <v>6.5</v>
      </c>
      <c r="Z493" s="11">
        <v>5.85</v>
      </c>
      <c r="AA493" s="152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274</v>
      </c>
      <c r="C494" s="29"/>
      <c r="D494" s="24">
        <v>0.19407902170679509</v>
      </c>
      <c r="E494" s="24">
        <v>7.5277265270907834E-2</v>
      </c>
      <c r="F494" s="24" t="s">
        <v>680</v>
      </c>
      <c r="G494" s="24">
        <v>0.48751068364361672</v>
      </c>
      <c r="H494" s="24">
        <v>0.51639777949432408</v>
      </c>
      <c r="I494" s="24">
        <v>0.24832774042918901</v>
      </c>
      <c r="J494" s="24">
        <v>0.27386127875258304</v>
      </c>
      <c r="K494" s="24">
        <v>0.1722401424368509</v>
      </c>
      <c r="L494" s="24">
        <v>0</v>
      </c>
      <c r="M494" s="24">
        <v>0.1030857248442609</v>
      </c>
      <c r="N494" s="24">
        <v>0.14719601443879737</v>
      </c>
      <c r="O494" s="24">
        <v>0.19418204517067658</v>
      </c>
      <c r="P494" s="24">
        <v>5.1639777949432496E-2</v>
      </c>
      <c r="Q494" s="24">
        <v>8.3666002653407262E-2</v>
      </c>
      <c r="R494" s="24">
        <v>0.18460769214742936</v>
      </c>
      <c r="S494" s="24">
        <v>0.17224014243685087</v>
      </c>
      <c r="T494" s="24">
        <v>9.8319208025017479E-2</v>
      </c>
      <c r="U494" s="24">
        <v>0.16329931618554538</v>
      </c>
      <c r="V494" s="24">
        <v>0.11690451944500151</v>
      </c>
      <c r="W494" s="24">
        <v>0.15055453054181631</v>
      </c>
      <c r="X494" s="24">
        <v>0.16431676725155001</v>
      </c>
      <c r="Y494" s="24">
        <v>0.13291601358251265</v>
      </c>
      <c r="Z494" s="24">
        <v>0.18618986725025258</v>
      </c>
      <c r="AA494" s="205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6"/>
      <c r="AT494" s="206"/>
      <c r="AU494" s="206"/>
      <c r="AV494" s="206"/>
      <c r="AW494" s="206"/>
      <c r="AX494" s="206"/>
      <c r="AY494" s="206"/>
      <c r="AZ494" s="206"/>
      <c r="BA494" s="206"/>
      <c r="BB494" s="206"/>
      <c r="BC494" s="206"/>
      <c r="BD494" s="206"/>
      <c r="BE494" s="206"/>
      <c r="BF494" s="206"/>
      <c r="BG494" s="206"/>
      <c r="BH494" s="206"/>
      <c r="BI494" s="206"/>
      <c r="BJ494" s="206"/>
      <c r="BK494" s="206"/>
      <c r="BL494" s="206"/>
      <c r="BM494" s="56"/>
    </row>
    <row r="495" spans="1:65">
      <c r="A495" s="30"/>
      <c r="B495" s="3" t="s">
        <v>87</v>
      </c>
      <c r="C495" s="29"/>
      <c r="D495" s="13">
        <v>3.6503891230118192E-2</v>
      </c>
      <c r="E495" s="13">
        <v>1.2581158541098801E-2</v>
      </c>
      <c r="F495" s="13" t="s">
        <v>680</v>
      </c>
      <c r="G495" s="13">
        <v>8.2396171883428168E-2</v>
      </c>
      <c r="H495" s="13">
        <v>0.11065666703449802</v>
      </c>
      <c r="I495" s="13">
        <v>3.8902518082901676E-2</v>
      </c>
      <c r="J495" s="13">
        <v>5.2164053095730099E-2</v>
      </c>
      <c r="K495" s="13">
        <v>2.9275944890116302E-2</v>
      </c>
      <c r="L495" s="13">
        <v>0</v>
      </c>
      <c r="M495" s="13">
        <v>1.7641595809057768E-2</v>
      </c>
      <c r="N495" s="13">
        <v>2.6844257952364257E-2</v>
      </c>
      <c r="O495" s="13">
        <v>3.6250537368514614E-2</v>
      </c>
      <c r="P495" s="13">
        <v>9.6824583655185942E-3</v>
      </c>
      <c r="Q495" s="13">
        <v>1.535156011989124E-2</v>
      </c>
      <c r="R495" s="13">
        <v>3.2558675863744148E-2</v>
      </c>
      <c r="S495" s="13">
        <v>2.9782157193691799E-2</v>
      </c>
      <c r="T495" s="13">
        <v>1.826362997368746E-2</v>
      </c>
      <c r="U495" s="13">
        <v>2.425237369092258E-2</v>
      </c>
      <c r="V495" s="13">
        <v>2.0098198185387078E-2</v>
      </c>
      <c r="W495" s="13">
        <v>2.625951114101447E-2</v>
      </c>
      <c r="X495" s="13">
        <v>2.8576829087226089E-2</v>
      </c>
      <c r="Y495" s="13">
        <v>2.0396319219822913E-2</v>
      </c>
      <c r="Z495" s="13">
        <v>3.1736909190383959E-2</v>
      </c>
      <c r="AA495" s="152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275</v>
      </c>
      <c r="C496" s="29"/>
      <c r="D496" s="13">
        <v>-7.0182005620942123E-2</v>
      </c>
      <c r="E496" s="13">
        <v>4.6409592420318946E-2</v>
      </c>
      <c r="F496" s="13" t="s">
        <v>680</v>
      </c>
      <c r="G496" s="13">
        <v>3.4750432616192928E-2</v>
      </c>
      <c r="H496" s="13">
        <v>-0.18385881371117174</v>
      </c>
      <c r="I496" s="13">
        <v>0.1163645512450755</v>
      </c>
      <c r="J496" s="13">
        <v>-8.1841165425068252E-2</v>
      </c>
      <c r="K496" s="13">
        <v>2.8920852714129808E-2</v>
      </c>
      <c r="L496" s="13">
        <v>4.9324382371350506E-2</v>
      </c>
      <c r="M496" s="13">
        <v>2.1925356831654197E-2</v>
      </c>
      <c r="N496" s="13">
        <v>-4.1034106110626745E-2</v>
      </c>
      <c r="O496" s="13">
        <v>-6.3186509738466734E-2</v>
      </c>
      <c r="P496" s="13">
        <v>-6.7267215669910674E-2</v>
      </c>
      <c r="Q496" s="13">
        <v>-4.6863686012689976E-2</v>
      </c>
      <c r="R496" s="13">
        <v>-8.3884586590736721E-3</v>
      </c>
      <c r="S496" s="13">
        <v>1.1432113007940448E-2</v>
      </c>
      <c r="T496" s="13">
        <v>-5.8522845816816105E-2</v>
      </c>
      <c r="U496" s="13">
        <v>0.17757514021673781</v>
      </c>
      <c r="V496" s="13">
        <v>1.7261692910003568E-2</v>
      </c>
      <c r="W496" s="13">
        <v>2.6877431548459896E-3</v>
      </c>
      <c r="X496" s="13">
        <v>5.6025331058775496E-3</v>
      </c>
      <c r="Y496" s="13">
        <v>0.13968287085332798</v>
      </c>
      <c r="Z496" s="13">
        <v>2.6006062763098248E-2</v>
      </c>
      <c r="AA496" s="152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46" t="s">
        <v>276</v>
      </c>
      <c r="C497" s="47"/>
      <c r="D497" s="45">
        <v>1.1000000000000001</v>
      </c>
      <c r="E497" s="45">
        <v>0.59</v>
      </c>
      <c r="F497" s="45">
        <v>8.2200000000000006</v>
      </c>
      <c r="G497" s="45">
        <v>0.42</v>
      </c>
      <c r="H497" s="45" t="s">
        <v>277</v>
      </c>
      <c r="I497" s="45">
        <v>1.6</v>
      </c>
      <c r="J497" s="45">
        <v>1.26</v>
      </c>
      <c r="K497" s="45">
        <v>0.34</v>
      </c>
      <c r="L497" s="45" t="s">
        <v>277</v>
      </c>
      <c r="M497" s="45">
        <v>0.24</v>
      </c>
      <c r="N497" s="45">
        <v>0.67</v>
      </c>
      <c r="O497" s="45">
        <v>0.99</v>
      </c>
      <c r="P497" s="45">
        <v>1.05</v>
      </c>
      <c r="Q497" s="45">
        <v>0.76</v>
      </c>
      <c r="R497" s="45">
        <v>0.2</v>
      </c>
      <c r="S497" s="45">
        <v>0.08</v>
      </c>
      <c r="T497" s="45">
        <v>0.93</v>
      </c>
      <c r="U497" s="45">
        <v>2.4900000000000002</v>
      </c>
      <c r="V497" s="45">
        <v>0.17</v>
      </c>
      <c r="W497" s="45">
        <v>0.04</v>
      </c>
      <c r="X497" s="45">
        <v>0</v>
      </c>
      <c r="Y497" s="45">
        <v>1.94</v>
      </c>
      <c r="Z497" s="45">
        <v>0.3</v>
      </c>
      <c r="AA497" s="152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B498" s="31" t="s">
        <v>338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BM498" s="55"/>
    </row>
    <row r="499" spans="1:65">
      <c r="BM499" s="55"/>
    </row>
    <row r="500" spans="1:65" ht="15">
      <c r="B500" s="8" t="s">
        <v>592</v>
      </c>
      <c r="BM500" s="28" t="s">
        <v>67</v>
      </c>
    </row>
    <row r="501" spans="1:65" ht="15">
      <c r="A501" s="25" t="s">
        <v>20</v>
      </c>
      <c r="B501" s="18" t="s">
        <v>111</v>
      </c>
      <c r="C501" s="15" t="s">
        <v>112</v>
      </c>
      <c r="D501" s="16" t="s">
        <v>230</v>
      </c>
      <c r="E501" s="17" t="s">
        <v>230</v>
      </c>
      <c r="F501" s="17" t="s">
        <v>230</v>
      </c>
      <c r="G501" s="17" t="s">
        <v>230</v>
      </c>
      <c r="H501" s="17" t="s">
        <v>230</v>
      </c>
      <c r="I501" s="17" t="s">
        <v>230</v>
      </c>
      <c r="J501" s="17" t="s">
        <v>230</v>
      </c>
      <c r="K501" s="17" t="s">
        <v>230</v>
      </c>
      <c r="L501" s="17" t="s">
        <v>230</v>
      </c>
      <c r="M501" s="17" t="s">
        <v>230</v>
      </c>
      <c r="N501" s="17" t="s">
        <v>230</v>
      </c>
      <c r="O501" s="17" t="s">
        <v>230</v>
      </c>
      <c r="P501" s="17" t="s">
        <v>230</v>
      </c>
      <c r="Q501" s="17" t="s">
        <v>230</v>
      </c>
      <c r="R501" s="17" t="s">
        <v>230</v>
      </c>
      <c r="S501" s="17" t="s">
        <v>230</v>
      </c>
      <c r="T501" s="17" t="s">
        <v>230</v>
      </c>
      <c r="U501" s="17" t="s">
        <v>230</v>
      </c>
      <c r="V501" s="17" t="s">
        <v>230</v>
      </c>
      <c r="W501" s="17" t="s">
        <v>230</v>
      </c>
      <c r="X501" s="17" t="s">
        <v>230</v>
      </c>
      <c r="Y501" s="17" t="s">
        <v>230</v>
      </c>
      <c r="Z501" s="17" t="s">
        <v>230</v>
      </c>
      <c r="AA501" s="17" t="s">
        <v>230</v>
      </c>
      <c r="AB501" s="17" t="s">
        <v>230</v>
      </c>
      <c r="AC501" s="152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 t="s">
        <v>231</v>
      </c>
      <c r="C502" s="9" t="s">
        <v>231</v>
      </c>
      <c r="D502" s="150" t="s">
        <v>233</v>
      </c>
      <c r="E502" s="151" t="s">
        <v>234</v>
      </c>
      <c r="F502" s="151" t="s">
        <v>235</v>
      </c>
      <c r="G502" s="151" t="s">
        <v>236</v>
      </c>
      <c r="H502" s="151" t="s">
        <v>237</v>
      </c>
      <c r="I502" s="151" t="s">
        <v>238</v>
      </c>
      <c r="J502" s="151" t="s">
        <v>239</v>
      </c>
      <c r="K502" s="151" t="s">
        <v>240</v>
      </c>
      <c r="L502" s="151" t="s">
        <v>241</v>
      </c>
      <c r="M502" s="151" t="s">
        <v>242</v>
      </c>
      <c r="N502" s="151" t="s">
        <v>244</v>
      </c>
      <c r="O502" s="151" t="s">
        <v>245</v>
      </c>
      <c r="P502" s="151" t="s">
        <v>247</v>
      </c>
      <c r="Q502" s="151" t="s">
        <v>248</v>
      </c>
      <c r="R502" s="151" t="s">
        <v>250</v>
      </c>
      <c r="S502" s="151" t="s">
        <v>251</v>
      </c>
      <c r="T502" s="151" t="s">
        <v>252</v>
      </c>
      <c r="U502" s="151" t="s">
        <v>253</v>
      </c>
      <c r="V502" s="151" t="s">
        <v>255</v>
      </c>
      <c r="W502" s="151" t="s">
        <v>257</v>
      </c>
      <c r="X502" s="151" t="s">
        <v>259</v>
      </c>
      <c r="Y502" s="151" t="s">
        <v>260</v>
      </c>
      <c r="Z502" s="151" t="s">
        <v>261</v>
      </c>
      <c r="AA502" s="151" t="s">
        <v>262</v>
      </c>
      <c r="AB502" s="151" t="s">
        <v>263</v>
      </c>
      <c r="AC502" s="152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s">
        <v>3</v>
      </c>
    </row>
    <row r="503" spans="1:65">
      <c r="A503" s="30"/>
      <c r="B503" s="19"/>
      <c r="C503" s="9"/>
      <c r="D503" s="10" t="s">
        <v>332</v>
      </c>
      <c r="E503" s="11" t="s">
        <v>333</v>
      </c>
      <c r="F503" s="11" t="s">
        <v>115</v>
      </c>
      <c r="G503" s="11" t="s">
        <v>115</v>
      </c>
      <c r="H503" s="11" t="s">
        <v>115</v>
      </c>
      <c r="I503" s="11" t="s">
        <v>115</v>
      </c>
      <c r="J503" s="11" t="s">
        <v>332</v>
      </c>
      <c r="K503" s="11" t="s">
        <v>115</v>
      </c>
      <c r="L503" s="11" t="s">
        <v>332</v>
      </c>
      <c r="M503" s="11" t="s">
        <v>333</v>
      </c>
      <c r="N503" s="11" t="s">
        <v>333</v>
      </c>
      <c r="O503" s="11" t="s">
        <v>115</v>
      </c>
      <c r="P503" s="11" t="s">
        <v>333</v>
      </c>
      <c r="Q503" s="11" t="s">
        <v>332</v>
      </c>
      <c r="R503" s="11" t="s">
        <v>332</v>
      </c>
      <c r="S503" s="11" t="s">
        <v>333</v>
      </c>
      <c r="T503" s="11" t="s">
        <v>332</v>
      </c>
      <c r="U503" s="11" t="s">
        <v>333</v>
      </c>
      <c r="V503" s="11" t="s">
        <v>332</v>
      </c>
      <c r="W503" s="11" t="s">
        <v>333</v>
      </c>
      <c r="X503" s="11" t="s">
        <v>333</v>
      </c>
      <c r="Y503" s="11" t="s">
        <v>333</v>
      </c>
      <c r="Z503" s="11" t="s">
        <v>332</v>
      </c>
      <c r="AA503" s="11" t="s">
        <v>332</v>
      </c>
      <c r="AB503" s="11" t="s">
        <v>332</v>
      </c>
      <c r="AC503" s="152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1</v>
      </c>
    </row>
    <row r="504" spans="1:65">
      <c r="A504" s="30"/>
      <c r="B504" s="19"/>
      <c r="C504" s="9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152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2</v>
      </c>
    </row>
    <row r="505" spans="1:65">
      <c r="A505" s="30"/>
      <c r="B505" s="18">
        <v>1</v>
      </c>
      <c r="C505" s="14">
        <v>1</v>
      </c>
      <c r="D505" s="207">
        <v>11.6</v>
      </c>
      <c r="E505" s="207">
        <v>11.5</v>
      </c>
      <c r="F505" s="225">
        <v>15</v>
      </c>
      <c r="G505" s="225">
        <v>13</v>
      </c>
      <c r="H505" s="225">
        <v>9</v>
      </c>
      <c r="I505" s="207">
        <v>13.5</v>
      </c>
      <c r="J505" s="225">
        <v>11</v>
      </c>
      <c r="K505" s="225">
        <v>10</v>
      </c>
      <c r="L505" s="207">
        <v>11.6</v>
      </c>
      <c r="M505" s="207">
        <v>11.6</v>
      </c>
      <c r="N505" s="207">
        <v>12.1</v>
      </c>
      <c r="O505" s="207">
        <v>11.7</v>
      </c>
      <c r="P505" s="207">
        <v>11.5</v>
      </c>
      <c r="Q505" s="207">
        <v>10.8</v>
      </c>
      <c r="R505" s="225">
        <v>12</v>
      </c>
      <c r="S505" s="207">
        <v>9.3000000000000007</v>
      </c>
      <c r="T505" s="207">
        <v>9.9</v>
      </c>
      <c r="U505" s="207">
        <v>12</v>
      </c>
      <c r="V505" s="207">
        <v>11</v>
      </c>
      <c r="W505" s="207">
        <v>12.4</v>
      </c>
      <c r="X505" s="207">
        <v>12.6</v>
      </c>
      <c r="Y505" s="207">
        <v>9.9</v>
      </c>
      <c r="Z505" s="207">
        <v>11.9</v>
      </c>
      <c r="AA505" s="207">
        <v>11.7</v>
      </c>
      <c r="AB505" s="207">
        <v>11</v>
      </c>
      <c r="AC505" s="208"/>
      <c r="AD505" s="209"/>
      <c r="AE505" s="209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0">
        <v>1</v>
      </c>
    </row>
    <row r="506" spans="1:65">
      <c r="A506" s="30"/>
      <c r="B506" s="19">
        <v>1</v>
      </c>
      <c r="C506" s="9">
        <v>2</v>
      </c>
      <c r="D506" s="211">
        <v>10.8</v>
      </c>
      <c r="E506" s="211">
        <v>11.5</v>
      </c>
      <c r="F506" s="226">
        <v>14</v>
      </c>
      <c r="G506" s="226">
        <v>13</v>
      </c>
      <c r="H506" s="226">
        <v>9</v>
      </c>
      <c r="I506" s="211">
        <v>12.9</v>
      </c>
      <c r="J506" s="226">
        <v>11</v>
      </c>
      <c r="K506" s="226">
        <v>10</v>
      </c>
      <c r="L506" s="211">
        <v>10.5</v>
      </c>
      <c r="M506" s="211">
        <v>11.5</v>
      </c>
      <c r="N506" s="211">
        <v>12</v>
      </c>
      <c r="O506" s="211">
        <v>11.3</v>
      </c>
      <c r="P506" s="211">
        <v>11.4</v>
      </c>
      <c r="Q506" s="211">
        <v>10.7</v>
      </c>
      <c r="R506" s="226">
        <v>12</v>
      </c>
      <c r="S506" s="211">
        <v>9.6999999999999993</v>
      </c>
      <c r="T506" s="211">
        <v>9.6999999999999993</v>
      </c>
      <c r="U506" s="211">
        <v>12</v>
      </c>
      <c r="V506" s="211">
        <v>11.2</v>
      </c>
      <c r="W506" s="211">
        <v>12.4</v>
      </c>
      <c r="X506" s="211">
        <v>11.8</v>
      </c>
      <c r="Y506" s="211">
        <v>10.199999999999999</v>
      </c>
      <c r="Z506" s="211">
        <v>12</v>
      </c>
      <c r="AA506" s="211">
        <v>11.8</v>
      </c>
      <c r="AB506" s="211">
        <v>11.4</v>
      </c>
      <c r="AC506" s="208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0" t="e">
        <v>#N/A</v>
      </c>
    </row>
    <row r="507" spans="1:65">
      <c r="A507" s="30"/>
      <c r="B507" s="19">
        <v>1</v>
      </c>
      <c r="C507" s="9">
        <v>3</v>
      </c>
      <c r="D507" s="211">
        <v>12</v>
      </c>
      <c r="E507" s="211">
        <v>11</v>
      </c>
      <c r="F507" s="226">
        <v>14</v>
      </c>
      <c r="G507" s="226">
        <v>13</v>
      </c>
      <c r="H507" s="226">
        <v>9</v>
      </c>
      <c r="I507" s="211">
        <v>13.5</v>
      </c>
      <c r="J507" s="226">
        <v>11</v>
      </c>
      <c r="K507" s="226">
        <v>10</v>
      </c>
      <c r="L507" s="211">
        <v>12.1</v>
      </c>
      <c r="M507" s="211">
        <v>11.4</v>
      </c>
      <c r="N507" s="211">
        <v>11.9</v>
      </c>
      <c r="O507" s="211">
        <v>11.3</v>
      </c>
      <c r="P507" s="211">
        <v>11.6</v>
      </c>
      <c r="Q507" s="211">
        <v>10.9</v>
      </c>
      <c r="R507" s="226">
        <v>12</v>
      </c>
      <c r="S507" s="211">
        <v>9.5</v>
      </c>
      <c r="T507" s="211">
        <v>10</v>
      </c>
      <c r="U507" s="211">
        <v>12.5</v>
      </c>
      <c r="V507" s="211">
        <v>10.9</v>
      </c>
      <c r="W507" s="211">
        <v>11.8</v>
      </c>
      <c r="X507" s="211">
        <v>12.1</v>
      </c>
      <c r="Y507" s="211">
        <v>10.199999999999999</v>
      </c>
      <c r="Z507" s="211">
        <v>11.6</v>
      </c>
      <c r="AA507" s="211">
        <v>11.7</v>
      </c>
      <c r="AB507" s="211">
        <v>11.9</v>
      </c>
      <c r="AC507" s="208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0">
        <v>16</v>
      </c>
    </row>
    <row r="508" spans="1:65">
      <c r="A508" s="30"/>
      <c r="B508" s="19">
        <v>1</v>
      </c>
      <c r="C508" s="9">
        <v>4</v>
      </c>
      <c r="D508" s="211">
        <v>11.3</v>
      </c>
      <c r="E508" s="211">
        <v>11</v>
      </c>
      <c r="F508" s="226">
        <v>16</v>
      </c>
      <c r="G508" s="226">
        <v>13</v>
      </c>
      <c r="H508" s="226">
        <v>9</v>
      </c>
      <c r="I508" s="211">
        <v>12.7</v>
      </c>
      <c r="J508" s="226">
        <v>11</v>
      </c>
      <c r="K508" s="226">
        <v>10</v>
      </c>
      <c r="L508" s="235">
        <v>14.8</v>
      </c>
      <c r="M508" s="211">
        <v>11.4</v>
      </c>
      <c r="N508" s="211">
        <v>12.7</v>
      </c>
      <c r="O508" s="211">
        <v>11.8</v>
      </c>
      <c r="P508" s="211">
        <v>11.8</v>
      </c>
      <c r="Q508" s="211">
        <v>10.8</v>
      </c>
      <c r="R508" s="226">
        <v>12</v>
      </c>
      <c r="S508" s="211">
        <v>10.5</v>
      </c>
      <c r="T508" s="211">
        <v>10.1</v>
      </c>
      <c r="U508" s="211">
        <v>12.4</v>
      </c>
      <c r="V508" s="211">
        <v>10.9</v>
      </c>
      <c r="W508" s="211">
        <v>12</v>
      </c>
      <c r="X508" s="211">
        <v>12</v>
      </c>
      <c r="Y508" s="211">
        <v>9.6</v>
      </c>
      <c r="Z508" s="211">
        <v>11.2</v>
      </c>
      <c r="AA508" s="211">
        <v>11.8</v>
      </c>
      <c r="AB508" s="211">
        <v>10.7</v>
      </c>
      <c r="AC508" s="208"/>
      <c r="AD508" s="209"/>
      <c r="AE508" s="209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  <c r="BI508" s="209"/>
      <c r="BJ508" s="209"/>
      <c r="BK508" s="209"/>
      <c r="BL508" s="209"/>
      <c r="BM508" s="210">
        <v>11.381578947368423</v>
      </c>
    </row>
    <row r="509" spans="1:65">
      <c r="A509" s="30"/>
      <c r="B509" s="19">
        <v>1</v>
      </c>
      <c r="C509" s="9">
        <v>5</v>
      </c>
      <c r="D509" s="211">
        <v>11.3</v>
      </c>
      <c r="E509" s="211">
        <v>11</v>
      </c>
      <c r="F509" s="226">
        <v>14</v>
      </c>
      <c r="G509" s="226">
        <v>12</v>
      </c>
      <c r="H509" s="226">
        <v>9</v>
      </c>
      <c r="I509" s="211">
        <v>12</v>
      </c>
      <c r="J509" s="226">
        <v>11</v>
      </c>
      <c r="K509" s="226">
        <v>10</v>
      </c>
      <c r="L509" s="211">
        <v>10.5</v>
      </c>
      <c r="M509" s="211">
        <v>11.5</v>
      </c>
      <c r="N509" s="211">
        <v>12.6</v>
      </c>
      <c r="O509" s="211">
        <v>11.2</v>
      </c>
      <c r="P509" s="211">
        <v>11.5</v>
      </c>
      <c r="Q509" s="235">
        <v>11.2</v>
      </c>
      <c r="R509" s="226">
        <v>12</v>
      </c>
      <c r="S509" s="211">
        <v>9.3000000000000007</v>
      </c>
      <c r="T509" s="211">
        <v>10</v>
      </c>
      <c r="U509" s="211">
        <v>12.5</v>
      </c>
      <c r="V509" s="211">
        <v>10.6</v>
      </c>
      <c r="W509" s="211">
        <v>12.5</v>
      </c>
      <c r="X509" s="211">
        <v>12.2</v>
      </c>
      <c r="Y509" s="211">
        <v>9.5</v>
      </c>
      <c r="Z509" s="211">
        <v>11</v>
      </c>
      <c r="AA509" s="235">
        <v>11.2</v>
      </c>
      <c r="AB509" s="211">
        <v>11.3</v>
      </c>
      <c r="AC509" s="208"/>
      <c r="AD509" s="209"/>
      <c r="AE509" s="209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  <c r="BI509" s="209"/>
      <c r="BJ509" s="209"/>
      <c r="BK509" s="209"/>
      <c r="BL509" s="209"/>
      <c r="BM509" s="210">
        <v>100</v>
      </c>
    </row>
    <row r="510" spans="1:65">
      <c r="A510" s="30"/>
      <c r="B510" s="19">
        <v>1</v>
      </c>
      <c r="C510" s="9">
        <v>6</v>
      </c>
      <c r="D510" s="211">
        <v>11</v>
      </c>
      <c r="E510" s="211">
        <v>11</v>
      </c>
      <c r="F510" s="226">
        <v>15</v>
      </c>
      <c r="G510" s="226">
        <v>11</v>
      </c>
      <c r="H510" s="226">
        <v>9</v>
      </c>
      <c r="I510" s="211">
        <v>12.9</v>
      </c>
      <c r="J510" s="226">
        <v>11</v>
      </c>
      <c r="K510" s="226">
        <v>10</v>
      </c>
      <c r="L510" s="211">
        <v>12.9</v>
      </c>
      <c r="M510" s="211">
        <v>11.6</v>
      </c>
      <c r="N510" s="211">
        <v>12.7</v>
      </c>
      <c r="O510" s="211">
        <v>11.1</v>
      </c>
      <c r="P510" s="211">
        <v>11.5</v>
      </c>
      <c r="Q510" s="211">
        <v>10.8</v>
      </c>
      <c r="R510" s="226">
        <v>12</v>
      </c>
      <c r="S510" s="211">
        <v>10.199999999999999</v>
      </c>
      <c r="T510" s="211">
        <v>9.9</v>
      </c>
      <c r="U510" s="211">
        <v>12.1</v>
      </c>
      <c r="V510" s="211">
        <v>10.9</v>
      </c>
      <c r="W510" s="211">
        <v>11.8</v>
      </c>
      <c r="X510" s="211">
        <v>12.5</v>
      </c>
      <c r="Y510" s="211">
        <v>9.4</v>
      </c>
      <c r="Z510" s="211">
        <v>11.8</v>
      </c>
      <c r="AA510" s="211">
        <v>11.9</v>
      </c>
      <c r="AB510" s="211">
        <v>11.9</v>
      </c>
      <c r="AC510" s="208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2"/>
    </row>
    <row r="511" spans="1:65">
      <c r="A511" s="30"/>
      <c r="B511" s="20" t="s">
        <v>272</v>
      </c>
      <c r="C511" s="12"/>
      <c r="D511" s="213">
        <v>11.333333333333334</v>
      </c>
      <c r="E511" s="213">
        <v>11.166666666666666</v>
      </c>
      <c r="F511" s="213">
        <v>14.666666666666666</v>
      </c>
      <c r="G511" s="213">
        <v>12.5</v>
      </c>
      <c r="H511" s="213">
        <v>9</v>
      </c>
      <c r="I511" s="213">
        <v>12.916666666666666</v>
      </c>
      <c r="J511" s="213">
        <v>11</v>
      </c>
      <c r="K511" s="213">
        <v>10</v>
      </c>
      <c r="L511" s="213">
        <v>12.066666666666668</v>
      </c>
      <c r="M511" s="213">
        <v>11.5</v>
      </c>
      <c r="N511" s="213">
        <v>12.333333333333334</v>
      </c>
      <c r="O511" s="213">
        <v>11.399999999999999</v>
      </c>
      <c r="P511" s="213">
        <v>11.549999999999999</v>
      </c>
      <c r="Q511" s="213">
        <v>10.866666666666667</v>
      </c>
      <c r="R511" s="213">
        <v>12</v>
      </c>
      <c r="S511" s="213">
        <v>9.75</v>
      </c>
      <c r="T511" s="213">
        <v>9.9333333333333336</v>
      </c>
      <c r="U511" s="213">
        <v>12.25</v>
      </c>
      <c r="V511" s="213">
        <v>10.916666666666666</v>
      </c>
      <c r="W511" s="213">
        <v>12.15</v>
      </c>
      <c r="X511" s="213">
        <v>12.200000000000001</v>
      </c>
      <c r="Y511" s="213">
        <v>9.7999999999999989</v>
      </c>
      <c r="Z511" s="213">
        <v>11.583333333333334</v>
      </c>
      <c r="AA511" s="213">
        <v>11.683333333333335</v>
      </c>
      <c r="AB511" s="213">
        <v>11.366666666666667</v>
      </c>
      <c r="AC511" s="208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09"/>
      <c r="AT511" s="209"/>
      <c r="AU511" s="209"/>
      <c r="AV511" s="209"/>
      <c r="AW511" s="209"/>
      <c r="AX511" s="209"/>
      <c r="AY511" s="209"/>
      <c r="AZ511" s="209"/>
      <c r="BA511" s="209"/>
      <c r="BB511" s="209"/>
      <c r="BC511" s="209"/>
      <c r="BD511" s="209"/>
      <c r="BE511" s="209"/>
      <c r="BF511" s="209"/>
      <c r="BG511" s="209"/>
      <c r="BH511" s="209"/>
      <c r="BI511" s="209"/>
      <c r="BJ511" s="209"/>
      <c r="BK511" s="209"/>
      <c r="BL511" s="209"/>
      <c r="BM511" s="212"/>
    </row>
    <row r="512" spans="1:65">
      <c r="A512" s="30"/>
      <c r="B512" s="3" t="s">
        <v>273</v>
      </c>
      <c r="C512" s="29"/>
      <c r="D512" s="211">
        <v>11.3</v>
      </c>
      <c r="E512" s="211">
        <v>11</v>
      </c>
      <c r="F512" s="211">
        <v>14.5</v>
      </c>
      <c r="G512" s="211">
        <v>13</v>
      </c>
      <c r="H512" s="211">
        <v>9</v>
      </c>
      <c r="I512" s="211">
        <v>12.9</v>
      </c>
      <c r="J512" s="211">
        <v>11</v>
      </c>
      <c r="K512" s="211">
        <v>10</v>
      </c>
      <c r="L512" s="211">
        <v>11.85</v>
      </c>
      <c r="M512" s="211">
        <v>11.5</v>
      </c>
      <c r="N512" s="211">
        <v>12.35</v>
      </c>
      <c r="O512" s="211">
        <v>11.3</v>
      </c>
      <c r="P512" s="211">
        <v>11.5</v>
      </c>
      <c r="Q512" s="211">
        <v>10.8</v>
      </c>
      <c r="R512" s="211">
        <v>12</v>
      </c>
      <c r="S512" s="211">
        <v>9.6</v>
      </c>
      <c r="T512" s="211">
        <v>9.9499999999999993</v>
      </c>
      <c r="U512" s="211">
        <v>12.25</v>
      </c>
      <c r="V512" s="211">
        <v>10.9</v>
      </c>
      <c r="W512" s="211">
        <v>12.2</v>
      </c>
      <c r="X512" s="211">
        <v>12.149999999999999</v>
      </c>
      <c r="Y512" s="211">
        <v>9.75</v>
      </c>
      <c r="Z512" s="211">
        <v>11.7</v>
      </c>
      <c r="AA512" s="211">
        <v>11.75</v>
      </c>
      <c r="AB512" s="211">
        <v>11.350000000000001</v>
      </c>
      <c r="AC512" s="208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09"/>
      <c r="AT512" s="209"/>
      <c r="AU512" s="209"/>
      <c r="AV512" s="209"/>
      <c r="AW512" s="209"/>
      <c r="AX512" s="209"/>
      <c r="AY512" s="209"/>
      <c r="AZ512" s="209"/>
      <c r="BA512" s="209"/>
      <c r="BB512" s="209"/>
      <c r="BC512" s="209"/>
      <c r="BD512" s="209"/>
      <c r="BE512" s="209"/>
      <c r="BF512" s="209"/>
      <c r="BG512" s="209"/>
      <c r="BH512" s="209"/>
      <c r="BI512" s="209"/>
      <c r="BJ512" s="209"/>
      <c r="BK512" s="209"/>
      <c r="BL512" s="209"/>
      <c r="BM512" s="212"/>
    </row>
    <row r="513" spans="1:65">
      <c r="A513" s="30"/>
      <c r="B513" s="3" t="s">
        <v>274</v>
      </c>
      <c r="C513" s="29"/>
      <c r="D513" s="24">
        <v>0.42739521132865593</v>
      </c>
      <c r="E513" s="24">
        <v>0.2581988897471611</v>
      </c>
      <c r="F513" s="24">
        <v>0.81649658092772603</v>
      </c>
      <c r="G513" s="24">
        <v>0.83666002653407556</v>
      </c>
      <c r="H513" s="24">
        <v>0</v>
      </c>
      <c r="I513" s="24">
        <v>0.56005952064639231</v>
      </c>
      <c r="J513" s="24">
        <v>0</v>
      </c>
      <c r="K513" s="24">
        <v>0</v>
      </c>
      <c r="L513" s="24">
        <v>1.6305418322344918</v>
      </c>
      <c r="M513" s="24">
        <v>8.9442719099991269E-2</v>
      </c>
      <c r="N513" s="24">
        <v>0.37237973450050471</v>
      </c>
      <c r="O513" s="24">
        <v>0.28284271247461912</v>
      </c>
      <c r="P513" s="24">
        <v>0.13784048752090236</v>
      </c>
      <c r="Q513" s="24">
        <v>0.17511900715418235</v>
      </c>
      <c r="R513" s="24">
        <v>0</v>
      </c>
      <c r="S513" s="24">
        <v>0.4969909455915667</v>
      </c>
      <c r="T513" s="24">
        <v>0.13662601021279477</v>
      </c>
      <c r="U513" s="24">
        <v>0.24289915602982246</v>
      </c>
      <c r="V513" s="24">
        <v>0.19407902170679506</v>
      </c>
      <c r="W513" s="24">
        <v>0.32093613071762406</v>
      </c>
      <c r="X513" s="24">
        <v>0.30331501776206177</v>
      </c>
      <c r="Y513" s="24">
        <v>0.35213633723317983</v>
      </c>
      <c r="Z513" s="24">
        <v>0.40207793606049419</v>
      </c>
      <c r="AA513" s="24">
        <v>0.24832774042918945</v>
      </c>
      <c r="AB513" s="24">
        <v>0.48027769744874366</v>
      </c>
      <c r="AC513" s="152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87</v>
      </c>
      <c r="C514" s="29"/>
      <c r="D514" s="13">
        <v>3.7711342176057872E-2</v>
      </c>
      <c r="E514" s="13">
        <v>2.3122288634074128E-2</v>
      </c>
      <c r="F514" s="13">
        <v>5.5670221426890411E-2</v>
      </c>
      <c r="G514" s="13">
        <v>6.6932802122726051E-2</v>
      </c>
      <c r="H514" s="13">
        <v>0</v>
      </c>
      <c r="I514" s="13">
        <v>4.3359446759720699E-2</v>
      </c>
      <c r="J514" s="13">
        <v>0</v>
      </c>
      <c r="K514" s="13">
        <v>0</v>
      </c>
      <c r="L514" s="13">
        <v>0.1351277761520297</v>
      </c>
      <c r="M514" s="13">
        <v>7.7776277478253273E-3</v>
      </c>
      <c r="N514" s="13">
        <v>3.0192951445986868E-2</v>
      </c>
      <c r="O514" s="13">
        <v>2.4810764252159574E-2</v>
      </c>
      <c r="P514" s="13">
        <v>1.1934241343801071E-2</v>
      </c>
      <c r="Q514" s="13">
        <v>1.6115246057133346E-2</v>
      </c>
      <c r="R514" s="13">
        <v>0</v>
      </c>
      <c r="S514" s="13">
        <v>5.0973430317083762E-2</v>
      </c>
      <c r="T514" s="13">
        <v>1.3754296330147124E-2</v>
      </c>
      <c r="U514" s="13">
        <v>1.982850253304673E-2</v>
      </c>
      <c r="V514" s="13">
        <v>1.7778230996042296E-2</v>
      </c>
      <c r="W514" s="13">
        <v>2.6414496355360004E-2</v>
      </c>
      <c r="X514" s="13">
        <v>2.486188670180834E-2</v>
      </c>
      <c r="Y514" s="13">
        <v>3.5932279309508153E-2</v>
      </c>
      <c r="Z514" s="13">
        <v>3.4711764264215322E-2</v>
      </c>
      <c r="AA514" s="13">
        <v>2.1254870792797951E-2</v>
      </c>
      <c r="AB514" s="13">
        <v>4.2253169863525834E-2</v>
      </c>
      <c r="AC514" s="152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275</v>
      </c>
      <c r="C515" s="29"/>
      <c r="D515" s="13">
        <v>-4.2389210019269097E-3</v>
      </c>
      <c r="E515" s="13">
        <v>-1.8882466281310406E-2</v>
      </c>
      <c r="F515" s="13">
        <v>0.28863198458574146</v>
      </c>
      <c r="G515" s="13">
        <v>9.826589595375701E-2</v>
      </c>
      <c r="H515" s="13">
        <v>-0.20924855491329497</v>
      </c>
      <c r="I515" s="13">
        <v>0.13487475915221547</v>
      </c>
      <c r="J515" s="13">
        <v>-3.3526011560693791E-2</v>
      </c>
      <c r="K515" s="13">
        <v>-0.12138728323699433</v>
      </c>
      <c r="L515" s="13">
        <v>6.0192678227360297E-2</v>
      </c>
      <c r="M515" s="13">
        <v>1.0404624277456476E-2</v>
      </c>
      <c r="N515" s="13">
        <v>8.3622350674373624E-2</v>
      </c>
      <c r="O515" s="13">
        <v>1.6184971098263112E-3</v>
      </c>
      <c r="P515" s="13">
        <v>1.4797687861271447E-2</v>
      </c>
      <c r="Q515" s="13">
        <v>-4.5240847784200455E-2</v>
      </c>
      <c r="R515" s="13">
        <v>5.4335260115606854E-2</v>
      </c>
      <c r="S515" s="13">
        <v>-0.14335260115606951</v>
      </c>
      <c r="T515" s="13">
        <v>-0.12724470134874777</v>
      </c>
      <c r="U515" s="13">
        <v>7.6300578034681932E-2</v>
      </c>
      <c r="V515" s="13">
        <v>-4.0847784200385595E-2</v>
      </c>
      <c r="W515" s="13">
        <v>6.7514450867051767E-2</v>
      </c>
      <c r="X515" s="13">
        <v>7.1907514450866961E-2</v>
      </c>
      <c r="Y515" s="13">
        <v>-0.13895953757225454</v>
      </c>
      <c r="Z515" s="13">
        <v>1.7726396917148168E-2</v>
      </c>
      <c r="AA515" s="13">
        <v>2.6512524084778333E-2</v>
      </c>
      <c r="AB515" s="13">
        <v>-1.3102119460501882E-3</v>
      </c>
      <c r="AC515" s="152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46" t="s">
        <v>276</v>
      </c>
      <c r="C516" s="47"/>
      <c r="D516" s="45">
        <v>0.19</v>
      </c>
      <c r="E516" s="45">
        <v>0.39</v>
      </c>
      <c r="F516" s="45" t="s">
        <v>277</v>
      </c>
      <c r="G516" s="45" t="s">
        <v>277</v>
      </c>
      <c r="H516" s="45" t="s">
        <v>277</v>
      </c>
      <c r="I516" s="45">
        <v>1.64</v>
      </c>
      <c r="J516" s="45" t="s">
        <v>277</v>
      </c>
      <c r="K516" s="45" t="s">
        <v>277</v>
      </c>
      <c r="L516" s="45">
        <v>0.66</v>
      </c>
      <c r="M516" s="45">
        <v>0</v>
      </c>
      <c r="N516" s="45">
        <v>0.96</v>
      </c>
      <c r="O516" s="45">
        <v>0.12</v>
      </c>
      <c r="P516" s="45">
        <v>0.06</v>
      </c>
      <c r="Q516" s="45">
        <v>0.73</v>
      </c>
      <c r="R516" s="45" t="s">
        <v>277</v>
      </c>
      <c r="S516" s="45">
        <v>2.02</v>
      </c>
      <c r="T516" s="45">
        <v>1.81</v>
      </c>
      <c r="U516" s="45">
        <v>0.87</v>
      </c>
      <c r="V516" s="45">
        <v>0.67</v>
      </c>
      <c r="W516" s="45">
        <v>0.75</v>
      </c>
      <c r="X516" s="45">
        <v>0.81</v>
      </c>
      <c r="Y516" s="45">
        <v>1.97</v>
      </c>
      <c r="Z516" s="45">
        <v>0.1</v>
      </c>
      <c r="AA516" s="45">
        <v>0.21</v>
      </c>
      <c r="AB516" s="45">
        <v>0.15</v>
      </c>
      <c r="AC516" s="152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1" t="s">
        <v>345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BM517" s="55"/>
    </row>
    <row r="518" spans="1:65">
      <c r="BM518" s="55"/>
    </row>
    <row r="519" spans="1:65" ht="15">
      <c r="B519" s="8" t="s">
        <v>593</v>
      </c>
      <c r="BM519" s="28" t="s">
        <v>67</v>
      </c>
    </row>
    <row r="520" spans="1:65" ht="15">
      <c r="A520" s="25" t="s">
        <v>23</v>
      </c>
      <c r="B520" s="18" t="s">
        <v>111</v>
      </c>
      <c r="C520" s="15" t="s">
        <v>112</v>
      </c>
      <c r="D520" s="16" t="s">
        <v>230</v>
      </c>
      <c r="E520" s="17" t="s">
        <v>230</v>
      </c>
      <c r="F520" s="17" t="s">
        <v>230</v>
      </c>
      <c r="G520" s="17" t="s">
        <v>230</v>
      </c>
      <c r="H520" s="17" t="s">
        <v>230</v>
      </c>
      <c r="I520" s="17" t="s">
        <v>230</v>
      </c>
      <c r="J520" s="17" t="s">
        <v>230</v>
      </c>
      <c r="K520" s="17" t="s">
        <v>230</v>
      </c>
      <c r="L520" s="17" t="s">
        <v>230</v>
      </c>
      <c r="M520" s="17" t="s">
        <v>230</v>
      </c>
      <c r="N520" s="17" t="s">
        <v>230</v>
      </c>
      <c r="O520" s="17" t="s">
        <v>230</v>
      </c>
      <c r="P520" s="17" t="s">
        <v>230</v>
      </c>
      <c r="Q520" s="152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50" t="s">
        <v>234</v>
      </c>
      <c r="E521" s="151" t="s">
        <v>236</v>
      </c>
      <c r="F521" s="151" t="s">
        <v>238</v>
      </c>
      <c r="G521" s="151" t="s">
        <v>239</v>
      </c>
      <c r="H521" s="151" t="s">
        <v>240</v>
      </c>
      <c r="I521" s="151" t="s">
        <v>242</v>
      </c>
      <c r="J521" s="151" t="s">
        <v>244</v>
      </c>
      <c r="K521" s="151" t="s">
        <v>248</v>
      </c>
      <c r="L521" s="151" t="s">
        <v>250</v>
      </c>
      <c r="M521" s="151" t="s">
        <v>251</v>
      </c>
      <c r="N521" s="151" t="s">
        <v>255</v>
      </c>
      <c r="O521" s="151" t="s">
        <v>259</v>
      </c>
      <c r="P521" s="151" t="s">
        <v>260</v>
      </c>
      <c r="Q521" s="152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333</v>
      </c>
      <c r="E522" s="11" t="s">
        <v>332</v>
      </c>
      <c r="F522" s="11" t="s">
        <v>333</v>
      </c>
      <c r="G522" s="11" t="s">
        <v>332</v>
      </c>
      <c r="H522" s="11" t="s">
        <v>333</v>
      </c>
      <c r="I522" s="11" t="s">
        <v>333</v>
      </c>
      <c r="J522" s="11" t="s">
        <v>333</v>
      </c>
      <c r="K522" s="11" t="s">
        <v>332</v>
      </c>
      <c r="L522" s="11" t="s">
        <v>333</v>
      </c>
      <c r="M522" s="11" t="s">
        <v>333</v>
      </c>
      <c r="N522" s="11" t="s">
        <v>332</v>
      </c>
      <c r="O522" s="11" t="s">
        <v>333</v>
      </c>
      <c r="P522" s="11" t="s">
        <v>333</v>
      </c>
      <c r="Q522" s="152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152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</v>
      </c>
    </row>
    <row r="524" spans="1:65">
      <c r="A524" s="30"/>
      <c r="B524" s="18">
        <v>1</v>
      </c>
      <c r="C524" s="14">
        <v>1</v>
      </c>
      <c r="D524" s="22">
        <v>0.32</v>
      </c>
      <c r="E524" s="22">
        <v>0.3</v>
      </c>
      <c r="F524" s="22">
        <v>0.37</v>
      </c>
      <c r="G524" s="154">
        <v>0.3</v>
      </c>
      <c r="H524" s="22">
        <v>0.3</v>
      </c>
      <c r="I524" s="22">
        <v>0.3</v>
      </c>
      <c r="J524" s="22">
        <v>0.32</v>
      </c>
      <c r="K524" s="154">
        <v>0.3</v>
      </c>
      <c r="L524" s="22">
        <v>0.3</v>
      </c>
      <c r="M524" s="22">
        <v>0.28999999999999998</v>
      </c>
      <c r="N524" s="154">
        <v>0.3</v>
      </c>
      <c r="O524" s="154">
        <v>0.3</v>
      </c>
      <c r="P524" s="22">
        <v>0.32</v>
      </c>
      <c r="Q524" s="152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0.32</v>
      </c>
      <c r="E525" s="11">
        <v>0.28999999999999998</v>
      </c>
      <c r="F525" s="11">
        <v>0.33</v>
      </c>
      <c r="G525" s="155">
        <v>0.3</v>
      </c>
      <c r="H525" s="11">
        <v>0.3</v>
      </c>
      <c r="I525" s="11">
        <v>0.31</v>
      </c>
      <c r="J525" s="11">
        <v>0.3</v>
      </c>
      <c r="K525" s="155">
        <v>0.3</v>
      </c>
      <c r="L525" s="11">
        <v>0.31</v>
      </c>
      <c r="M525" s="11">
        <v>0.27</v>
      </c>
      <c r="N525" s="155">
        <v>0.3</v>
      </c>
      <c r="O525" s="155">
        <v>0.3</v>
      </c>
      <c r="P525" s="11">
        <v>0.34</v>
      </c>
      <c r="Q525" s="152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22</v>
      </c>
    </row>
    <row r="526" spans="1:65">
      <c r="A526" s="30"/>
      <c r="B526" s="19">
        <v>1</v>
      </c>
      <c r="C526" s="9">
        <v>3</v>
      </c>
      <c r="D526" s="11">
        <v>0.32</v>
      </c>
      <c r="E526" s="11">
        <v>0.31</v>
      </c>
      <c r="F526" s="11">
        <v>0.33</v>
      </c>
      <c r="G526" s="155">
        <v>0.3</v>
      </c>
      <c r="H526" s="11">
        <v>0.3</v>
      </c>
      <c r="I526" s="11">
        <v>0.31</v>
      </c>
      <c r="J526" s="11">
        <v>0.31</v>
      </c>
      <c r="K526" s="155">
        <v>0.3</v>
      </c>
      <c r="L526" s="11">
        <v>0.28999999999999998</v>
      </c>
      <c r="M526" s="11">
        <v>0.28999999999999998</v>
      </c>
      <c r="N526" s="155">
        <v>0.3</v>
      </c>
      <c r="O526" s="155">
        <v>0.3</v>
      </c>
      <c r="P526" s="11">
        <v>0.33</v>
      </c>
      <c r="Q526" s="152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19">
        <v>1</v>
      </c>
      <c r="C527" s="9">
        <v>4</v>
      </c>
      <c r="D527" s="11">
        <v>0.3</v>
      </c>
      <c r="E527" s="11">
        <v>0.32</v>
      </c>
      <c r="F527" s="11">
        <v>0.33</v>
      </c>
      <c r="G527" s="155">
        <v>0.3</v>
      </c>
      <c r="H527" s="11">
        <v>0.32</v>
      </c>
      <c r="I527" s="11">
        <v>0.31</v>
      </c>
      <c r="J527" s="11">
        <v>0.34</v>
      </c>
      <c r="K527" s="155">
        <v>0.3</v>
      </c>
      <c r="L527" s="11">
        <v>0.3</v>
      </c>
      <c r="M527" s="11">
        <v>0.28999999999999998</v>
      </c>
      <c r="N527" s="155">
        <v>0.3</v>
      </c>
      <c r="O527" s="155">
        <v>0.3</v>
      </c>
      <c r="P527" s="11">
        <v>0.32</v>
      </c>
      <c r="Q527" s="152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0.31166666666666665</v>
      </c>
    </row>
    <row r="528" spans="1:65">
      <c r="A528" s="30"/>
      <c r="B528" s="19">
        <v>1</v>
      </c>
      <c r="C528" s="9">
        <v>5</v>
      </c>
      <c r="D528" s="11">
        <v>0.32</v>
      </c>
      <c r="E528" s="11">
        <v>0.3</v>
      </c>
      <c r="F528" s="11">
        <v>0.31</v>
      </c>
      <c r="G528" s="155">
        <v>0.3</v>
      </c>
      <c r="H528" s="11">
        <v>0.3</v>
      </c>
      <c r="I528" s="11">
        <v>0.3</v>
      </c>
      <c r="J528" s="11">
        <v>0.36</v>
      </c>
      <c r="K528" s="155">
        <v>0.3</v>
      </c>
      <c r="L528" s="11">
        <v>0.3</v>
      </c>
      <c r="M528" s="11">
        <v>0.28000000000000003</v>
      </c>
      <c r="N528" s="155">
        <v>0.3</v>
      </c>
      <c r="O528" s="155">
        <v>0.3</v>
      </c>
      <c r="P528" s="11">
        <v>0.33</v>
      </c>
      <c r="Q528" s="152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101</v>
      </c>
    </row>
    <row r="529" spans="1:65">
      <c r="A529" s="30"/>
      <c r="B529" s="19">
        <v>1</v>
      </c>
      <c r="C529" s="9">
        <v>6</v>
      </c>
      <c r="D529" s="11">
        <v>0.3</v>
      </c>
      <c r="E529" s="11">
        <v>0.32</v>
      </c>
      <c r="F529" s="11">
        <v>0.36</v>
      </c>
      <c r="G529" s="155">
        <v>0.3</v>
      </c>
      <c r="H529" s="11">
        <v>0.3</v>
      </c>
      <c r="I529" s="11">
        <v>0.32</v>
      </c>
      <c r="J529" s="11">
        <v>0.31</v>
      </c>
      <c r="K529" s="155">
        <v>0.3</v>
      </c>
      <c r="L529" s="11">
        <v>0.3</v>
      </c>
      <c r="M529" s="11">
        <v>0.28000000000000003</v>
      </c>
      <c r="N529" s="155">
        <v>0.3</v>
      </c>
      <c r="O529" s="155">
        <v>0.3</v>
      </c>
      <c r="P529" s="11">
        <v>0.33</v>
      </c>
      <c r="Q529" s="152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20" t="s">
        <v>272</v>
      </c>
      <c r="C530" s="12"/>
      <c r="D530" s="23">
        <v>0.31333333333333335</v>
      </c>
      <c r="E530" s="23">
        <v>0.3066666666666667</v>
      </c>
      <c r="F530" s="23">
        <v>0.33833333333333337</v>
      </c>
      <c r="G530" s="23">
        <v>0.3</v>
      </c>
      <c r="H530" s="23">
        <v>0.30333333333333334</v>
      </c>
      <c r="I530" s="23">
        <v>0.30833333333333335</v>
      </c>
      <c r="J530" s="23">
        <v>0.32333333333333331</v>
      </c>
      <c r="K530" s="23">
        <v>0.3</v>
      </c>
      <c r="L530" s="23">
        <v>0.3</v>
      </c>
      <c r="M530" s="23">
        <v>0.28333333333333338</v>
      </c>
      <c r="N530" s="23">
        <v>0.3</v>
      </c>
      <c r="O530" s="23">
        <v>0.3</v>
      </c>
      <c r="P530" s="23">
        <v>0.32833333333333337</v>
      </c>
      <c r="Q530" s="152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273</v>
      </c>
      <c r="C531" s="29"/>
      <c r="D531" s="11">
        <v>0.32</v>
      </c>
      <c r="E531" s="11">
        <v>0.30499999999999999</v>
      </c>
      <c r="F531" s="11">
        <v>0.33</v>
      </c>
      <c r="G531" s="11">
        <v>0.3</v>
      </c>
      <c r="H531" s="11">
        <v>0.3</v>
      </c>
      <c r="I531" s="11">
        <v>0.31</v>
      </c>
      <c r="J531" s="11">
        <v>0.315</v>
      </c>
      <c r="K531" s="11">
        <v>0.3</v>
      </c>
      <c r="L531" s="11">
        <v>0.3</v>
      </c>
      <c r="M531" s="11">
        <v>0.28500000000000003</v>
      </c>
      <c r="N531" s="11">
        <v>0.3</v>
      </c>
      <c r="O531" s="11">
        <v>0.3</v>
      </c>
      <c r="P531" s="11">
        <v>0.33</v>
      </c>
      <c r="Q531" s="152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274</v>
      </c>
      <c r="C532" s="29"/>
      <c r="D532" s="24">
        <v>1.0327955589886454E-2</v>
      </c>
      <c r="E532" s="24">
        <v>1.2110601416389978E-2</v>
      </c>
      <c r="F532" s="24">
        <v>2.228601953392903E-2</v>
      </c>
      <c r="G532" s="24">
        <v>0</v>
      </c>
      <c r="H532" s="24">
        <v>8.1649658092772682E-3</v>
      </c>
      <c r="I532" s="24">
        <v>7.5277265270908156E-3</v>
      </c>
      <c r="J532" s="24">
        <v>2.2509257354845512E-2</v>
      </c>
      <c r="K532" s="24">
        <v>0</v>
      </c>
      <c r="L532" s="24">
        <v>6.324555320336764E-3</v>
      </c>
      <c r="M532" s="24">
        <v>8.1649658092772404E-3</v>
      </c>
      <c r="N532" s="24">
        <v>0</v>
      </c>
      <c r="O532" s="24">
        <v>0</v>
      </c>
      <c r="P532" s="24">
        <v>7.5277265270908156E-3</v>
      </c>
      <c r="Q532" s="205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56"/>
    </row>
    <row r="533" spans="1:65">
      <c r="A533" s="30"/>
      <c r="B533" s="3" t="s">
        <v>87</v>
      </c>
      <c r="C533" s="29"/>
      <c r="D533" s="13">
        <v>3.2961560393254638E-2</v>
      </c>
      <c r="E533" s="13">
        <v>3.9491091575184711E-2</v>
      </c>
      <c r="F533" s="13">
        <v>6.5870008474667077E-2</v>
      </c>
      <c r="G533" s="13">
        <v>0</v>
      </c>
      <c r="H533" s="13">
        <v>2.6917469700914069E-2</v>
      </c>
      <c r="I533" s="13">
        <v>2.4414248195970212E-2</v>
      </c>
      <c r="J533" s="13">
        <v>6.9616259860346946E-2</v>
      </c>
      <c r="K533" s="13">
        <v>0</v>
      </c>
      <c r="L533" s="13">
        <v>2.1081851067789214E-2</v>
      </c>
      <c r="M533" s="13">
        <v>2.8817526385684373E-2</v>
      </c>
      <c r="N533" s="13">
        <v>0</v>
      </c>
      <c r="O533" s="13">
        <v>0</v>
      </c>
      <c r="P533" s="13">
        <v>2.2927085869312126E-2</v>
      </c>
      <c r="Q533" s="152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3" t="s">
        <v>275</v>
      </c>
      <c r="C534" s="29"/>
      <c r="D534" s="13">
        <v>5.3475935828877219E-3</v>
      </c>
      <c r="E534" s="13">
        <v>-1.6042780748662944E-2</v>
      </c>
      <c r="F534" s="13">
        <v>8.5561497326203328E-2</v>
      </c>
      <c r="G534" s="13">
        <v>-3.7433155080213831E-2</v>
      </c>
      <c r="H534" s="13">
        <v>-2.6737967914438387E-2</v>
      </c>
      <c r="I534" s="13">
        <v>-1.0695187165775333E-2</v>
      </c>
      <c r="J534" s="13">
        <v>3.7433155080213831E-2</v>
      </c>
      <c r="K534" s="13">
        <v>-3.7433155080213831E-2</v>
      </c>
      <c r="L534" s="13">
        <v>-3.7433155080213831E-2</v>
      </c>
      <c r="M534" s="13">
        <v>-9.0909090909090717E-2</v>
      </c>
      <c r="N534" s="13">
        <v>-3.7433155080213831E-2</v>
      </c>
      <c r="O534" s="13">
        <v>-3.7433155080213831E-2</v>
      </c>
      <c r="P534" s="13">
        <v>5.3475935828877219E-2</v>
      </c>
      <c r="Q534" s="152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46" t="s">
        <v>276</v>
      </c>
      <c r="C535" s="47"/>
      <c r="D535" s="45">
        <v>0.4</v>
      </c>
      <c r="E535" s="45">
        <v>0.13</v>
      </c>
      <c r="F535" s="45">
        <v>2.4300000000000002</v>
      </c>
      <c r="G535" s="45" t="s">
        <v>277</v>
      </c>
      <c r="H535" s="45">
        <v>0.4</v>
      </c>
      <c r="I535" s="45">
        <v>0</v>
      </c>
      <c r="J535" s="45">
        <v>1.21</v>
      </c>
      <c r="K535" s="45" t="s">
        <v>277</v>
      </c>
      <c r="L535" s="45">
        <v>0.67</v>
      </c>
      <c r="M535" s="45">
        <v>2.02</v>
      </c>
      <c r="N535" s="45" t="s">
        <v>277</v>
      </c>
      <c r="O535" s="45" t="s">
        <v>277</v>
      </c>
      <c r="P535" s="45">
        <v>1.62</v>
      </c>
      <c r="Q535" s="152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1" t="s">
        <v>346</v>
      </c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BM536" s="55"/>
    </row>
    <row r="537" spans="1:65">
      <c r="BM537" s="55"/>
    </row>
    <row r="538" spans="1:65" ht="15">
      <c r="B538" s="8" t="s">
        <v>594</v>
      </c>
      <c r="BM538" s="28" t="s">
        <v>67</v>
      </c>
    </row>
    <row r="539" spans="1:65" ht="15">
      <c r="A539" s="25" t="s">
        <v>55</v>
      </c>
      <c r="B539" s="18" t="s">
        <v>111</v>
      </c>
      <c r="C539" s="15" t="s">
        <v>112</v>
      </c>
      <c r="D539" s="16" t="s">
        <v>230</v>
      </c>
      <c r="E539" s="17" t="s">
        <v>230</v>
      </c>
      <c r="F539" s="17" t="s">
        <v>230</v>
      </c>
      <c r="G539" s="17" t="s">
        <v>230</v>
      </c>
      <c r="H539" s="17" t="s">
        <v>230</v>
      </c>
      <c r="I539" s="17" t="s">
        <v>230</v>
      </c>
      <c r="J539" s="17" t="s">
        <v>230</v>
      </c>
      <c r="K539" s="17" t="s">
        <v>230</v>
      </c>
      <c r="L539" s="17" t="s">
        <v>230</v>
      </c>
      <c r="M539" s="17" t="s">
        <v>230</v>
      </c>
      <c r="N539" s="17" t="s">
        <v>230</v>
      </c>
      <c r="O539" s="17" t="s">
        <v>230</v>
      </c>
      <c r="P539" s="17" t="s">
        <v>230</v>
      </c>
      <c r="Q539" s="17" t="s">
        <v>230</v>
      </c>
      <c r="R539" s="17" t="s">
        <v>230</v>
      </c>
      <c r="S539" s="17" t="s">
        <v>230</v>
      </c>
      <c r="T539" s="17" t="s">
        <v>230</v>
      </c>
      <c r="U539" s="17" t="s">
        <v>230</v>
      </c>
      <c r="V539" s="17" t="s">
        <v>230</v>
      </c>
      <c r="W539" s="17" t="s">
        <v>230</v>
      </c>
      <c r="X539" s="17" t="s">
        <v>230</v>
      </c>
      <c r="Y539" s="17" t="s">
        <v>230</v>
      </c>
      <c r="Z539" s="17" t="s">
        <v>230</v>
      </c>
      <c r="AA539" s="17" t="s">
        <v>230</v>
      </c>
      <c r="AB539" s="17" t="s">
        <v>230</v>
      </c>
      <c r="AC539" s="152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</v>
      </c>
    </row>
    <row r="540" spans="1:65">
      <c r="A540" s="30"/>
      <c r="B540" s="19" t="s">
        <v>231</v>
      </c>
      <c r="C540" s="9" t="s">
        <v>231</v>
      </c>
      <c r="D540" s="150" t="s">
        <v>233</v>
      </c>
      <c r="E540" s="151" t="s">
        <v>234</v>
      </c>
      <c r="F540" s="151" t="s">
        <v>235</v>
      </c>
      <c r="G540" s="151" t="s">
        <v>236</v>
      </c>
      <c r="H540" s="151" t="s">
        <v>237</v>
      </c>
      <c r="I540" s="151" t="s">
        <v>238</v>
      </c>
      <c r="J540" s="151" t="s">
        <v>239</v>
      </c>
      <c r="K540" s="151" t="s">
        <v>240</v>
      </c>
      <c r="L540" s="151" t="s">
        <v>241</v>
      </c>
      <c r="M540" s="151" t="s">
        <v>242</v>
      </c>
      <c r="N540" s="151" t="s">
        <v>244</v>
      </c>
      <c r="O540" s="151" t="s">
        <v>245</v>
      </c>
      <c r="P540" s="151" t="s">
        <v>247</v>
      </c>
      <c r="Q540" s="151" t="s">
        <v>248</v>
      </c>
      <c r="R540" s="151" t="s">
        <v>250</v>
      </c>
      <c r="S540" s="151" t="s">
        <v>251</v>
      </c>
      <c r="T540" s="151" t="s">
        <v>252</v>
      </c>
      <c r="U540" s="151" t="s">
        <v>253</v>
      </c>
      <c r="V540" s="151" t="s">
        <v>255</v>
      </c>
      <c r="W540" s="151" t="s">
        <v>257</v>
      </c>
      <c r="X540" s="151" t="s">
        <v>259</v>
      </c>
      <c r="Y540" s="151" t="s">
        <v>260</v>
      </c>
      <c r="Z540" s="151" t="s">
        <v>261</v>
      </c>
      <c r="AA540" s="151" t="s">
        <v>262</v>
      </c>
      <c r="AB540" s="151" t="s">
        <v>263</v>
      </c>
      <c r="AC540" s="152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 t="s">
        <v>1</v>
      </c>
    </row>
    <row r="541" spans="1:65">
      <c r="A541" s="30"/>
      <c r="B541" s="19"/>
      <c r="C541" s="9"/>
      <c r="D541" s="10" t="s">
        <v>332</v>
      </c>
      <c r="E541" s="11" t="s">
        <v>115</v>
      </c>
      <c r="F541" s="11" t="s">
        <v>115</v>
      </c>
      <c r="G541" s="11" t="s">
        <v>115</v>
      </c>
      <c r="H541" s="11" t="s">
        <v>115</v>
      </c>
      <c r="I541" s="11" t="s">
        <v>115</v>
      </c>
      <c r="J541" s="11" t="s">
        <v>332</v>
      </c>
      <c r="K541" s="11" t="s">
        <v>115</v>
      </c>
      <c r="L541" s="11" t="s">
        <v>332</v>
      </c>
      <c r="M541" s="11" t="s">
        <v>115</v>
      </c>
      <c r="N541" s="11" t="s">
        <v>115</v>
      </c>
      <c r="O541" s="11" t="s">
        <v>115</v>
      </c>
      <c r="P541" s="11" t="s">
        <v>333</v>
      </c>
      <c r="Q541" s="11" t="s">
        <v>332</v>
      </c>
      <c r="R541" s="11" t="s">
        <v>332</v>
      </c>
      <c r="S541" s="11" t="s">
        <v>115</v>
      </c>
      <c r="T541" s="11" t="s">
        <v>332</v>
      </c>
      <c r="U541" s="11" t="s">
        <v>115</v>
      </c>
      <c r="V541" s="11" t="s">
        <v>332</v>
      </c>
      <c r="W541" s="11" t="s">
        <v>333</v>
      </c>
      <c r="X541" s="11" t="s">
        <v>333</v>
      </c>
      <c r="Y541" s="11" t="s">
        <v>332</v>
      </c>
      <c r="Z541" s="11" t="s">
        <v>332</v>
      </c>
      <c r="AA541" s="11" t="s">
        <v>332</v>
      </c>
      <c r="AB541" s="11" t="s">
        <v>332</v>
      </c>
      <c r="AC541" s="152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2</v>
      </c>
    </row>
    <row r="542" spans="1:65">
      <c r="A542" s="30"/>
      <c r="B542" s="19"/>
      <c r="C542" s="9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152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</v>
      </c>
    </row>
    <row r="543" spans="1:65">
      <c r="A543" s="30"/>
      <c r="B543" s="18">
        <v>1</v>
      </c>
      <c r="C543" s="14">
        <v>1</v>
      </c>
      <c r="D543" s="22">
        <v>3.4799999999999995</v>
      </c>
      <c r="E543" s="22">
        <v>3.35</v>
      </c>
      <c r="F543" s="154">
        <v>2.96</v>
      </c>
      <c r="G543" s="22">
        <v>3.39</v>
      </c>
      <c r="H543" s="22">
        <v>3.5038</v>
      </c>
      <c r="I543" s="22">
        <v>3.72</v>
      </c>
      <c r="J543" s="22">
        <v>3.2685</v>
      </c>
      <c r="K543" s="22">
        <v>3.47</v>
      </c>
      <c r="L543" s="22">
        <v>3.62</v>
      </c>
      <c r="M543" s="22">
        <v>3.3109000000000002</v>
      </c>
      <c r="N543" s="153">
        <v>3.16</v>
      </c>
      <c r="O543" s="22">
        <v>3.4780000000000006</v>
      </c>
      <c r="P543" s="22">
        <v>3.2400000000000007</v>
      </c>
      <c r="Q543" s="22">
        <v>3.44</v>
      </c>
      <c r="R543" s="22">
        <v>3.52</v>
      </c>
      <c r="S543" s="153">
        <v>3.42</v>
      </c>
      <c r="T543" s="22">
        <v>3.53</v>
      </c>
      <c r="U543" s="22">
        <v>3.53</v>
      </c>
      <c r="V543" s="22">
        <v>3.39</v>
      </c>
      <c r="W543" s="22">
        <v>3.27</v>
      </c>
      <c r="X543" s="22">
        <v>3.3320000000000003</v>
      </c>
      <c r="Y543" s="22">
        <v>3.4300000000000006</v>
      </c>
      <c r="Z543" s="22">
        <v>3.58</v>
      </c>
      <c r="AA543" s="22">
        <v>3.47</v>
      </c>
      <c r="AB543" s="22">
        <v>3.38</v>
      </c>
      <c r="AC543" s="152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1</v>
      </c>
    </row>
    <row r="544" spans="1:65">
      <c r="A544" s="30"/>
      <c r="B544" s="19">
        <v>1</v>
      </c>
      <c r="C544" s="9">
        <v>2</v>
      </c>
      <c r="D544" s="11">
        <v>3.47</v>
      </c>
      <c r="E544" s="11">
        <v>3.3300000000000005</v>
      </c>
      <c r="F544" s="155">
        <v>3.03</v>
      </c>
      <c r="G544" s="11">
        <v>3.4799999999999995</v>
      </c>
      <c r="H544" s="11">
        <v>3.5278999999999998</v>
      </c>
      <c r="I544" s="11">
        <v>3.74</v>
      </c>
      <c r="J544" s="11">
        <v>3.26</v>
      </c>
      <c r="K544" s="11">
        <v>3.54</v>
      </c>
      <c r="L544" s="11">
        <v>3.64</v>
      </c>
      <c r="M544" s="11">
        <v>3.3553999999999999</v>
      </c>
      <c r="N544" s="11">
        <v>3.29</v>
      </c>
      <c r="O544" s="11">
        <v>3.4889999999999999</v>
      </c>
      <c r="P544" s="11">
        <v>3.2099999999999995</v>
      </c>
      <c r="Q544" s="11">
        <v>3.38</v>
      </c>
      <c r="R544" s="11">
        <v>3.58</v>
      </c>
      <c r="S544" s="11">
        <v>3.5900000000000003</v>
      </c>
      <c r="T544" s="11">
        <v>3.61</v>
      </c>
      <c r="U544" s="11">
        <v>3.4099999999999997</v>
      </c>
      <c r="V544" s="11">
        <v>3.42</v>
      </c>
      <c r="W544" s="11">
        <v>3.32</v>
      </c>
      <c r="X544" s="11">
        <v>3.2438000000000002</v>
      </c>
      <c r="Y544" s="11">
        <v>3.45</v>
      </c>
      <c r="Z544" s="11">
        <v>3.63</v>
      </c>
      <c r="AA544" s="11">
        <v>3.51</v>
      </c>
      <c r="AB544" s="11">
        <v>3.5000000000000004</v>
      </c>
      <c r="AC544" s="152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 t="e">
        <v>#N/A</v>
      </c>
    </row>
    <row r="545" spans="1:65">
      <c r="A545" s="30"/>
      <c r="B545" s="19">
        <v>1</v>
      </c>
      <c r="C545" s="9">
        <v>3</v>
      </c>
      <c r="D545" s="11">
        <v>3.49</v>
      </c>
      <c r="E545" s="11">
        <v>3.32</v>
      </c>
      <c r="F545" s="155">
        <v>3.01</v>
      </c>
      <c r="G545" s="11">
        <v>3.44</v>
      </c>
      <c r="H545" s="11">
        <v>3.5038</v>
      </c>
      <c r="I545" s="11">
        <v>3.73</v>
      </c>
      <c r="J545" s="11">
        <v>3.2755000000000001</v>
      </c>
      <c r="K545" s="11">
        <v>3.5000000000000004</v>
      </c>
      <c r="L545" s="11">
        <v>3.5000000000000004</v>
      </c>
      <c r="M545" s="11">
        <v>3.3172000000000001</v>
      </c>
      <c r="N545" s="11">
        <v>3.3300000000000005</v>
      </c>
      <c r="O545" s="11">
        <v>3.4990000000000001</v>
      </c>
      <c r="P545" s="11">
        <v>3.19</v>
      </c>
      <c r="Q545" s="11">
        <v>3.42</v>
      </c>
      <c r="R545" s="11">
        <v>3.52</v>
      </c>
      <c r="S545" s="11">
        <v>3.52</v>
      </c>
      <c r="T545" s="11">
        <v>3.64</v>
      </c>
      <c r="U545" s="11">
        <v>3.5900000000000003</v>
      </c>
      <c r="V545" s="11">
        <v>3.42</v>
      </c>
      <c r="W545" s="11">
        <v>3.19</v>
      </c>
      <c r="X545" s="11">
        <v>3.2634000000000003</v>
      </c>
      <c r="Y545" s="11">
        <v>3.4000000000000004</v>
      </c>
      <c r="Z545" s="11">
        <v>3.55</v>
      </c>
      <c r="AA545" s="11">
        <v>3.5000000000000004</v>
      </c>
      <c r="AB545" s="11">
        <v>3.58</v>
      </c>
      <c r="AC545" s="152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16</v>
      </c>
    </row>
    <row r="546" spans="1:65">
      <c r="A546" s="30"/>
      <c r="B546" s="19">
        <v>1</v>
      </c>
      <c r="C546" s="9">
        <v>4</v>
      </c>
      <c r="D546" s="11">
        <v>3.5000000000000004</v>
      </c>
      <c r="E546" s="11">
        <v>3.35</v>
      </c>
      <c r="F546" s="155">
        <v>3.08</v>
      </c>
      <c r="G546" s="11">
        <v>3.44</v>
      </c>
      <c r="H546" s="11">
        <v>3.5158999999999998</v>
      </c>
      <c r="I546" s="11">
        <v>3.75</v>
      </c>
      <c r="J546" s="11">
        <v>3.2294999999999998</v>
      </c>
      <c r="K546" s="11">
        <v>3.65</v>
      </c>
      <c r="L546" s="11">
        <v>3.54</v>
      </c>
      <c r="M546" s="11">
        <v>3.3371</v>
      </c>
      <c r="N546" s="11">
        <v>3.34</v>
      </c>
      <c r="O546" s="11">
        <v>3.4820000000000002</v>
      </c>
      <c r="P546" s="11">
        <v>3.16</v>
      </c>
      <c r="Q546" s="11">
        <v>3.34</v>
      </c>
      <c r="R546" s="11">
        <v>3.5699999999999994</v>
      </c>
      <c r="S546" s="11">
        <v>3.63</v>
      </c>
      <c r="T546" s="11">
        <v>3.63</v>
      </c>
      <c r="U546" s="11">
        <v>3.52</v>
      </c>
      <c r="V546" s="11">
        <v>3.38</v>
      </c>
      <c r="W546" s="11">
        <v>3.15</v>
      </c>
      <c r="X546" s="11">
        <v>3.2634000000000003</v>
      </c>
      <c r="Y546" s="11">
        <v>3.4799999999999995</v>
      </c>
      <c r="Z546" s="11">
        <v>3.4000000000000004</v>
      </c>
      <c r="AA546" s="11">
        <v>3.5000000000000004</v>
      </c>
      <c r="AB546" s="11">
        <v>3.44</v>
      </c>
      <c r="AC546" s="152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3.443551997983088</v>
      </c>
    </row>
    <row r="547" spans="1:65">
      <c r="A547" s="30"/>
      <c r="B547" s="19">
        <v>1</v>
      </c>
      <c r="C547" s="9">
        <v>5</v>
      </c>
      <c r="D547" s="11">
        <v>3.46</v>
      </c>
      <c r="E547" s="11">
        <v>3.32</v>
      </c>
      <c r="F547" s="155">
        <v>3.03</v>
      </c>
      <c r="G547" s="11">
        <v>3.44</v>
      </c>
      <c r="H547" s="11">
        <v>3.4916999999999998</v>
      </c>
      <c r="I547" s="11">
        <v>3.8599999999999994</v>
      </c>
      <c r="J547" s="11">
        <v>3.222</v>
      </c>
      <c r="K547" s="11">
        <v>3.5700000000000003</v>
      </c>
      <c r="L547" s="11">
        <v>3.56</v>
      </c>
      <c r="M547" s="11">
        <v>3.3212999999999999</v>
      </c>
      <c r="N547" s="11">
        <v>3.42</v>
      </c>
      <c r="O547" s="11">
        <v>3.5000000000000004</v>
      </c>
      <c r="P547" s="11">
        <v>3.1300000000000003</v>
      </c>
      <c r="Q547" s="11">
        <v>3.36</v>
      </c>
      <c r="R547" s="11">
        <v>3.51</v>
      </c>
      <c r="S547" s="11">
        <v>3.5900000000000003</v>
      </c>
      <c r="T547" s="11">
        <v>3.66</v>
      </c>
      <c r="U547" s="11">
        <v>3.4299999999999997</v>
      </c>
      <c r="V547" s="11">
        <v>3.32</v>
      </c>
      <c r="W547" s="11">
        <v>3.34</v>
      </c>
      <c r="X547" s="11">
        <v>3.3712</v>
      </c>
      <c r="Y547" s="11">
        <v>3.49</v>
      </c>
      <c r="Z547" s="11">
        <v>3.39</v>
      </c>
      <c r="AA547" s="11">
        <v>3.46</v>
      </c>
      <c r="AB547" s="11">
        <v>3.42</v>
      </c>
      <c r="AC547" s="152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102</v>
      </c>
    </row>
    <row r="548" spans="1:65">
      <c r="A548" s="30"/>
      <c r="B548" s="19">
        <v>1</v>
      </c>
      <c r="C548" s="9">
        <v>6</v>
      </c>
      <c r="D548" s="11">
        <v>3.5000000000000004</v>
      </c>
      <c r="E548" s="11">
        <v>3.27</v>
      </c>
      <c r="F548" s="155">
        <v>3.01</v>
      </c>
      <c r="G548" s="148">
        <v>3.3000000000000003</v>
      </c>
      <c r="H548" s="11">
        <v>3.4977999999999998</v>
      </c>
      <c r="I548" s="11">
        <v>3.82</v>
      </c>
      <c r="J548" s="11">
        <v>3.222</v>
      </c>
      <c r="K548" s="11">
        <v>3.45</v>
      </c>
      <c r="L548" s="11">
        <v>3.5000000000000004</v>
      </c>
      <c r="M548" s="11">
        <v>3.3136000000000001</v>
      </c>
      <c r="N548" s="11">
        <v>3.34</v>
      </c>
      <c r="O548" s="11">
        <v>3.5009999999999999</v>
      </c>
      <c r="P548" s="11">
        <v>3.1400000000000006</v>
      </c>
      <c r="Q548" s="11">
        <v>3.2799999999999994</v>
      </c>
      <c r="R548" s="11">
        <v>3.55</v>
      </c>
      <c r="S548" s="11">
        <v>3.62</v>
      </c>
      <c r="T548" s="11">
        <v>3.6000000000000005</v>
      </c>
      <c r="U548" s="11">
        <v>3.51</v>
      </c>
      <c r="V548" s="11">
        <v>3.36</v>
      </c>
      <c r="W548" s="11">
        <v>3.19</v>
      </c>
      <c r="X548" s="11">
        <v>3.2927999999999997</v>
      </c>
      <c r="Y548" s="11">
        <v>3.45</v>
      </c>
      <c r="Z548" s="11">
        <v>3.52</v>
      </c>
      <c r="AA548" s="11">
        <v>3.47</v>
      </c>
      <c r="AB548" s="11">
        <v>3.5000000000000004</v>
      </c>
      <c r="AC548" s="152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20" t="s">
        <v>272</v>
      </c>
      <c r="C549" s="12"/>
      <c r="D549" s="23">
        <v>3.4833333333333329</v>
      </c>
      <c r="E549" s="23">
        <v>3.3233333333333328</v>
      </c>
      <c r="F549" s="23">
        <v>3.0199999999999996</v>
      </c>
      <c r="G549" s="23">
        <v>3.4149999999999996</v>
      </c>
      <c r="H549" s="23">
        <v>3.5068166666666669</v>
      </c>
      <c r="I549" s="23">
        <v>3.77</v>
      </c>
      <c r="J549" s="23">
        <v>3.2462499999999999</v>
      </c>
      <c r="K549" s="23">
        <v>3.53</v>
      </c>
      <c r="L549" s="23">
        <v>3.56</v>
      </c>
      <c r="M549" s="23">
        <v>3.3259166666666666</v>
      </c>
      <c r="N549" s="23">
        <v>3.313333333333333</v>
      </c>
      <c r="O549" s="23">
        <v>3.4915000000000003</v>
      </c>
      <c r="P549" s="23">
        <v>3.1783333333333332</v>
      </c>
      <c r="Q549" s="23">
        <v>3.3699999999999997</v>
      </c>
      <c r="R549" s="23">
        <v>3.5416666666666661</v>
      </c>
      <c r="S549" s="23">
        <v>3.561666666666667</v>
      </c>
      <c r="T549" s="23">
        <v>3.6116666666666668</v>
      </c>
      <c r="U549" s="23">
        <v>3.4983333333333326</v>
      </c>
      <c r="V549" s="23">
        <v>3.3816666666666664</v>
      </c>
      <c r="W549" s="23">
        <v>3.2433333333333336</v>
      </c>
      <c r="X549" s="23">
        <v>3.294433333333334</v>
      </c>
      <c r="Y549" s="23">
        <v>3.4499999999999997</v>
      </c>
      <c r="Z549" s="23">
        <v>3.5116666666666667</v>
      </c>
      <c r="AA549" s="23">
        <v>3.4849999999999999</v>
      </c>
      <c r="AB549" s="23">
        <v>3.47</v>
      </c>
      <c r="AC549" s="152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273</v>
      </c>
      <c r="C550" s="29"/>
      <c r="D550" s="11">
        <v>3.4849999999999999</v>
      </c>
      <c r="E550" s="11">
        <v>3.3250000000000002</v>
      </c>
      <c r="F550" s="11">
        <v>3.0199999999999996</v>
      </c>
      <c r="G550" s="11">
        <v>3.44</v>
      </c>
      <c r="H550" s="11">
        <v>3.5038</v>
      </c>
      <c r="I550" s="11">
        <v>3.7450000000000001</v>
      </c>
      <c r="J550" s="11">
        <v>3.2447499999999998</v>
      </c>
      <c r="K550" s="11">
        <v>3.5200000000000005</v>
      </c>
      <c r="L550" s="11">
        <v>3.55</v>
      </c>
      <c r="M550" s="11">
        <v>3.3192500000000003</v>
      </c>
      <c r="N550" s="11">
        <v>3.335</v>
      </c>
      <c r="O550" s="11">
        <v>3.4939999999999998</v>
      </c>
      <c r="P550" s="11">
        <v>3.1749999999999998</v>
      </c>
      <c r="Q550" s="11">
        <v>3.37</v>
      </c>
      <c r="R550" s="11">
        <v>3.5350000000000001</v>
      </c>
      <c r="S550" s="11">
        <v>3.5900000000000003</v>
      </c>
      <c r="T550" s="11">
        <v>3.62</v>
      </c>
      <c r="U550" s="11">
        <v>3.5149999999999997</v>
      </c>
      <c r="V550" s="11">
        <v>3.3849999999999998</v>
      </c>
      <c r="W550" s="11">
        <v>3.23</v>
      </c>
      <c r="X550" s="11">
        <v>3.2781000000000002</v>
      </c>
      <c r="Y550" s="11">
        <v>3.45</v>
      </c>
      <c r="Z550" s="11">
        <v>3.5350000000000001</v>
      </c>
      <c r="AA550" s="11">
        <v>3.4850000000000003</v>
      </c>
      <c r="AB550" s="11">
        <v>3.47</v>
      </c>
      <c r="AC550" s="152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274</v>
      </c>
      <c r="C551" s="29"/>
      <c r="D551" s="24">
        <v>1.6329931618554717E-2</v>
      </c>
      <c r="E551" s="24">
        <v>2.9439202887759548E-2</v>
      </c>
      <c r="F551" s="24">
        <v>3.8987177379235891E-2</v>
      </c>
      <c r="G551" s="24">
        <v>6.3166446789414812E-2</v>
      </c>
      <c r="H551" s="24">
        <v>1.3076913499242329E-2</v>
      </c>
      <c r="I551" s="24">
        <v>5.6568542494923539E-2</v>
      </c>
      <c r="J551" s="24">
        <v>2.448009395406809E-2</v>
      </c>
      <c r="K551" s="24">
        <v>7.3484692283495245E-2</v>
      </c>
      <c r="L551" s="24">
        <v>5.9329587896765179E-2</v>
      </c>
      <c r="M551" s="24">
        <v>1.7139593538548801E-2</v>
      </c>
      <c r="N551" s="24">
        <v>8.6178110136313935E-2</v>
      </c>
      <c r="O551" s="24">
        <v>9.9749686716298653E-3</v>
      </c>
      <c r="P551" s="24">
        <v>4.2622372841814665E-2</v>
      </c>
      <c r="Q551" s="24">
        <v>5.7619441163551922E-2</v>
      </c>
      <c r="R551" s="24">
        <v>2.9268868558020186E-2</v>
      </c>
      <c r="S551" s="24">
        <v>7.9351538527407756E-2</v>
      </c>
      <c r="T551" s="24">
        <v>4.5350486950711727E-2</v>
      </c>
      <c r="U551" s="24">
        <v>6.7057189522576111E-2</v>
      </c>
      <c r="V551" s="24">
        <v>3.816630276391296E-2</v>
      </c>
      <c r="W551" s="24">
        <v>7.788880963698612E-2</v>
      </c>
      <c r="X551" s="24">
        <v>4.8573476987618026E-2</v>
      </c>
      <c r="Y551" s="24">
        <v>3.2863353450309753E-2</v>
      </c>
      <c r="Z551" s="24">
        <v>9.7450842308656499E-2</v>
      </c>
      <c r="AA551" s="24">
        <v>2.073644135332775E-2</v>
      </c>
      <c r="AB551" s="24">
        <v>7.1274118724821992E-2</v>
      </c>
      <c r="AC551" s="205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  <c r="BI551" s="206"/>
      <c r="BJ551" s="206"/>
      <c r="BK551" s="206"/>
      <c r="BL551" s="206"/>
      <c r="BM551" s="56"/>
    </row>
    <row r="552" spans="1:65">
      <c r="A552" s="30"/>
      <c r="B552" s="3" t="s">
        <v>87</v>
      </c>
      <c r="C552" s="29"/>
      <c r="D552" s="13">
        <v>4.6880186464750388E-3</v>
      </c>
      <c r="E552" s="13">
        <v>8.8583358739497148E-3</v>
      </c>
      <c r="F552" s="13">
        <v>1.2909661383852945E-2</v>
      </c>
      <c r="G552" s="13">
        <v>1.8496763335114148E-2</v>
      </c>
      <c r="H552" s="13">
        <v>3.7289983316043502E-3</v>
      </c>
      <c r="I552" s="13">
        <v>1.5004918433666721E-2</v>
      </c>
      <c r="J552" s="13">
        <v>7.5410377987117725E-3</v>
      </c>
      <c r="K552" s="13">
        <v>2.0817193281443415E-2</v>
      </c>
      <c r="L552" s="13">
        <v>1.6665614577743029E-2</v>
      </c>
      <c r="M552" s="13">
        <v>5.1533442525265117E-3</v>
      </c>
      <c r="N552" s="13">
        <v>2.6009489980778858E-2</v>
      </c>
      <c r="O552" s="13">
        <v>2.856929305922917E-3</v>
      </c>
      <c r="P552" s="13">
        <v>1.3410290354005663E-2</v>
      </c>
      <c r="Q552" s="13">
        <v>1.7097757021825498E-2</v>
      </c>
      <c r="R552" s="13">
        <v>8.264151122264524E-3</v>
      </c>
      <c r="S552" s="13">
        <v>2.2279327616492584E-2</v>
      </c>
      <c r="T552" s="13">
        <v>1.2556664591798355E-2</v>
      </c>
      <c r="U552" s="13">
        <v>1.9168324780155156E-2</v>
      </c>
      <c r="V552" s="13">
        <v>1.1286240344183232E-2</v>
      </c>
      <c r="W552" s="13">
        <v>2.4015049220036829E-2</v>
      </c>
      <c r="X552" s="13">
        <v>1.474410682290875E-2</v>
      </c>
      <c r="Y552" s="13">
        <v>9.525609695741958E-3</v>
      </c>
      <c r="Z552" s="13">
        <v>2.7750595816418557E-2</v>
      </c>
      <c r="AA552" s="13">
        <v>5.9501983797210188E-3</v>
      </c>
      <c r="AB552" s="13">
        <v>2.0540091851533715E-2</v>
      </c>
      <c r="AC552" s="152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3" t="s">
        <v>275</v>
      </c>
      <c r="C553" s="29"/>
      <c r="D553" s="13">
        <v>1.1552413140136997E-2</v>
      </c>
      <c r="E553" s="13">
        <v>-3.491123837251997E-2</v>
      </c>
      <c r="F553" s="13">
        <v>-0.1229985776985989</v>
      </c>
      <c r="G553" s="13">
        <v>-8.2914380267269383E-3</v>
      </c>
      <c r="H553" s="13">
        <v>1.8371921992359486E-2</v>
      </c>
      <c r="I553" s="13">
        <v>9.4799788766980919E-2</v>
      </c>
      <c r="J553" s="13">
        <v>-5.729607048148222E-2</v>
      </c>
      <c r="K553" s="13">
        <v>2.5104311497995413E-2</v>
      </c>
      <c r="L553" s="13">
        <v>3.3816246156618712E-2</v>
      </c>
      <c r="M553" s="13">
        <v>-3.4161043999138441E-2</v>
      </c>
      <c r="N553" s="13">
        <v>-3.7815216592060996E-2</v>
      </c>
      <c r="O553" s="13">
        <v>1.3923995352762342E-2</v>
      </c>
      <c r="P553" s="13">
        <v>-7.7018922555865288E-2</v>
      </c>
      <c r="Q553" s="13">
        <v>-2.1359340014661665E-2</v>
      </c>
      <c r="R553" s="13">
        <v>2.8492286087459906E-2</v>
      </c>
      <c r="S553" s="13">
        <v>3.430024252654218E-2</v>
      </c>
      <c r="T553" s="13">
        <v>4.882013362424753E-2</v>
      </c>
      <c r="U553" s="13">
        <v>1.5908380469448646E-2</v>
      </c>
      <c r="V553" s="13">
        <v>-1.7971365425197061E-2</v>
      </c>
      <c r="W553" s="13">
        <v>-5.8143064128848287E-2</v>
      </c>
      <c r="X553" s="13">
        <v>-4.3303735426993395E-2</v>
      </c>
      <c r="Y553" s="13">
        <v>1.8724857416667628E-3</v>
      </c>
      <c r="Z553" s="13">
        <v>1.9780351428836829E-2</v>
      </c>
      <c r="AA553" s="13">
        <v>1.2036409510060686E-2</v>
      </c>
      <c r="AB553" s="13">
        <v>7.6804421807490364E-3</v>
      </c>
      <c r="AC553" s="15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46" t="s">
        <v>276</v>
      </c>
      <c r="C554" s="47"/>
      <c r="D554" s="45">
        <v>0.1</v>
      </c>
      <c r="E554" s="45">
        <v>1.1000000000000001</v>
      </c>
      <c r="F554" s="45">
        <v>3.37</v>
      </c>
      <c r="G554" s="45">
        <v>0.41</v>
      </c>
      <c r="H554" s="45">
        <v>0.28000000000000003</v>
      </c>
      <c r="I554" s="45">
        <v>2.25</v>
      </c>
      <c r="J554" s="45">
        <v>1.68</v>
      </c>
      <c r="K554" s="45">
        <v>0.45</v>
      </c>
      <c r="L554" s="45">
        <v>0.67</v>
      </c>
      <c r="M554" s="45">
        <v>1.08</v>
      </c>
      <c r="N554" s="45">
        <v>1.17</v>
      </c>
      <c r="O554" s="45">
        <v>0.16</v>
      </c>
      <c r="P554" s="45">
        <v>2.19</v>
      </c>
      <c r="Q554" s="45">
        <v>0.75</v>
      </c>
      <c r="R554" s="45">
        <v>0.54</v>
      </c>
      <c r="S554" s="45">
        <v>0.69</v>
      </c>
      <c r="T554" s="45">
        <v>1.06</v>
      </c>
      <c r="U554" s="45">
        <v>0.21</v>
      </c>
      <c r="V554" s="45">
        <v>0.66</v>
      </c>
      <c r="W554" s="45">
        <v>1.7</v>
      </c>
      <c r="X554" s="45">
        <v>1.32</v>
      </c>
      <c r="Y554" s="45">
        <v>0.15</v>
      </c>
      <c r="Z554" s="45">
        <v>0.31</v>
      </c>
      <c r="AA554" s="45">
        <v>0.11</v>
      </c>
      <c r="AB554" s="45">
        <v>0</v>
      </c>
      <c r="AC554" s="15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B555" s="31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BM555" s="55"/>
    </row>
    <row r="556" spans="1:65" ht="15">
      <c r="B556" s="8" t="s">
        <v>595</v>
      </c>
      <c r="BM556" s="28" t="s">
        <v>67</v>
      </c>
    </row>
    <row r="557" spans="1:65" ht="15">
      <c r="A557" s="25" t="s">
        <v>56</v>
      </c>
      <c r="B557" s="18" t="s">
        <v>111</v>
      </c>
      <c r="C557" s="15" t="s">
        <v>112</v>
      </c>
      <c r="D557" s="16" t="s">
        <v>230</v>
      </c>
      <c r="E557" s="17" t="s">
        <v>230</v>
      </c>
      <c r="F557" s="17" t="s">
        <v>230</v>
      </c>
      <c r="G557" s="17" t="s">
        <v>230</v>
      </c>
      <c r="H557" s="17" t="s">
        <v>230</v>
      </c>
      <c r="I557" s="17" t="s">
        <v>230</v>
      </c>
      <c r="J557" s="17" t="s">
        <v>230</v>
      </c>
      <c r="K557" s="17" t="s">
        <v>230</v>
      </c>
      <c r="L557" s="17" t="s">
        <v>230</v>
      </c>
      <c r="M557" s="17" t="s">
        <v>230</v>
      </c>
      <c r="N557" s="17" t="s">
        <v>230</v>
      </c>
      <c r="O557" s="17" t="s">
        <v>230</v>
      </c>
      <c r="P557" s="17" t="s">
        <v>230</v>
      </c>
      <c r="Q557" s="17" t="s">
        <v>230</v>
      </c>
      <c r="R557" s="17" t="s">
        <v>230</v>
      </c>
      <c r="S557" s="17" t="s">
        <v>230</v>
      </c>
      <c r="T557" s="17" t="s">
        <v>230</v>
      </c>
      <c r="U557" s="17" t="s">
        <v>230</v>
      </c>
      <c r="V557" s="17" t="s">
        <v>230</v>
      </c>
      <c r="W557" s="17" t="s">
        <v>230</v>
      </c>
      <c r="X557" s="17" t="s">
        <v>230</v>
      </c>
      <c r="Y557" s="17" t="s">
        <v>230</v>
      </c>
      <c r="Z557" s="17" t="s">
        <v>230</v>
      </c>
      <c r="AA557" s="17" t="s">
        <v>230</v>
      </c>
      <c r="AB557" s="17" t="s">
        <v>230</v>
      </c>
      <c r="AC557" s="152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1</v>
      </c>
    </row>
    <row r="558" spans="1:65">
      <c r="A558" s="30"/>
      <c r="B558" s="19" t="s">
        <v>231</v>
      </c>
      <c r="C558" s="9" t="s">
        <v>231</v>
      </c>
      <c r="D558" s="150" t="s">
        <v>233</v>
      </c>
      <c r="E558" s="151" t="s">
        <v>234</v>
      </c>
      <c r="F558" s="151" t="s">
        <v>235</v>
      </c>
      <c r="G558" s="151" t="s">
        <v>236</v>
      </c>
      <c r="H558" s="151" t="s">
        <v>237</v>
      </c>
      <c r="I558" s="151" t="s">
        <v>238</v>
      </c>
      <c r="J558" s="151" t="s">
        <v>239</v>
      </c>
      <c r="K558" s="151" t="s">
        <v>240</v>
      </c>
      <c r="L558" s="151" t="s">
        <v>241</v>
      </c>
      <c r="M558" s="151" t="s">
        <v>242</v>
      </c>
      <c r="N558" s="151" t="s">
        <v>244</v>
      </c>
      <c r="O558" s="151" t="s">
        <v>245</v>
      </c>
      <c r="P558" s="151" t="s">
        <v>247</v>
      </c>
      <c r="Q558" s="151" t="s">
        <v>248</v>
      </c>
      <c r="R558" s="151" t="s">
        <v>250</v>
      </c>
      <c r="S558" s="151" t="s">
        <v>251</v>
      </c>
      <c r="T558" s="151" t="s">
        <v>252</v>
      </c>
      <c r="U558" s="151" t="s">
        <v>253</v>
      </c>
      <c r="V558" s="151" t="s">
        <v>255</v>
      </c>
      <c r="W558" s="151" t="s">
        <v>257</v>
      </c>
      <c r="X558" s="151" t="s">
        <v>259</v>
      </c>
      <c r="Y558" s="151" t="s">
        <v>260</v>
      </c>
      <c r="Z558" s="151" t="s">
        <v>261</v>
      </c>
      <c r="AA558" s="151" t="s">
        <v>262</v>
      </c>
      <c r="AB558" s="151" t="s">
        <v>263</v>
      </c>
      <c r="AC558" s="152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 t="s">
        <v>1</v>
      </c>
    </row>
    <row r="559" spans="1:65">
      <c r="A559" s="30"/>
      <c r="B559" s="19"/>
      <c r="C559" s="9"/>
      <c r="D559" s="10" t="s">
        <v>332</v>
      </c>
      <c r="E559" s="11" t="s">
        <v>115</v>
      </c>
      <c r="F559" s="11" t="s">
        <v>115</v>
      </c>
      <c r="G559" s="11" t="s">
        <v>332</v>
      </c>
      <c r="H559" s="11" t="s">
        <v>115</v>
      </c>
      <c r="I559" s="11" t="s">
        <v>115</v>
      </c>
      <c r="J559" s="11" t="s">
        <v>332</v>
      </c>
      <c r="K559" s="11" t="s">
        <v>115</v>
      </c>
      <c r="L559" s="11" t="s">
        <v>332</v>
      </c>
      <c r="M559" s="11" t="s">
        <v>115</v>
      </c>
      <c r="N559" s="11" t="s">
        <v>115</v>
      </c>
      <c r="O559" s="11" t="s">
        <v>115</v>
      </c>
      <c r="P559" s="11" t="s">
        <v>333</v>
      </c>
      <c r="Q559" s="11" t="s">
        <v>332</v>
      </c>
      <c r="R559" s="11" t="s">
        <v>332</v>
      </c>
      <c r="S559" s="11" t="s">
        <v>115</v>
      </c>
      <c r="T559" s="11" t="s">
        <v>332</v>
      </c>
      <c r="U559" s="11" t="s">
        <v>115</v>
      </c>
      <c r="V559" s="11" t="s">
        <v>332</v>
      </c>
      <c r="W559" s="11" t="s">
        <v>333</v>
      </c>
      <c r="X559" s="11" t="s">
        <v>333</v>
      </c>
      <c r="Y559" s="11" t="s">
        <v>332</v>
      </c>
      <c r="Z559" s="11" t="s">
        <v>332</v>
      </c>
      <c r="AA559" s="11" t="s">
        <v>332</v>
      </c>
      <c r="AB559" s="11" t="s">
        <v>332</v>
      </c>
      <c r="AC559" s="152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9"/>
      <c r="C560" s="9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152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3</v>
      </c>
    </row>
    <row r="561" spans="1:65">
      <c r="A561" s="30"/>
      <c r="B561" s="18">
        <v>1</v>
      </c>
      <c r="C561" s="14">
        <v>1</v>
      </c>
      <c r="D561" s="229">
        <v>0.123</v>
      </c>
      <c r="E561" s="229">
        <v>0.129</v>
      </c>
      <c r="F561" s="228">
        <v>9.2600000000000002E-2</v>
      </c>
      <c r="G561" s="229">
        <v>0.12310000000000001</v>
      </c>
      <c r="H561" s="229">
        <v>0.13320000000000001</v>
      </c>
      <c r="I561" s="229">
        <v>0.13100000000000001</v>
      </c>
      <c r="J561" s="229">
        <v>0.122</v>
      </c>
      <c r="K561" s="229">
        <v>0.123</v>
      </c>
      <c r="L561" s="229">
        <v>0.12390000000000001</v>
      </c>
      <c r="M561" s="229">
        <v>0.1293</v>
      </c>
      <c r="N561" s="227">
        <v>0.1191</v>
      </c>
      <c r="O561" s="229">
        <v>0.12970000000000001</v>
      </c>
      <c r="P561" s="229">
        <v>0.12789999999999999</v>
      </c>
      <c r="Q561" s="229">
        <v>0.11900000000000001</v>
      </c>
      <c r="R561" s="229">
        <v>0.12559999999999999</v>
      </c>
      <c r="S561" s="229">
        <v>0.125</v>
      </c>
      <c r="T561" s="229">
        <v>0.124</v>
      </c>
      <c r="U561" s="228">
        <v>0.11399999999999999</v>
      </c>
      <c r="V561" s="229">
        <v>0.13290000000000002</v>
      </c>
      <c r="W561" s="229">
        <v>0.122</v>
      </c>
      <c r="X561" s="229">
        <v>0.12240000000000001</v>
      </c>
      <c r="Y561" s="229">
        <v>0.13240000000000002</v>
      </c>
      <c r="Z561" s="229">
        <v>0.128</v>
      </c>
      <c r="AA561" s="229">
        <v>0.12479999999999999</v>
      </c>
      <c r="AB561" s="229">
        <v>0.12</v>
      </c>
      <c r="AC561" s="205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30">
        <v>1</v>
      </c>
    </row>
    <row r="562" spans="1:65">
      <c r="A562" s="30"/>
      <c r="B562" s="19">
        <v>1</v>
      </c>
      <c r="C562" s="9">
        <v>2</v>
      </c>
      <c r="D562" s="24">
        <v>0.122</v>
      </c>
      <c r="E562" s="24">
        <v>0.128</v>
      </c>
      <c r="F562" s="231">
        <v>9.2799999999999994E-2</v>
      </c>
      <c r="G562" s="24">
        <v>0.11349999999999999</v>
      </c>
      <c r="H562" s="24">
        <v>0.13320000000000001</v>
      </c>
      <c r="I562" s="24">
        <v>0.122</v>
      </c>
      <c r="J562" s="24">
        <v>0.121</v>
      </c>
      <c r="K562" s="24">
        <v>0.127</v>
      </c>
      <c r="L562" s="24">
        <v>0.12479999999999999</v>
      </c>
      <c r="M562" s="24">
        <v>0.128</v>
      </c>
      <c r="N562" s="24">
        <v>0.12290000000000001</v>
      </c>
      <c r="O562" s="24">
        <v>0.12719999999999998</v>
      </c>
      <c r="P562" s="24">
        <v>0.1265</v>
      </c>
      <c r="Q562" s="24">
        <v>0.11800000000000001</v>
      </c>
      <c r="R562" s="24">
        <v>0.127</v>
      </c>
      <c r="S562" s="24">
        <v>0.13300000000000001</v>
      </c>
      <c r="T562" s="24">
        <v>0.126</v>
      </c>
      <c r="U562" s="231">
        <v>0.11600000000000001</v>
      </c>
      <c r="V562" s="24">
        <v>0.1328</v>
      </c>
      <c r="W562" s="24">
        <v>0.123</v>
      </c>
      <c r="X562" s="24">
        <v>0.1193</v>
      </c>
      <c r="Y562" s="24">
        <v>0.1298</v>
      </c>
      <c r="Z562" s="24">
        <v>0.129</v>
      </c>
      <c r="AA562" s="24">
        <v>0.1258</v>
      </c>
      <c r="AB562" s="24">
        <v>0.124</v>
      </c>
      <c r="AC562" s="205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30">
        <v>23</v>
      </c>
    </row>
    <row r="563" spans="1:65">
      <c r="A563" s="30"/>
      <c r="B563" s="19">
        <v>1</v>
      </c>
      <c r="C563" s="9">
        <v>3</v>
      </c>
      <c r="D563" s="24">
        <v>0.122</v>
      </c>
      <c r="E563" s="24">
        <v>0.126</v>
      </c>
      <c r="F563" s="231">
        <v>9.2499999999999999E-2</v>
      </c>
      <c r="G563" s="24">
        <v>0.1191</v>
      </c>
      <c r="H563" s="24">
        <v>0.1293</v>
      </c>
      <c r="I563" s="24">
        <v>0.12</v>
      </c>
      <c r="J563" s="24">
        <v>0.1225</v>
      </c>
      <c r="K563" s="24">
        <v>0.126</v>
      </c>
      <c r="L563" s="24">
        <v>0.121</v>
      </c>
      <c r="M563" s="24">
        <v>0.1263</v>
      </c>
      <c r="N563" s="24">
        <v>0.12470000000000001</v>
      </c>
      <c r="O563" s="24">
        <v>0.125</v>
      </c>
      <c r="P563" s="24">
        <v>0.12759999999999999</v>
      </c>
      <c r="Q563" s="24">
        <v>0.123</v>
      </c>
      <c r="R563" s="24">
        <v>0.1255</v>
      </c>
      <c r="S563" s="24">
        <v>0.13100000000000001</v>
      </c>
      <c r="T563" s="24">
        <v>0.127</v>
      </c>
      <c r="U563" s="231">
        <v>0.11199999999999999</v>
      </c>
      <c r="V563" s="24">
        <v>0.13090000000000002</v>
      </c>
      <c r="W563" s="24">
        <v>0.11900000000000001</v>
      </c>
      <c r="X563" s="24">
        <v>0.12039999999999999</v>
      </c>
      <c r="Y563" s="24">
        <v>0.13040000000000002</v>
      </c>
      <c r="Z563" s="24">
        <v>0.127</v>
      </c>
      <c r="AA563" s="24">
        <v>0.12559999999999999</v>
      </c>
      <c r="AB563" s="24">
        <v>0.128</v>
      </c>
      <c r="AC563" s="205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30">
        <v>16</v>
      </c>
    </row>
    <row r="564" spans="1:65">
      <c r="A564" s="30"/>
      <c r="B564" s="19">
        <v>1</v>
      </c>
      <c r="C564" s="9">
        <v>4</v>
      </c>
      <c r="D564" s="24">
        <v>0.123</v>
      </c>
      <c r="E564" s="24">
        <v>0.126</v>
      </c>
      <c r="F564" s="231">
        <v>9.35E-2</v>
      </c>
      <c r="G564" s="24">
        <v>0.12809999999999999</v>
      </c>
      <c r="H564" s="24">
        <v>0.13239999999999999</v>
      </c>
      <c r="I564" s="24">
        <v>0.121</v>
      </c>
      <c r="J564" s="24">
        <v>0.121</v>
      </c>
      <c r="K564" s="24">
        <v>0.129</v>
      </c>
      <c r="L564" s="24">
        <v>0.1227</v>
      </c>
      <c r="M564" s="24">
        <v>0.12759999999999999</v>
      </c>
      <c r="N564" s="24">
        <v>0.12509999999999999</v>
      </c>
      <c r="O564" s="24">
        <v>0.12920000000000001</v>
      </c>
      <c r="P564" s="24">
        <v>0.1263</v>
      </c>
      <c r="Q564" s="24">
        <v>0.124</v>
      </c>
      <c r="R564" s="24">
        <v>0.12719999999999998</v>
      </c>
      <c r="S564" s="24">
        <v>0.13500000000000001</v>
      </c>
      <c r="T564" s="24">
        <v>0.126</v>
      </c>
      <c r="U564" s="231">
        <v>0.11100000000000002</v>
      </c>
      <c r="V564" s="24">
        <v>0.1328</v>
      </c>
      <c r="W564" s="24">
        <v>0.11700000000000001</v>
      </c>
      <c r="X564" s="24">
        <v>0.12039999999999999</v>
      </c>
      <c r="Y564" s="24">
        <v>0.1333</v>
      </c>
      <c r="Z564" s="24">
        <v>0.122</v>
      </c>
      <c r="AA564" s="24">
        <v>0.12559999999999999</v>
      </c>
      <c r="AB564" s="24">
        <v>0.123</v>
      </c>
      <c r="AC564" s="205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30">
        <v>0.12544659065942029</v>
      </c>
    </row>
    <row r="565" spans="1:65">
      <c r="A565" s="30"/>
      <c r="B565" s="19">
        <v>1</v>
      </c>
      <c r="C565" s="9">
        <v>5</v>
      </c>
      <c r="D565" s="24">
        <v>0.122</v>
      </c>
      <c r="E565" s="24">
        <v>0.128</v>
      </c>
      <c r="F565" s="231">
        <v>9.2299999999999993E-2</v>
      </c>
      <c r="G565" s="24">
        <v>0.1183</v>
      </c>
      <c r="H565" s="24">
        <v>0.13170000000000001</v>
      </c>
      <c r="I565" s="24">
        <v>0.127</v>
      </c>
      <c r="J565" s="24">
        <v>0.12</v>
      </c>
      <c r="K565" s="24">
        <v>0.127</v>
      </c>
      <c r="L565" s="24">
        <v>0.1215</v>
      </c>
      <c r="M565" s="24">
        <v>0.1268</v>
      </c>
      <c r="N565" s="24">
        <v>0.1278</v>
      </c>
      <c r="O565" s="24">
        <v>0.12489999999999998</v>
      </c>
      <c r="P565" s="24">
        <v>0.12429999999999999</v>
      </c>
      <c r="Q565" s="24">
        <v>0.122</v>
      </c>
      <c r="R565" s="24">
        <v>0.12520000000000001</v>
      </c>
      <c r="S565" s="24">
        <v>0.129</v>
      </c>
      <c r="T565" s="24">
        <v>0.128</v>
      </c>
      <c r="U565" s="231">
        <v>0.11600000000000001</v>
      </c>
      <c r="V565" s="24">
        <v>0.12990000000000002</v>
      </c>
      <c r="W565" s="24">
        <v>0.123</v>
      </c>
      <c r="X565" s="24">
        <v>0.1255</v>
      </c>
      <c r="Y565" s="24">
        <v>0.13140000000000002</v>
      </c>
      <c r="Z565" s="24">
        <v>0.121</v>
      </c>
      <c r="AA565" s="24">
        <v>0.12409999999999999</v>
      </c>
      <c r="AB565" s="24">
        <v>0.121</v>
      </c>
      <c r="AC565" s="205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230">
        <v>103</v>
      </c>
    </row>
    <row r="566" spans="1:65">
      <c r="A566" s="30"/>
      <c r="B566" s="19">
        <v>1</v>
      </c>
      <c r="C566" s="9">
        <v>6</v>
      </c>
      <c r="D566" s="24">
        <v>0.123</v>
      </c>
      <c r="E566" s="24">
        <v>0.125</v>
      </c>
      <c r="F566" s="231">
        <v>9.2899999999999996E-2</v>
      </c>
      <c r="G566" s="24">
        <v>0.1237</v>
      </c>
      <c r="H566" s="24">
        <v>0.13239999999999999</v>
      </c>
      <c r="I566" s="24">
        <v>0.126</v>
      </c>
      <c r="J566" s="24">
        <v>0.1215</v>
      </c>
      <c r="K566" s="24">
        <v>0.124</v>
      </c>
      <c r="L566" s="24">
        <v>0.12409999999999999</v>
      </c>
      <c r="M566" s="24">
        <v>0.12639999999999998</v>
      </c>
      <c r="N566" s="24">
        <v>0.12479999999999999</v>
      </c>
      <c r="O566" s="24">
        <v>0.12620000000000001</v>
      </c>
      <c r="P566" s="24">
        <v>0.1242</v>
      </c>
      <c r="Q566" s="24">
        <v>0.11700000000000001</v>
      </c>
      <c r="R566" s="24">
        <v>0.12539999999999998</v>
      </c>
      <c r="S566" s="24">
        <v>0.129</v>
      </c>
      <c r="T566" s="24">
        <v>0.125</v>
      </c>
      <c r="U566" s="231">
        <v>0.11700000000000001</v>
      </c>
      <c r="V566" s="24">
        <v>0.13100000000000001</v>
      </c>
      <c r="W566" s="24">
        <v>0.11800000000000001</v>
      </c>
      <c r="X566" s="24">
        <v>0.12240000000000001</v>
      </c>
      <c r="Y566" s="24">
        <v>0.13339999999999999</v>
      </c>
      <c r="Z566" s="24">
        <v>0.126</v>
      </c>
      <c r="AA566" s="24">
        <v>0.12459999999999999</v>
      </c>
      <c r="AB566" s="24">
        <v>0.124</v>
      </c>
      <c r="AC566" s="205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20" t="s">
        <v>272</v>
      </c>
      <c r="C567" s="12"/>
      <c r="D567" s="233">
        <v>0.1225</v>
      </c>
      <c r="E567" s="233">
        <v>0.127</v>
      </c>
      <c r="F567" s="233">
        <v>9.2766666666666678E-2</v>
      </c>
      <c r="G567" s="233">
        <v>0.12096666666666667</v>
      </c>
      <c r="H567" s="233">
        <v>0.13203333333333334</v>
      </c>
      <c r="I567" s="233">
        <v>0.1245</v>
      </c>
      <c r="J567" s="233">
        <v>0.12133333333333333</v>
      </c>
      <c r="K567" s="233">
        <v>0.126</v>
      </c>
      <c r="L567" s="233">
        <v>0.12300000000000001</v>
      </c>
      <c r="M567" s="233">
        <v>0.12739999999999999</v>
      </c>
      <c r="N567" s="233">
        <v>0.12406666666666667</v>
      </c>
      <c r="O567" s="233">
        <v>0.12703333333333333</v>
      </c>
      <c r="P567" s="233">
        <v>0.12613333333333332</v>
      </c>
      <c r="Q567" s="233">
        <v>0.1205</v>
      </c>
      <c r="R567" s="233">
        <v>0.12598333333333331</v>
      </c>
      <c r="S567" s="233">
        <v>0.13033333333333333</v>
      </c>
      <c r="T567" s="233">
        <v>0.126</v>
      </c>
      <c r="U567" s="233">
        <v>0.11433333333333333</v>
      </c>
      <c r="V567" s="233">
        <v>0.13171666666666668</v>
      </c>
      <c r="W567" s="233">
        <v>0.12033333333333333</v>
      </c>
      <c r="X567" s="233">
        <v>0.12173333333333336</v>
      </c>
      <c r="Y567" s="233">
        <v>0.13178333333333334</v>
      </c>
      <c r="Z567" s="233">
        <v>0.1255</v>
      </c>
      <c r="AA567" s="233">
        <v>0.12508333333333332</v>
      </c>
      <c r="AB567" s="233">
        <v>0.12333333333333334</v>
      </c>
      <c r="AC567" s="205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30"/>
      <c r="B568" s="3" t="s">
        <v>273</v>
      </c>
      <c r="C568" s="29"/>
      <c r="D568" s="24">
        <v>0.1225</v>
      </c>
      <c r="E568" s="24">
        <v>0.127</v>
      </c>
      <c r="F568" s="24">
        <v>9.2700000000000005E-2</v>
      </c>
      <c r="G568" s="24">
        <v>0.12110000000000001</v>
      </c>
      <c r="H568" s="24">
        <v>0.13239999999999999</v>
      </c>
      <c r="I568" s="24">
        <v>0.124</v>
      </c>
      <c r="J568" s="24">
        <v>0.12125</v>
      </c>
      <c r="K568" s="24">
        <v>0.1265</v>
      </c>
      <c r="L568" s="24">
        <v>0.12330000000000001</v>
      </c>
      <c r="M568" s="24">
        <v>0.12719999999999998</v>
      </c>
      <c r="N568" s="24">
        <v>0.12475</v>
      </c>
      <c r="O568" s="24">
        <v>0.12669999999999998</v>
      </c>
      <c r="P568" s="24">
        <v>0.12640000000000001</v>
      </c>
      <c r="Q568" s="24">
        <v>0.1205</v>
      </c>
      <c r="R568" s="24">
        <v>0.12554999999999999</v>
      </c>
      <c r="S568" s="24">
        <v>0.13</v>
      </c>
      <c r="T568" s="24">
        <v>0.126</v>
      </c>
      <c r="U568" s="24">
        <v>0.11499999999999999</v>
      </c>
      <c r="V568" s="24">
        <v>0.13190000000000002</v>
      </c>
      <c r="W568" s="24">
        <v>0.1205</v>
      </c>
      <c r="X568" s="24">
        <v>0.12140000000000001</v>
      </c>
      <c r="Y568" s="24">
        <v>0.13190000000000002</v>
      </c>
      <c r="Z568" s="24">
        <v>0.1265</v>
      </c>
      <c r="AA568" s="24">
        <v>0.12519999999999998</v>
      </c>
      <c r="AB568" s="24">
        <v>0.1235</v>
      </c>
      <c r="AC568" s="205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274</v>
      </c>
      <c r="C569" s="29"/>
      <c r="D569" s="24">
        <v>5.4772255750516665E-4</v>
      </c>
      <c r="E569" s="24">
        <v>1.5491933384829684E-3</v>
      </c>
      <c r="F569" s="24">
        <v>4.1793141383086722E-4</v>
      </c>
      <c r="G569" s="24">
        <v>5.0843550885699054E-3</v>
      </c>
      <c r="H569" s="24">
        <v>1.4541893503483912E-3</v>
      </c>
      <c r="I569" s="24">
        <v>4.2308391602612402E-3</v>
      </c>
      <c r="J569" s="24">
        <v>8.7559503577091396E-4</v>
      </c>
      <c r="K569" s="24">
        <v>2.1908902300206662E-3</v>
      </c>
      <c r="L569" s="24">
        <v>1.5231546211727813E-3</v>
      </c>
      <c r="M569" s="24">
        <v>1.1471704319760024E-3</v>
      </c>
      <c r="N569" s="24">
        <v>2.8973551157334266E-3</v>
      </c>
      <c r="O569" s="24">
        <v>2.0597734503257138E-3</v>
      </c>
      <c r="P569" s="24">
        <v>1.5832456116050512E-3</v>
      </c>
      <c r="Q569" s="24">
        <v>2.8809720581775824E-3</v>
      </c>
      <c r="R569" s="24">
        <v>8.7730648388499967E-4</v>
      </c>
      <c r="S569" s="24">
        <v>3.5023801430836554E-3</v>
      </c>
      <c r="T569" s="24">
        <v>1.4142135623730963E-3</v>
      </c>
      <c r="U569" s="24">
        <v>2.4221202832779951E-3</v>
      </c>
      <c r="V569" s="24">
        <v>1.2828354012369078E-3</v>
      </c>
      <c r="W569" s="24">
        <v>2.6583202716502466E-3</v>
      </c>
      <c r="X569" s="24">
        <v>2.2160024067375641E-3</v>
      </c>
      <c r="Y569" s="24">
        <v>1.5025533823018256E-3</v>
      </c>
      <c r="Z569" s="24">
        <v>3.2710854467592281E-3</v>
      </c>
      <c r="AA569" s="24">
        <v>6.8239773348588168E-4</v>
      </c>
      <c r="AB569" s="24">
        <v>2.8047578623950197E-3</v>
      </c>
      <c r="AC569" s="205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56"/>
    </row>
    <row r="570" spans="1:65">
      <c r="A570" s="30"/>
      <c r="B570" s="3" t="s">
        <v>87</v>
      </c>
      <c r="C570" s="29"/>
      <c r="D570" s="13">
        <v>4.4712045510625848E-3</v>
      </c>
      <c r="E570" s="13">
        <v>1.219837274396038E-2</v>
      </c>
      <c r="F570" s="13">
        <v>4.5051895130887587E-3</v>
      </c>
      <c r="G570" s="13">
        <v>4.2031042341443142E-2</v>
      </c>
      <c r="H570" s="13">
        <v>1.1013804723668703E-2</v>
      </c>
      <c r="I570" s="13">
        <v>3.3982643857519999E-2</v>
      </c>
      <c r="J570" s="13">
        <v>7.2164426025075326E-3</v>
      </c>
      <c r="K570" s="13">
        <v>1.7388017698576716E-2</v>
      </c>
      <c r="L570" s="13">
        <v>1.2383370903843749E-2</v>
      </c>
      <c r="M570" s="13">
        <v>9.0044774880376956E-3</v>
      </c>
      <c r="N570" s="13">
        <v>2.3353211572273724E-2</v>
      </c>
      <c r="O570" s="13">
        <v>1.6214432828593917E-2</v>
      </c>
      <c r="P570" s="13">
        <v>1.2552158654374085E-2</v>
      </c>
      <c r="Q570" s="13">
        <v>2.3908481810602344E-2</v>
      </c>
      <c r="R570" s="13">
        <v>6.9636709926048411E-3</v>
      </c>
      <c r="S570" s="13">
        <v>2.687248191624288E-2</v>
      </c>
      <c r="T570" s="13">
        <v>1.122391716169124E-2</v>
      </c>
      <c r="U570" s="13">
        <v>2.1184725509720073E-2</v>
      </c>
      <c r="V570" s="13">
        <v>9.739355190967287E-3</v>
      </c>
      <c r="W570" s="13">
        <v>2.2091304196539447E-2</v>
      </c>
      <c r="X570" s="13">
        <v>1.8203743757427959E-2</v>
      </c>
      <c r="Y570" s="13">
        <v>1.1401695072481286E-2</v>
      </c>
      <c r="Z570" s="13">
        <v>2.6064425870591459E-2</v>
      </c>
      <c r="AA570" s="13">
        <v>5.4555448379950576E-3</v>
      </c>
      <c r="AB570" s="13">
        <v>2.2741279965365024E-2</v>
      </c>
      <c r="AC570" s="152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3" t="s">
        <v>275</v>
      </c>
      <c r="C571" s="29"/>
      <c r="D571" s="13">
        <v>-2.3488806223678882E-2</v>
      </c>
      <c r="E571" s="13">
        <v>1.2383033547696209E-2</v>
      </c>
      <c r="F571" s="13">
        <v>-0.260508666046394</v>
      </c>
      <c r="G571" s="13">
        <v>-3.5711803479110404E-2</v>
      </c>
      <c r="H571" s="13">
        <v>5.2506350625308285E-2</v>
      </c>
      <c r="I571" s="13">
        <v>-7.5457663252900264E-3</v>
      </c>
      <c r="J571" s="13">
        <v>-3.2788912831072436E-2</v>
      </c>
      <c r="K571" s="13">
        <v>4.4115135985016707E-3</v>
      </c>
      <c r="L571" s="13">
        <v>-1.9503046249081613E-2</v>
      </c>
      <c r="M571" s="13">
        <v>1.5571641527373892E-2</v>
      </c>
      <c r="N571" s="13">
        <v>-1.1000091636607534E-2</v>
      </c>
      <c r="O571" s="13">
        <v>1.2648750879336035E-2</v>
      </c>
      <c r="P571" s="13">
        <v>5.4743829250607501E-3</v>
      </c>
      <c r="Q571" s="13">
        <v>-3.9431846122067848E-2</v>
      </c>
      <c r="R571" s="13">
        <v>4.278654932681647E-3</v>
      </c>
      <c r="S571" s="13">
        <v>3.8954766711677635E-2</v>
      </c>
      <c r="T571" s="13">
        <v>4.4115135985016707E-3</v>
      </c>
      <c r="U571" s="13">
        <v>-8.8589552475433653E-2</v>
      </c>
      <c r="V571" s="13">
        <v>4.9982035974730055E-2</v>
      </c>
      <c r="W571" s="13">
        <v>-4.0760432780266864E-2</v>
      </c>
      <c r="X571" s="13">
        <v>-2.9600304851394421E-2</v>
      </c>
      <c r="Y571" s="13">
        <v>5.0513470638009705E-2</v>
      </c>
      <c r="Z571" s="13">
        <v>4.2575362390451232E-4</v>
      </c>
      <c r="AA571" s="13">
        <v>-2.8957130215933047E-3</v>
      </c>
      <c r="AB571" s="13">
        <v>-1.684587293268347E-2</v>
      </c>
      <c r="AC571" s="15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46" t="s">
        <v>276</v>
      </c>
      <c r="C572" s="47"/>
      <c r="D572" s="45">
        <v>0.75</v>
      </c>
      <c r="E572" s="45">
        <v>0.56000000000000005</v>
      </c>
      <c r="F572" s="45">
        <v>9.41</v>
      </c>
      <c r="G572" s="45">
        <v>1.2</v>
      </c>
      <c r="H572" s="45">
        <v>2.0299999999999998</v>
      </c>
      <c r="I572" s="45">
        <v>0.17</v>
      </c>
      <c r="J572" s="45">
        <v>1.0900000000000001</v>
      </c>
      <c r="K572" s="45">
        <v>0.27</v>
      </c>
      <c r="L572" s="45">
        <v>0.61</v>
      </c>
      <c r="M572" s="45">
        <v>0.67</v>
      </c>
      <c r="N572" s="45">
        <v>0.3</v>
      </c>
      <c r="O572" s="45">
        <v>0.56999999999999995</v>
      </c>
      <c r="P572" s="45">
        <v>0.31</v>
      </c>
      <c r="Q572" s="45">
        <v>1.33</v>
      </c>
      <c r="R572" s="45">
        <v>0.26</v>
      </c>
      <c r="S572" s="45">
        <v>1.53</v>
      </c>
      <c r="T572" s="45">
        <v>0.27</v>
      </c>
      <c r="U572" s="45">
        <v>3.13</v>
      </c>
      <c r="V572" s="45">
        <v>1.93</v>
      </c>
      <c r="W572" s="45">
        <v>1.38</v>
      </c>
      <c r="X572" s="45">
        <v>0.98</v>
      </c>
      <c r="Y572" s="45">
        <v>1.95</v>
      </c>
      <c r="Z572" s="45">
        <v>0.12</v>
      </c>
      <c r="AA572" s="45">
        <v>0</v>
      </c>
      <c r="AB572" s="45">
        <v>0.51</v>
      </c>
      <c r="AC572" s="15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B573" s="31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BM573" s="55"/>
    </row>
    <row r="574" spans="1:65" ht="15">
      <c r="B574" s="8" t="s">
        <v>596</v>
      </c>
      <c r="BM574" s="28" t="s">
        <v>67</v>
      </c>
    </row>
    <row r="575" spans="1:65" ht="15">
      <c r="A575" s="25" t="s">
        <v>26</v>
      </c>
      <c r="B575" s="18" t="s">
        <v>111</v>
      </c>
      <c r="C575" s="15" t="s">
        <v>112</v>
      </c>
      <c r="D575" s="16" t="s">
        <v>230</v>
      </c>
      <c r="E575" s="17" t="s">
        <v>230</v>
      </c>
      <c r="F575" s="17" t="s">
        <v>230</v>
      </c>
      <c r="G575" s="17" t="s">
        <v>230</v>
      </c>
      <c r="H575" s="17" t="s">
        <v>230</v>
      </c>
      <c r="I575" s="17" t="s">
        <v>230</v>
      </c>
      <c r="J575" s="17" t="s">
        <v>230</v>
      </c>
      <c r="K575" s="17" t="s">
        <v>230</v>
      </c>
      <c r="L575" s="17" t="s">
        <v>230</v>
      </c>
      <c r="M575" s="17" t="s">
        <v>230</v>
      </c>
      <c r="N575" s="17" t="s">
        <v>230</v>
      </c>
      <c r="O575" s="17" t="s">
        <v>230</v>
      </c>
      <c r="P575" s="17" t="s">
        <v>230</v>
      </c>
      <c r="Q575" s="17" t="s">
        <v>230</v>
      </c>
      <c r="R575" s="17" t="s">
        <v>230</v>
      </c>
      <c r="S575" s="17" t="s">
        <v>230</v>
      </c>
      <c r="T575" s="17" t="s">
        <v>230</v>
      </c>
      <c r="U575" s="17" t="s">
        <v>230</v>
      </c>
      <c r="V575" s="17" t="s">
        <v>230</v>
      </c>
      <c r="W575" s="17" t="s">
        <v>230</v>
      </c>
      <c r="X575" s="17" t="s">
        <v>230</v>
      </c>
      <c r="Y575" s="17" t="s">
        <v>230</v>
      </c>
      <c r="Z575" s="17" t="s">
        <v>230</v>
      </c>
      <c r="AA575" s="17" t="s">
        <v>230</v>
      </c>
      <c r="AB575" s="17" t="s">
        <v>230</v>
      </c>
      <c r="AC575" s="15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 t="s">
        <v>231</v>
      </c>
      <c r="C576" s="9" t="s">
        <v>231</v>
      </c>
      <c r="D576" s="150" t="s">
        <v>233</v>
      </c>
      <c r="E576" s="151" t="s">
        <v>234</v>
      </c>
      <c r="F576" s="151" t="s">
        <v>235</v>
      </c>
      <c r="G576" s="151" t="s">
        <v>236</v>
      </c>
      <c r="H576" s="151" t="s">
        <v>237</v>
      </c>
      <c r="I576" s="151" t="s">
        <v>238</v>
      </c>
      <c r="J576" s="151" t="s">
        <v>239</v>
      </c>
      <c r="K576" s="151" t="s">
        <v>240</v>
      </c>
      <c r="L576" s="151" t="s">
        <v>241</v>
      </c>
      <c r="M576" s="151" t="s">
        <v>242</v>
      </c>
      <c r="N576" s="151" t="s">
        <v>244</v>
      </c>
      <c r="O576" s="151" t="s">
        <v>245</v>
      </c>
      <c r="P576" s="151" t="s">
        <v>247</v>
      </c>
      <c r="Q576" s="151" t="s">
        <v>248</v>
      </c>
      <c r="R576" s="151" t="s">
        <v>250</v>
      </c>
      <c r="S576" s="151" t="s">
        <v>251</v>
      </c>
      <c r="T576" s="151" t="s">
        <v>252</v>
      </c>
      <c r="U576" s="151" t="s">
        <v>253</v>
      </c>
      <c r="V576" s="151" t="s">
        <v>255</v>
      </c>
      <c r="W576" s="151" t="s">
        <v>257</v>
      </c>
      <c r="X576" s="151" t="s">
        <v>259</v>
      </c>
      <c r="Y576" s="151" t="s">
        <v>260</v>
      </c>
      <c r="Z576" s="151" t="s">
        <v>261</v>
      </c>
      <c r="AA576" s="151" t="s">
        <v>262</v>
      </c>
      <c r="AB576" s="151" t="s">
        <v>263</v>
      </c>
      <c r="AC576" s="15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 t="s">
        <v>3</v>
      </c>
    </row>
    <row r="577" spans="1:65">
      <c r="A577" s="30"/>
      <c r="B577" s="19"/>
      <c r="C577" s="9"/>
      <c r="D577" s="10" t="s">
        <v>332</v>
      </c>
      <c r="E577" s="11" t="s">
        <v>333</v>
      </c>
      <c r="F577" s="11" t="s">
        <v>115</v>
      </c>
      <c r="G577" s="11" t="s">
        <v>332</v>
      </c>
      <c r="H577" s="11" t="s">
        <v>333</v>
      </c>
      <c r="I577" s="11" t="s">
        <v>333</v>
      </c>
      <c r="J577" s="11" t="s">
        <v>332</v>
      </c>
      <c r="K577" s="11" t="s">
        <v>333</v>
      </c>
      <c r="L577" s="11" t="s">
        <v>332</v>
      </c>
      <c r="M577" s="11" t="s">
        <v>333</v>
      </c>
      <c r="N577" s="11" t="s">
        <v>333</v>
      </c>
      <c r="O577" s="11" t="s">
        <v>115</v>
      </c>
      <c r="P577" s="11" t="s">
        <v>333</v>
      </c>
      <c r="Q577" s="11" t="s">
        <v>332</v>
      </c>
      <c r="R577" s="11" t="s">
        <v>333</v>
      </c>
      <c r="S577" s="11" t="s">
        <v>333</v>
      </c>
      <c r="T577" s="11" t="s">
        <v>332</v>
      </c>
      <c r="U577" s="11" t="s">
        <v>333</v>
      </c>
      <c r="V577" s="11" t="s">
        <v>332</v>
      </c>
      <c r="W577" s="11" t="s">
        <v>333</v>
      </c>
      <c r="X577" s="11" t="s">
        <v>333</v>
      </c>
      <c r="Y577" s="11" t="s">
        <v>333</v>
      </c>
      <c r="Z577" s="11" t="s">
        <v>332</v>
      </c>
      <c r="AA577" s="11" t="s">
        <v>332</v>
      </c>
      <c r="AB577" s="11" t="s">
        <v>332</v>
      </c>
      <c r="AC577" s="15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</v>
      </c>
    </row>
    <row r="578" spans="1:65">
      <c r="A578" s="30"/>
      <c r="B578" s="19"/>
      <c r="C578" s="9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15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8">
        <v>1</v>
      </c>
      <c r="C579" s="14">
        <v>1</v>
      </c>
      <c r="D579" s="22">
        <v>1.66</v>
      </c>
      <c r="E579" s="22">
        <v>2</v>
      </c>
      <c r="F579" s="154" t="s">
        <v>104</v>
      </c>
      <c r="G579" s="22">
        <v>1.99</v>
      </c>
      <c r="H579" s="22">
        <v>1.92</v>
      </c>
      <c r="I579" s="22">
        <v>1.79</v>
      </c>
      <c r="J579" s="154" t="s">
        <v>103</v>
      </c>
      <c r="K579" s="22">
        <v>1.5</v>
      </c>
      <c r="L579" s="22">
        <v>1.7</v>
      </c>
      <c r="M579" s="22">
        <v>1.7</v>
      </c>
      <c r="N579" s="22">
        <v>1.81</v>
      </c>
      <c r="O579" s="22">
        <v>1.6</v>
      </c>
      <c r="P579" s="22">
        <v>1.7</v>
      </c>
      <c r="Q579" s="154">
        <v>0.43</v>
      </c>
      <c r="R579" s="22">
        <v>1.73</v>
      </c>
      <c r="S579" s="22">
        <v>1.8</v>
      </c>
      <c r="T579" s="22">
        <v>1.69</v>
      </c>
      <c r="U579" s="22">
        <v>1.6</v>
      </c>
      <c r="V579" s="22">
        <v>1.64</v>
      </c>
      <c r="W579" s="22">
        <v>1.84</v>
      </c>
      <c r="X579" s="22">
        <v>1.65</v>
      </c>
      <c r="Y579" s="154">
        <v>2.4900000000000002</v>
      </c>
      <c r="Z579" s="22">
        <v>1.68</v>
      </c>
      <c r="AA579" s="22">
        <v>1.71</v>
      </c>
      <c r="AB579" s="22">
        <v>1.6</v>
      </c>
      <c r="AC579" s="15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</v>
      </c>
    </row>
    <row r="580" spans="1:65">
      <c r="A580" s="30"/>
      <c r="B580" s="19">
        <v>1</v>
      </c>
      <c r="C580" s="9">
        <v>2</v>
      </c>
      <c r="D580" s="11">
        <v>1.51</v>
      </c>
      <c r="E580" s="11">
        <v>2</v>
      </c>
      <c r="F580" s="155" t="s">
        <v>104</v>
      </c>
      <c r="G580" s="11">
        <v>1.9299999999999997</v>
      </c>
      <c r="H580" s="11">
        <v>1.88</v>
      </c>
      <c r="I580" s="11">
        <v>1.88</v>
      </c>
      <c r="J580" s="155" t="s">
        <v>103</v>
      </c>
      <c r="K580" s="11">
        <v>1.5</v>
      </c>
      <c r="L580" s="11">
        <v>1.7</v>
      </c>
      <c r="M580" s="11">
        <v>1.7</v>
      </c>
      <c r="N580" s="11">
        <v>1.85</v>
      </c>
      <c r="O580" s="11">
        <v>1.5</v>
      </c>
      <c r="P580" s="11">
        <v>1.8</v>
      </c>
      <c r="Q580" s="155">
        <v>0.05</v>
      </c>
      <c r="R580" s="11">
        <v>1.79</v>
      </c>
      <c r="S580" s="11">
        <v>1.7</v>
      </c>
      <c r="T580" s="11">
        <v>1.53</v>
      </c>
      <c r="U580" s="11">
        <v>1.6</v>
      </c>
      <c r="V580" s="11">
        <v>1.6</v>
      </c>
      <c r="W580" s="11">
        <v>1.84</v>
      </c>
      <c r="X580" s="11">
        <v>1.74</v>
      </c>
      <c r="Y580" s="155">
        <v>2.72</v>
      </c>
      <c r="Z580" s="11">
        <v>1.64</v>
      </c>
      <c r="AA580" s="11">
        <v>1.68</v>
      </c>
      <c r="AB580" s="11">
        <v>1.79</v>
      </c>
      <c r="AC580" s="15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24</v>
      </c>
    </row>
    <row r="581" spans="1:65">
      <c r="A581" s="30"/>
      <c r="B581" s="19">
        <v>1</v>
      </c>
      <c r="C581" s="9">
        <v>3</v>
      </c>
      <c r="D581" s="11">
        <v>1.71</v>
      </c>
      <c r="E581" s="11">
        <v>1.5</v>
      </c>
      <c r="F581" s="155" t="s">
        <v>104</v>
      </c>
      <c r="G581" s="11">
        <v>1.81</v>
      </c>
      <c r="H581" s="11">
        <v>1.85</v>
      </c>
      <c r="I581" s="11">
        <v>1.71</v>
      </c>
      <c r="J581" s="155" t="s">
        <v>103</v>
      </c>
      <c r="K581" s="11">
        <v>1.5</v>
      </c>
      <c r="L581" s="11">
        <v>1.9</v>
      </c>
      <c r="M581" s="11">
        <v>1.7</v>
      </c>
      <c r="N581" s="11">
        <v>1.69</v>
      </c>
      <c r="O581" s="11">
        <v>1.5</v>
      </c>
      <c r="P581" s="11">
        <v>1.6</v>
      </c>
      <c r="Q581" s="155">
        <v>0.06</v>
      </c>
      <c r="R581" s="148">
        <v>1.87</v>
      </c>
      <c r="S581" s="11">
        <v>1.7</v>
      </c>
      <c r="T581" s="11">
        <v>1.49</v>
      </c>
      <c r="U581" s="11">
        <v>1.6</v>
      </c>
      <c r="V581" s="11">
        <v>1.61</v>
      </c>
      <c r="W581" s="11">
        <v>1.86</v>
      </c>
      <c r="X581" s="11">
        <v>1.64</v>
      </c>
      <c r="Y581" s="155">
        <v>2.64</v>
      </c>
      <c r="Z581" s="11">
        <v>1.61</v>
      </c>
      <c r="AA581" s="11">
        <v>1.67</v>
      </c>
      <c r="AB581" s="11">
        <v>1.78</v>
      </c>
      <c r="AC581" s="15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16</v>
      </c>
    </row>
    <row r="582" spans="1:65">
      <c r="A582" s="30"/>
      <c r="B582" s="19">
        <v>1</v>
      </c>
      <c r="C582" s="9">
        <v>4</v>
      </c>
      <c r="D582" s="11">
        <v>1.59</v>
      </c>
      <c r="E582" s="11">
        <v>1.5</v>
      </c>
      <c r="F582" s="155" t="s">
        <v>104</v>
      </c>
      <c r="G582" s="11">
        <v>1.91</v>
      </c>
      <c r="H582" s="11">
        <v>1.83</v>
      </c>
      <c r="I582" s="11">
        <v>1.9299999999999997</v>
      </c>
      <c r="J582" s="155">
        <v>1</v>
      </c>
      <c r="K582" s="11">
        <v>1.5</v>
      </c>
      <c r="L582" s="11">
        <v>1.6</v>
      </c>
      <c r="M582" s="11">
        <v>1.7</v>
      </c>
      <c r="N582" s="11">
        <v>1.71</v>
      </c>
      <c r="O582" s="11">
        <v>1.8</v>
      </c>
      <c r="P582" s="11">
        <v>1.7</v>
      </c>
      <c r="Q582" s="155">
        <v>0.61</v>
      </c>
      <c r="R582" s="11">
        <v>1.73</v>
      </c>
      <c r="S582" s="11">
        <v>1.7</v>
      </c>
      <c r="T582" s="11">
        <v>1.55</v>
      </c>
      <c r="U582" s="11">
        <v>1.6</v>
      </c>
      <c r="V582" s="11">
        <v>1.59</v>
      </c>
      <c r="W582" s="148">
        <v>1.75</v>
      </c>
      <c r="X582" s="11">
        <v>1.67</v>
      </c>
      <c r="Y582" s="155">
        <v>2.69</v>
      </c>
      <c r="Z582" s="11">
        <v>1.55</v>
      </c>
      <c r="AA582" s="11">
        <v>1.68</v>
      </c>
      <c r="AB582" s="11">
        <v>1.64</v>
      </c>
      <c r="AC582" s="15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1.6976190476190476</v>
      </c>
    </row>
    <row r="583" spans="1:65">
      <c r="A583" s="30"/>
      <c r="B583" s="19">
        <v>1</v>
      </c>
      <c r="C583" s="9">
        <v>5</v>
      </c>
      <c r="D583" s="11">
        <v>1.62</v>
      </c>
      <c r="E583" s="11">
        <v>1.5</v>
      </c>
      <c r="F583" s="155" t="s">
        <v>104</v>
      </c>
      <c r="G583" s="11">
        <v>1.71</v>
      </c>
      <c r="H583" s="11">
        <v>1.84</v>
      </c>
      <c r="I583" s="11">
        <v>1.77</v>
      </c>
      <c r="J583" s="155" t="s">
        <v>103</v>
      </c>
      <c r="K583" s="11">
        <v>1.5</v>
      </c>
      <c r="L583" s="11">
        <v>1.6</v>
      </c>
      <c r="M583" s="11">
        <v>1.7</v>
      </c>
      <c r="N583" s="11">
        <v>1.57</v>
      </c>
      <c r="O583" s="11">
        <v>1.6</v>
      </c>
      <c r="P583" s="11">
        <v>1.5</v>
      </c>
      <c r="Q583" s="155">
        <v>1.06</v>
      </c>
      <c r="R583" s="11">
        <v>1.74</v>
      </c>
      <c r="S583" s="11">
        <v>1.7</v>
      </c>
      <c r="T583" s="11">
        <v>1.69</v>
      </c>
      <c r="U583" s="11">
        <v>1.6</v>
      </c>
      <c r="V583" s="11">
        <v>1.67</v>
      </c>
      <c r="W583" s="11">
        <v>1.87</v>
      </c>
      <c r="X583" s="11">
        <v>1.76</v>
      </c>
      <c r="Y583" s="155">
        <v>2.63</v>
      </c>
      <c r="Z583" s="11">
        <v>1.57</v>
      </c>
      <c r="AA583" s="11">
        <v>1.73</v>
      </c>
      <c r="AB583" s="11">
        <v>1.76</v>
      </c>
      <c r="AC583" s="15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104</v>
      </c>
    </row>
    <row r="584" spans="1:65">
      <c r="A584" s="30"/>
      <c r="B584" s="19">
        <v>1</v>
      </c>
      <c r="C584" s="9">
        <v>6</v>
      </c>
      <c r="D584" s="11">
        <v>1.6</v>
      </c>
      <c r="E584" s="11">
        <v>1.5</v>
      </c>
      <c r="F584" s="155" t="s">
        <v>104</v>
      </c>
      <c r="G584" s="11">
        <v>1.87</v>
      </c>
      <c r="H584" s="11">
        <v>1.89</v>
      </c>
      <c r="I584" s="11">
        <v>1.96</v>
      </c>
      <c r="J584" s="155" t="s">
        <v>103</v>
      </c>
      <c r="K584" s="11">
        <v>1.5</v>
      </c>
      <c r="L584" s="11">
        <v>1.6</v>
      </c>
      <c r="M584" s="11">
        <v>1.7</v>
      </c>
      <c r="N584" s="11">
        <v>1.85</v>
      </c>
      <c r="O584" s="11">
        <v>1.8</v>
      </c>
      <c r="P584" s="11">
        <v>1.7</v>
      </c>
      <c r="Q584" s="155">
        <v>1.27</v>
      </c>
      <c r="R584" s="11">
        <v>1.76</v>
      </c>
      <c r="S584" s="11">
        <v>1.7</v>
      </c>
      <c r="T584" s="11">
        <v>1.55</v>
      </c>
      <c r="U584" s="11">
        <v>1.6</v>
      </c>
      <c r="V584" s="11">
        <v>1.61</v>
      </c>
      <c r="W584" s="11">
        <v>1.84</v>
      </c>
      <c r="X584" s="11">
        <v>1.74</v>
      </c>
      <c r="Y584" s="155">
        <v>2.48</v>
      </c>
      <c r="Z584" s="11">
        <v>1.65</v>
      </c>
      <c r="AA584" s="11">
        <v>1.7</v>
      </c>
      <c r="AB584" s="11">
        <v>1.8</v>
      </c>
      <c r="AC584" s="15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20" t="s">
        <v>272</v>
      </c>
      <c r="C585" s="12"/>
      <c r="D585" s="23">
        <v>1.615</v>
      </c>
      <c r="E585" s="23">
        <v>1.6666666666666667</v>
      </c>
      <c r="F585" s="23" t="s">
        <v>680</v>
      </c>
      <c r="G585" s="23">
        <v>1.8700000000000003</v>
      </c>
      <c r="H585" s="23">
        <v>1.8683333333333334</v>
      </c>
      <c r="I585" s="23">
        <v>1.8399999999999999</v>
      </c>
      <c r="J585" s="23">
        <v>1</v>
      </c>
      <c r="K585" s="23">
        <v>1.5</v>
      </c>
      <c r="L585" s="23">
        <v>1.6833333333333333</v>
      </c>
      <c r="M585" s="23">
        <v>1.7</v>
      </c>
      <c r="N585" s="23">
        <v>1.7466666666666664</v>
      </c>
      <c r="O585" s="23">
        <v>1.6333333333333335</v>
      </c>
      <c r="P585" s="23">
        <v>1.6666666666666667</v>
      </c>
      <c r="Q585" s="23">
        <v>0.57999999999999996</v>
      </c>
      <c r="R585" s="23">
        <v>1.7700000000000002</v>
      </c>
      <c r="S585" s="23">
        <v>1.7166666666666666</v>
      </c>
      <c r="T585" s="23">
        <v>1.5833333333333333</v>
      </c>
      <c r="U585" s="23">
        <v>1.5999999999999999</v>
      </c>
      <c r="V585" s="23">
        <v>1.6199999999999999</v>
      </c>
      <c r="W585" s="23">
        <v>1.8333333333333333</v>
      </c>
      <c r="X585" s="23">
        <v>1.7</v>
      </c>
      <c r="Y585" s="23">
        <v>2.6083333333333338</v>
      </c>
      <c r="Z585" s="23">
        <v>1.6166666666666665</v>
      </c>
      <c r="AA585" s="23">
        <v>1.6949999999999996</v>
      </c>
      <c r="AB585" s="23">
        <v>1.7283333333333335</v>
      </c>
      <c r="AC585" s="15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273</v>
      </c>
      <c r="C586" s="29"/>
      <c r="D586" s="11">
        <v>1.61</v>
      </c>
      <c r="E586" s="11">
        <v>1.5</v>
      </c>
      <c r="F586" s="11" t="s">
        <v>680</v>
      </c>
      <c r="G586" s="11">
        <v>1.8900000000000001</v>
      </c>
      <c r="H586" s="11">
        <v>1.865</v>
      </c>
      <c r="I586" s="11">
        <v>1.835</v>
      </c>
      <c r="J586" s="11">
        <v>1</v>
      </c>
      <c r="K586" s="11">
        <v>1.5</v>
      </c>
      <c r="L586" s="11">
        <v>1.65</v>
      </c>
      <c r="M586" s="11">
        <v>1.7</v>
      </c>
      <c r="N586" s="11">
        <v>1.76</v>
      </c>
      <c r="O586" s="11">
        <v>1.6</v>
      </c>
      <c r="P586" s="11">
        <v>1.7</v>
      </c>
      <c r="Q586" s="11">
        <v>0.52</v>
      </c>
      <c r="R586" s="11">
        <v>1.75</v>
      </c>
      <c r="S586" s="11">
        <v>1.7</v>
      </c>
      <c r="T586" s="11">
        <v>1.55</v>
      </c>
      <c r="U586" s="11">
        <v>1.6</v>
      </c>
      <c r="V586" s="11">
        <v>1.61</v>
      </c>
      <c r="W586" s="11">
        <v>1.84</v>
      </c>
      <c r="X586" s="11">
        <v>1.7050000000000001</v>
      </c>
      <c r="Y586" s="11">
        <v>2.6349999999999998</v>
      </c>
      <c r="Z586" s="11">
        <v>1.625</v>
      </c>
      <c r="AA586" s="11">
        <v>1.69</v>
      </c>
      <c r="AB586" s="11">
        <v>1.77</v>
      </c>
      <c r="AC586" s="15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274</v>
      </c>
      <c r="C587" s="29"/>
      <c r="D587" s="24">
        <v>6.7749538743817256E-2</v>
      </c>
      <c r="E587" s="24">
        <v>0.25819888974716065</v>
      </c>
      <c r="F587" s="24" t="s">
        <v>680</v>
      </c>
      <c r="G587" s="24">
        <v>9.8792712281827719E-2</v>
      </c>
      <c r="H587" s="24">
        <v>3.4302575219167748E-2</v>
      </c>
      <c r="I587" s="24">
        <v>9.8386991009990668E-2</v>
      </c>
      <c r="J587" s="24" t="s">
        <v>680</v>
      </c>
      <c r="K587" s="24">
        <v>0</v>
      </c>
      <c r="L587" s="24">
        <v>0.11690451944500115</v>
      </c>
      <c r="M587" s="24">
        <v>0</v>
      </c>
      <c r="N587" s="24">
        <v>0.11057425860780923</v>
      </c>
      <c r="O587" s="24">
        <v>0.13662601021279466</v>
      </c>
      <c r="P587" s="24">
        <v>0.10327955589886445</v>
      </c>
      <c r="Q587" s="24">
        <v>0.50620154089058234</v>
      </c>
      <c r="R587" s="24">
        <v>5.4037024344425234E-2</v>
      </c>
      <c r="S587" s="24">
        <v>4.0824829046386339E-2</v>
      </c>
      <c r="T587" s="24">
        <v>8.5479042265731206E-2</v>
      </c>
      <c r="U587" s="24">
        <v>2.4323767777952469E-16</v>
      </c>
      <c r="V587" s="24">
        <v>2.9664793948382572E-2</v>
      </c>
      <c r="W587" s="24">
        <v>4.2739521132865652E-2</v>
      </c>
      <c r="X587" s="24">
        <v>5.2535702146254831E-2</v>
      </c>
      <c r="Y587" s="24">
        <v>0.10107752800037537</v>
      </c>
      <c r="Z587" s="24">
        <v>4.9665548085837743E-2</v>
      </c>
      <c r="AA587" s="24">
        <v>2.2583179581272449E-2</v>
      </c>
      <c r="AB587" s="24">
        <v>8.5887523346913824E-2</v>
      </c>
      <c r="AC587" s="205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  <c r="BI587" s="206"/>
      <c r="BJ587" s="206"/>
      <c r="BK587" s="206"/>
      <c r="BL587" s="206"/>
      <c r="BM587" s="56"/>
    </row>
    <row r="588" spans="1:65">
      <c r="A588" s="30"/>
      <c r="B588" s="3" t="s">
        <v>87</v>
      </c>
      <c r="C588" s="29"/>
      <c r="D588" s="13">
        <v>4.1950178788741334E-2</v>
      </c>
      <c r="E588" s="13">
        <v>0.1549193338482964</v>
      </c>
      <c r="F588" s="13" t="s">
        <v>680</v>
      </c>
      <c r="G588" s="13">
        <v>5.2830327423437275E-2</v>
      </c>
      <c r="H588" s="13">
        <v>1.8359986736396654E-2</v>
      </c>
      <c r="I588" s="13">
        <v>5.3471190766299283E-2</v>
      </c>
      <c r="J588" s="13" t="s">
        <v>680</v>
      </c>
      <c r="K588" s="13">
        <v>0</v>
      </c>
      <c r="L588" s="13">
        <v>6.9448229373268E-2</v>
      </c>
      <c r="M588" s="13">
        <v>0</v>
      </c>
      <c r="N588" s="13">
        <v>6.3305873248745759E-2</v>
      </c>
      <c r="O588" s="13">
        <v>8.3648577681302849E-2</v>
      </c>
      <c r="P588" s="13">
        <v>6.196773353931867E-2</v>
      </c>
      <c r="Q588" s="13">
        <v>0.87276127739755582</v>
      </c>
      <c r="R588" s="13">
        <v>3.0529392284986002E-2</v>
      </c>
      <c r="S588" s="13">
        <v>2.3781453813428936E-2</v>
      </c>
      <c r="T588" s="13">
        <v>5.3986763536251293E-2</v>
      </c>
      <c r="U588" s="13">
        <v>1.5202354861220294E-16</v>
      </c>
      <c r="V588" s="13">
        <v>1.8311601202705294E-2</v>
      </c>
      <c r="W588" s="13">
        <v>2.3312466072472175E-2</v>
      </c>
      <c r="X588" s="13">
        <v>3.0903354203679314E-2</v>
      </c>
      <c r="Y588" s="13">
        <v>3.8751767923466587E-2</v>
      </c>
      <c r="Z588" s="13">
        <v>3.072095757886871E-2</v>
      </c>
      <c r="AA588" s="13">
        <v>1.3323409782461625E-2</v>
      </c>
      <c r="AB588" s="13">
        <v>4.9693841859352259E-2</v>
      </c>
      <c r="AC588" s="15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275</v>
      </c>
      <c r="C589" s="29"/>
      <c r="D589" s="13">
        <v>-4.8667601683029416E-2</v>
      </c>
      <c r="E589" s="13">
        <v>-1.8232819074333717E-2</v>
      </c>
      <c r="F589" s="13" t="s">
        <v>680</v>
      </c>
      <c r="G589" s="13">
        <v>0.10154277699859771</v>
      </c>
      <c r="H589" s="13">
        <v>0.10056100981767191</v>
      </c>
      <c r="I589" s="13">
        <v>8.3870967741935365E-2</v>
      </c>
      <c r="J589" s="13">
        <v>-0.4109396914446003</v>
      </c>
      <c r="K589" s="13">
        <v>-0.11640953716690039</v>
      </c>
      <c r="L589" s="13">
        <v>-8.4151472650770831E-3</v>
      </c>
      <c r="M589" s="13">
        <v>1.4025245441795509E-3</v>
      </c>
      <c r="N589" s="13">
        <v>2.8892005610098082E-2</v>
      </c>
      <c r="O589" s="13">
        <v>-3.7868162692846985E-2</v>
      </c>
      <c r="P589" s="13">
        <v>-1.8232819074333717E-2</v>
      </c>
      <c r="Q589" s="13">
        <v>-0.65834502103786818</v>
      </c>
      <c r="R589" s="13">
        <v>4.263674614305768E-2</v>
      </c>
      <c r="S589" s="13">
        <v>1.1220196353436185E-2</v>
      </c>
      <c r="T589" s="13">
        <v>-6.7321178120617109E-2</v>
      </c>
      <c r="U589" s="13">
        <v>-5.7503506311360475E-2</v>
      </c>
      <c r="V589" s="13">
        <v>-4.572230014025247E-2</v>
      </c>
      <c r="W589" s="13">
        <v>7.9943899018232845E-2</v>
      </c>
      <c r="X589" s="13">
        <v>1.4025245441795509E-3</v>
      </c>
      <c r="Y589" s="13">
        <v>0.53646563814866788</v>
      </c>
      <c r="Z589" s="13">
        <v>-4.7685834502103841E-2</v>
      </c>
      <c r="AA589" s="13">
        <v>-1.542776998597728E-3</v>
      </c>
      <c r="AB589" s="13">
        <v>1.8092566619915873E-2</v>
      </c>
      <c r="AC589" s="15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46" t="s">
        <v>276</v>
      </c>
      <c r="C590" s="47"/>
      <c r="D590" s="45">
        <v>0.67</v>
      </c>
      <c r="E590" s="45">
        <v>0.16</v>
      </c>
      <c r="F590" s="45">
        <v>6.74</v>
      </c>
      <c r="G590" s="45">
        <v>1.84</v>
      </c>
      <c r="H590" s="45">
        <v>1.83</v>
      </c>
      <c r="I590" s="45">
        <v>1.55</v>
      </c>
      <c r="J590" s="45">
        <v>10.85</v>
      </c>
      <c r="K590" s="45">
        <v>1.81</v>
      </c>
      <c r="L590" s="45">
        <v>0</v>
      </c>
      <c r="M590" s="45">
        <v>0.16</v>
      </c>
      <c r="N590" s="45">
        <v>0.62</v>
      </c>
      <c r="O590" s="45">
        <v>0.49</v>
      </c>
      <c r="P590" s="45">
        <v>0.16</v>
      </c>
      <c r="Q590" s="45">
        <v>10.89</v>
      </c>
      <c r="R590" s="45">
        <v>0.86</v>
      </c>
      <c r="S590" s="45">
        <v>0.33</v>
      </c>
      <c r="T590" s="45">
        <v>0.99</v>
      </c>
      <c r="U590" s="45">
        <v>0.82</v>
      </c>
      <c r="V590" s="45">
        <v>0.62</v>
      </c>
      <c r="W590" s="45">
        <v>1.48</v>
      </c>
      <c r="X590" s="45">
        <v>0.16</v>
      </c>
      <c r="Y590" s="45">
        <v>9.1300000000000008</v>
      </c>
      <c r="Z590" s="45">
        <v>0.66</v>
      </c>
      <c r="AA590" s="45">
        <v>0.12</v>
      </c>
      <c r="AB590" s="45">
        <v>0.44</v>
      </c>
      <c r="AC590" s="152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BM591" s="55"/>
    </row>
    <row r="592" spans="1:65" ht="15">
      <c r="B592" s="8" t="s">
        <v>597</v>
      </c>
      <c r="BM592" s="28" t="s">
        <v>67</v>
      </c>
    </row>
    <row r="593" spans="1:65" ht="15">
      <c r="A593" s="25" t="s">
        <v>57</v>
      </c>
      <c r="B593" s="18" t="s">
        <v>111</v>
      </c>
      <c r="C593" s="15" t="s">
        <v>112</v>
      </c>
      <c r="D593" s="16" t="s">
        <v>230</v>
      </c>
      <c r="E593" s="17" t="s">
        <v>230</v>
      </c>
      <c r="F593" s="17" t="s">
        <v>230</v>
      </c>
      <c r="G593" s="17" t="s">
        <v>230</v>
      </c>
      <c r="H593" s="17" t="s">
        <v>230</v>
      </c>
      <c r="I593" s="17" t="s">
        <v>230</v>
      </c>
      <c r="J593" s="17" t="s">
        <v>230</v>
      </c>
      <c r="K593" s="17" t="s">
        <v>230</v>
      </c>
      <c r="L593" s="17" t="s">
        <v>230</v>
      </c>
      <c r="M593" s="17" t="s">
        <v>230</v>
      </c>
      <c r="N593" s="17" t="s">
        <v>230</v>
      </c>
      <c r="O593" s="17" t="s">
        <v>230</v>
      </c>
      <c r="P593" s="17" t="s">
        <v>230</v>
      </c>
      <c r="Q593" s="17" t="s">
        <v>230</v>
      </c>
      <c r="R593" s="17" t="s">
        <v>230</v>
      </c>
      <c r="S593" s="17" t="s">
        <v>230</v>
      </c>
      <c r="T593" s="17" t="s">
        <v>230</v>
      </c>
      <c r="U593" s="17" t="s">
        <v>230</v>
      </c>
      <c r="V593" s="17" t="s">
        <v>230</v>
      </c>
      <c r="W593" s="17" t="s">
        <v>230</v>
      </c>
      <c r="X593" s="17" t="s">
        <v>230</v>
      </c>
      <c r="Y593" s="17" t="s">
        <v>230</v>
      </c>
      <c r="Z593" s="17" t="s">
        <v>230</v>
      </c>
      <c r="AA593" s="17" t="s">
        <v>230</v>
      </c>
      <c r="AB593" s="17" t="s">
        <v>230</v>
      </c>
      <c r="AC593" s="152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231</v>
      </c>
      <c r="C594" s="9" t="s">
        <v>231</v>
      </c>
      <c r="D594" s="150" t="s">
        <v>233</v>
      </c>
      <c r="E594" s="151" t="s">
        <v>234</v>
      </c>
      <c r="F594" s="151" t="s">
        <v>235</v>
      </c>
      <c r="G594" s="151" t="s">
        <v>236</v>
      </c>
      <c r="H594" s="151" t="s">
        <v>237</v>
      </c>
      <c r="I594" s="151" t="s">
        <v>238</v>
      </c>
      <c r="J594" s="151" t="s">
        <v>239</v>
      </c>
      <c r="K594" s="151" t="s">
        <v>240</v>
      </c>
      <c r="L594" s="151" t="s">
        <v>241</v>
      </c>
      <c r="M594" s="151" t="s">
        <v>242</v>
      </c>
      <c r="N594" s="151" t="s">
        <v>244</v>
      </c>
      <c r="O594" s="151" t="s">
        <v>245</v>
      </c>
      <c r="P594" s="151" t="s">
        <v>247</v>
      </c>
      <c r="Q594" s="151" t="s">
        <v>248</v>
      </c>
      <c r="R594" s="151" t="s">
        <v>250</v>
      </c>
      <c r="S594" s="151" t="s">
        <v>251</v>
      </c>
      <c r="T594" s="151" t="s">
        <v>252</v>
      </c>
      <c r="U594" s="151" t="s">
        <v>253</v>
      </c>
      <c r="V594" s="151" t="s">
        <v>255</v>
      </c>
      <c r="W594" s="151" t="s">
        <v>257</v>
      </c>
      <c r="X594" s="151" t="s">
        <v>259</v>
      </c>
      <c r="Y594" s="151" t="s">
        <v>260</v>
      </c>
      <c r="Z594" s="151" t="s">
        <v>261</v>
      </c>
      <c r="AA594" s="151" t="s">
        <v>262</v>
      </c>
      <c r="AB594" s="151" t="s">
        <v>263</v>
      </c>
      <c r="AC594" s="152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1</v>
      </c>
    </row>
    <row r="595" spans="1:65">
      <c r="A595" s="30"/>
      <c r="B595" s="19"/>
      <c r="C595" s="9"/>
      <c r="D595" s="10" t="s">
        <v>332</v>
      </c>
      <c r="E595" s="11" t="s">
        <v>115</v>
      </c>
      <c r="F595" s="11" t="s">
        <v>115</v>
      </c>
      <c r="G595" s="11" t="s">
        <v>332</v>
      </c>
      <c r="H595" s="11" t="s">
        <v>115</v>
      </c>
      <c r="I595" s="11" t="s">
        <v>115</v>
      </c>
      <c r="J595" s="11" t="s">
        <v>332</v>
      </c>
      <c r="K595" s="11" t="s">
        <v>115</v>
      </c>
      <c r="L595" s="11" t="s">
        <v>332</v>
      </c>
      <c r="M595" s="11" t="s">
        <v>115</v>
      </c>
      <c r="N595" s="11" t="s">
        <v>115</v>
      </c>
      <c r="O595" s="11" t="s">
        <v>115</v>
      </c>
      <c r="P595" s="11" t="s">
        <v>333</v>
      </c>
      <c r="Q595" s="11" t="s">
        <v>332</v>
      </c>
      <c r="R595" s="11" t="s">
        <v>332</v>
      </c>
      <c r="S595" s="11" t="s">
        <v>115</v>
      </c>
      <c r="T595" s="11" t="s">
        <v>332</v>
      </c>
      <c r="U595" s="11" t="s">
        <v>115</v>
      </c>
      <c r="V595" s="11" t="s">
        <v>332</v>
      </c>
      <c r="W595" s="11" t="s">
        <v>333</v>
      </c>
      <c r="X595" s="11" t="s">
        <v>333</v>
      </c>
      <c r="Y595" s="11" t="s">
        <v>332</v>
      </c>
      <c r="Z595" s="11" t="s">
        <v>332</v>
      </c>
      <c r="AA595" s="11" t="s">
        <v>332</v>
      </c>
      <c r="AB595" s="11" t="s">
        <v>332</v>
      </c>
      <c r="AC595" s="152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</v>
      </c>
    </row>
    <row r="596" spans="1:65">
      <c r="A596" s="30"/>
      <c r="B596" s="19"/>
      <c r="C596" s="9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152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3</v>
      </c>
    </row>
    <row r="597" spans="1:65">
      <c r="A597" s="30"/>
      <c r="B597" s="18">
        <v>1</v>
      </c>
      <c r="C597" s="14">
        <v>1</v>
      </c>
      <c r="D597" s="22">
        <v>1.6099999999999999</v>
      </c>
      <c r="E597" s="22">
        <v>1.73</v>
      </c>
      <c r="F597" s="154">
        <v>1.53</v>
      </c>
      <c r="G597" s="154">
        <v>2.0099999999999998</v>
      </c>
      <c r="H597" s="22">
        <v>1.6839999999999999</v>
      </c>
      <c r="I597" s="154">
        <v>1.8000000000000003</v>
      </c>
      <c r="J597" s="22">
        <v>1.66</v>
      </c>
      <c r="K597" s="22">
        <v>1.72</v>
      </c>
      <c r="L597" s="22">
        <v>1.67</v>
      </c>
      <c r="M597" s="22">
        <v>1.7054</v>
      </c>
      <c r="N597" s="22">
        <v>1.52</v>
      </c>
      <c r="O597" s="154">
        <v>1.5169999999999999</v>
      </c>
      <c r="P597" s="22">
        <v>1.56</v>
      </c>
      <c r="Q597" s="22">
        <v>1.58</v>
      </c>
      <c r="R597" s="22">
        <v>1.66</v>
      </c>
      <c r="S597" s="154">
        <v>1.77</v>
      </c>
      <c r="T597" s="22">
        <v>1.6099999999999999</v>
      </c>
      <c r="U597" s="22">
        <v>1.71</v>
      </c>
      <c r="V597" s="22">
        <v>1.6459999999999999</v>
      </c>
      <c r="W597" s="22">
        <v>1.67</v>
      </c>
      <c r="X597" s="22">
        <v>1.6951999999999998</v>
      </c>
      <c r="Y597" s="22">
        <v>1.66</v>
      </c>
      <c r="Z597" s="22">
        <v>1.6399999999999997</v>
      </c>
      <c r="AA597" s="22">
        <v>1.69</v>
      </c>
      <c r="AB597" s="22">
        <v>1.59</v>
      </c>
      <c r="AC597" s="152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</v>
      </c>
    </row>
    <row r="598" spans="1:65">
      <c r="A598" s="30"/>
      <c r="B598" s="19">
        <v>1</v>
      </c>
      <c r="C598" s="9">
        <v>2</v>
      </c>
      <c r="D598" s="11">
        <v>1.6099999999999999</v>
      </c>
      <c r="E598" s="11">
        <v>1.72</v>
      </c>
      <c r="F598" s="155">
        <v>1.52</v>
      </c>
      <c r="G598" s="155">
        <v>1.9799999999999998</v>
      </c>
      <c r="H598" s="11">
        <v>1.6910000000000001</v>
      </c>
      <c r="I598" s="155">
        <v>1.8000000000000003</v>
      </c>
      <c r="J598" s="11">
        <v>1.6500000000000001</v>
      </c>
      <c r="K598" s="11">
        <v>1.73</v>
      </c>
      <c r="L598" s="11">
        <v>1.7000000000000002</v>
      </c>
      <c r="M598" s="11">
        <v>1.6882000000000001</v>
      </c>
      <c r="N598" s="11">
        <v>1.6099999999999999</v>
      </c>
      <c r="O598" s="155">
        <v>1.5109999999999999</v>
      </c>
      <c r="P598" s="11">
        <v>1.59</v>
      </c>
      <c r="Q598" s="11">
        <v>1.5700000000000003</v>
      </c>
      <c r="R598" s="11">
        <v>1.7000000000000002</v>
      </c>
      <c r="S598" s="155">
        <v>1.76</v>
      </c>
      <c r="T598" s="11">
        <v>1.6500000000000001</v>
      </c>
      <c r="U598" s="11">
        <v>1.69</v>
      </c>
      <c r="V598" s="11">
        <v>1.6819999999999997</v>
      </c>
      <c r="W598" s="148">
        <v>1.7000000000000002</v>
      </c>
      <c r="X598" s="11">
        <v>1.6431999999999998</v>
      </c>
      <c r="Y598" s="11">
        <v>1.6200000000000003</v>
      </c>
      <c r="Z598" s="11">
        <v>1.6500000000000001</v>
      </c>
      <c r="AA598" s="11">
        <v>1.7000000000000002</v>
      </c>
      <c r="AB598" s="11">
        <v>1.6399999999999997</v>
      </c>
      <c r="AC598" s="152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 t="e">
        <v>#N/A</v>
      </c>
    </row>
    <row r="599" spans="1:65">
      <c r="A599" s="30"/>
      <c r="B599" s="19">
        <v>1</v>
      </c>
      <c r="C599" s="9">
        <v>3</v>
      </c>
      <c r="D599" s="11">
        <v>1.6200000000000003</v>
      </c>
      <c r="E599" s="11">
        <v>1.72</v>
      </c>
      <c r="F599" s="155">
        <v>1.51</v>
      </c>
      <c r="G599" s="155">
        <v>2</v>
      </c>
      <c r="H599" s="11">
        <v>1.677</v>
      </c>
      <c r="I599" s="155">
        <v>1.7500000000000002</v>
      </c>
      <c r="J599" s="11">
        <v>1.67</v>
      </c>
      <c r="K599" s="11">
        <v>1.7399999999999998</v>
      </c>
      <c r="L599" s="11">
        <v>1.67</v>
      </c>
      <c r="M599" s="11">
        <v>1.6621000000000001</v>
      </c>
      <c r="N599" s="11">
        <v>1.58</v>
      </c>
      <c r="O599" s="155">
        <v>1.5189999999999999</v>
      </c>
      <c r="P599" s="11">
        <v>1.59</v>
      </c>
      <c r="Q599" s="11">
        <v>1.58</v>
      </c>
      <c r="R599" s="11">
        <v>1.66</v>
      </c>
      <c r="S599" s="155">
        <v>1.73</v>
      </c>
      <c r="T599" s="11">
        <v>1.67</v>
      </c>
      <c r="U599" s="11">
        <v>1.67</v>
      </c>
      <c r="V599" s="11">
        <v>1.6240000000000001</v>
      </c>
      <c r="W599" s="11">
        <v>1.6399999999999997</v>
      </c>
      <c r="X599" s="11">
        <v>1.6536</v>
      </c>
      <c r="Y599" s="11">
        <v>1.66</v>
      </c>
      <c r="Z599" s="11">
        <v>1.6200000000000003</v>
      </c>
      <c r="AA599" s="11">
        <v>1.69</v>
      </c>
      <c r="AB599" s="11">
        <v>1.67</v>
      </c>
      <c r="AC599" s="152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16</v>
      </c>
    </row>
    <row r="600" spans="1:65">
      <c r="A600" s="30"/>
      <c r="B600" s="19">
        <v>1</v>
      </c>
      <c r="C600" s="9">
        <v>4</v>
      </c>
      <c r="D600" s="11">
        <v>1.63</v>
      </c>
      <c r="E600" s="11">
        <v>1.7500000000000002</v>
      </c>
      <c r="F600" s="155">
        <v>1.54</v>
      </c>
      <c r="G600" s="148">
        <v>2.13</v>
      </c>
      <c r="H600" s="11">
        <v>1.6839999999999999</v>
      </c>
      <c r="I600" s="155">
        <v>1.8000000000000003</v>
      </c>
      <c r="J600" s="11">
        <v>1.66</v>
      </c>
      <c r="K600" s="11">
        <v>1.76</v>
      </c>
      <c r="L600" s="11">
        <v>1.68</v>
      </c>
      <c r="M600" s="11">
        <v>1.6729000000000001</v>
      </c>
      <c r="N600" s="11">
        <v>1.6</v>
      </c>
      <c r="O600" s="155">
        <v>1.518</v>
      </c>
      <c r="P600" s="11">
        <v>1.56</v>
      </c>
      <c r="Q600" s="11">
        <v>1.53</v>
      </c>
      <c r="R600" s="11">
        <v>1.68</v>
      </c>
      <c r="S600" s="155">
        <v>1.87</v>
      </c>
      <c r="T600" s="11">
        <v>1.66</v>
      </c>
      <c r="U600" s="11">
        <v>1.7000000000000002</v>
      </c>
      <c r="V600" s="11">
        <v>1.6469999999999998</v>
      </c>
      <c r="W600" s="11">
        <v>1.6500000000000001</v>
      </c>
      <c r="X600" s="11">
        <v>1.6431999999999998</v>
      </c>
      <c r="Y600" s="11">
        <v>1.6399999999999997</v>
      </c>
      <c r="Z600" s="11">
        <v>1.56</v>
      </c>
      <c r="AA600" s="11">
        <v>1.7000000000000002</v>
      </c>
      <c r="AB600" s="11">
        <v>1.6200000000000003</v>
      </c>
      <c r="AC600" s="152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1.6521432863501482</v>
      </c>
    </row>
    <row r="601" spans="1:65">
      <c r="A601" s="30"/>
      <c r="B601" s="19">
        <v>1</v>
      </c>
      <c r="C601" s="9">
        <v>5</v>
      </c>
      <c r="D601" s="11">
        <v>1.6099999999999999</v>
      </c>
      <c r="E601" s="11">
        <v>1.71</v>
      </c>
      <c r="F601" s="155">
        <v>1.51</v>
      </c>
      <c r="G601" s="155">
        <v>1.95</v>
      </c>
      <c r="H601" s="11">
        <v>1.6910000000000001</v>
      </c>
      <c r="I601" s="155">
        <v>1.8399999999999999</v>
      </c>
      <c r="J601" s="11">
        <v>1.66</v>
      </c>
      <c r="K601" s="11">
        <v>1.7000000000000002</v>
      </c>
      <c r="L601" s="11">
        <v>1.71</v>
      </c>
      <c r="M601" s="11">
        <v>1.6695000000000002</v>
      </c>
      <c r="N601" s="11">
        <v>1.66</v>
      </c>
      <c r="O601" s="155">
        <v>1.512</v>
      </c>
      <c r="P601" s="11">
        <v>1.56</v>
      </c>
      <c r="Q601" s="11">
        <v>1.5700000000000003</v>
      </c>
      <c r="R601" s="11">
        <v>1.66</v>
      </c>
      <c r="S601" s="155">
        <v>1.7999999999999998</v>
      </c>
      <c r="T601" s="11">
        <v>1.67</v>
      </c>
      <c r="U601" s="11">
        <v>1.71</v>
      </c>
      <c r="V601" s="11">
        <v>1.6220000000000001</v>
      </c>
      <c r="W601" s="11">
        <v>1.6500000000000001</v>
      </c>
      <c r="X601" s="11">
        <v>1.7160000000000002</v>
      </c>
      <c r="Y601" s="11">
        <v>1.6399999999999997</v>
      </c>
      <c r="Z601" s="11">
        <v>1.55</v>
      </c>
      <c r="AA601" s="11">
        <v>1.67</v>
      </c>
      <c r="AB601" s="11">
        <v>1.6099999999999999</v>
      </c>
      <c r="AC601" s="152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105</v>
      </c>
    </row>
    <row r="602" spans="1:65">
      <c r="A602" s="30"/>
      <c r="B602" s="19">
        <v>1</v>
      </c>
      <c r="C602" s="9">
        <v>6</v>
      </c>
      <c r="D602" s="11">
        <v>1.6399999999999997</v>
      </c>
      <c r="E602" s="11">
        <v>1.7000000000000002</v>
      </c>
      <c r="F602" s="155">
        <v>1.52</v>
      </c>
      <c r="G602" s="155">
        <v>1.97</v>
      </c>
      <c r="H602" s="11">
        <v>1.6910000000000001</v>
      </c>
      <c r="I602" s="155">
        <v>1.8399999999999999</v>
      </c>
      <c r="J602" s="11">
        <v>1.67</v>
      </c>
      <c r="K602" s="11">
        <v>1.73</v>
      </c>
      <c r="L602" s="11">
        <v>1.67</v>
      </c>
      <c r="M602" s="11">
        <v>1.6656</v>
      </c>
      <c r="N602" s="11">
        <v>1.6</v>
      </c>
      <c r="O602" s="155">
        <v>1.512</v>
      </c>
      <c r="P602" s="11">
        <v>1.55</v>
      </c>
      <c r="Q602" s="11">
        <v>1.52</v>
      </c>
      <c r="R602" s="11">
        <v>1.67</v>
      </c>
      <c r="S602" s="155">
        <v>1.8499999999999999</v>
      </c>
      <c r="T602" s="11">
        <v>1.6500000000000001</v>
      </c>
      <c r="U602" s="11">
        <v>1.69</v>
      </c>
      <c r="V602" s="11">
        <v>1.617</v>
      </c>
      <c r="W602" s="11">
        <v>1.6500000000000001</v>
      </c>
      <c r="X602" s="11">
        <v>1.6536</v>
      </c>
      <c r="Y602" s="11">
        <v>1.6200000000000003</v>
      </c>
      <c r="Z602" s="11">
        <v>1.6</v>
      </c>
      <c r="AA602" s="11">
        <v>1.68</v>
      </c>
      <c r="AB602" s="11">
        <v>1.66</v>
      </c>
      <c r="AC602" s="152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20" t="s">
        <v>272</v>
      </c>
      <c r="C603" s="12"/>
      <c r="D603" s="23">
        <v>1.6199999999999999</v>
      </c>
      <c r="E603" s="23">
        <v>1.7216666666666665</v>
      </c>
      <c r="F603" s="23">
        <v>1.5216666666666665</v>
      </c>
      <c r="G603" s="23">
        <v>2.0066666666666664</v>
      </c>
      <c r="H603" s="23">
        <v>1.6863333333333335</v>
      </c>
      <c r="I603" s="23">
        <v>1.8049999999999999</v>
      </c>
      <c r="J603" s="23">
        <v>1.6616666666666668</v>
      </c>
      <c r="K603" s="23">
        <v>1.7299999999999998</v>
      </c>
      <c r="L603" s="23">
        <v>1.6833333333333333</v>
      </c>
      <c r="M603" s="23">
        <v>1.6772833333333332</v>
      </c>
      <c r="N603" s="23">
        <v>1.595</v>
      </c>
      <c r="O603" s="23">
        <v>1.5148333333333335</v>
      </c>
      <c r="P603" s="23">
        <v>1.5683333333333336</v>
      </c>
      <c r="Q603" s="23">
        <v>1.5583333333333336</v>
      </c>
      <c r="R603" s="23">
        <v>1.6716666666666666</v>
      </c>
      <c r="S603" s="23">
        <v>1.7966666666666666</v>
      </c>
      <c r="T603" s="23">
        <v>1.6516666666666666</v>
      </c>
      <c r="U603" s="23">
        <v>1.6950000000000001</v>
      </c>
      <c r="V603" s="23">
        <v>1.6396666666666668</v>
      </c>
      <c r="W603" s="23">
        <v>1.6600000000000001</v>
      </c>
      <c r="X603" s="23">
        <v>1.6674666666666667</v>
      </c>
      <c r="Y603" s="23">
        <v>1.64</v>
      </c>
      <c r="Z603" s="23">
        <v>1.6033333333333335</v>
      </c>
      <c r="AA603" s="23">
        <v>1.6883333333333332</v>
      </c>
      <c r="AB603" s="23">
        <v>1.6316666666666666</v>
      </c>
      <c r="AC603" s="152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3" t="s">
        <v>273</v>
      </c>
      <c r="C604" s="29"/>
      <c r="D604" s="11">
        <v>1.6150000000000002</v>
      </c>
      <c r="E604" s="11">
        <v>1.72</v>
      </c>
      <c r="F604" s="11">
        <v>1.52</v>
      </c>
      <c r="G604" s="11">
        <v>1.9899999999999998</v>
      </c>
      <c r="H604" s="11">
        <v>1.6875</v>
      </c>
      <c r="I604" s="11">
        <v>1.8000000000000003</v>
      </c>
      <c r="J604" s="11">
        <v>1.66</v>
      </c>
      <c r="K604" s="11">
        <v>1.73</v>
      </c>
      <c r="L604" s="11">
        <v>1.6749999999999998</v>
      </c>
      <c r="M604" s="11">
        <v>1.6712000000000002</v>
      </c>
      <c r="N604" s="11">
        <v>1.6</v>
      </c>
      <c r="O604" s="11">
        <v>1.5145</v>
      </c>
      <c r="P604" s="11">
        <v>1.56</v>
      </c>
      <c r="Q604" s="11">
        <v>1.5700000000000003</v>
      </c>
      <c r="R604" s="11">
        <v>1.665</v>
      </c>
      <c r="S604" s="11">
        <v>1.7849999999999999</v>
      </c>
      <c r="T604" s="11">
        <v>1.655</v>
      </c>
      <c r="U604" s="11">
        <v>1.6950000000000001</v>
      </c>
      <c r="V604" s="11">
        <v>1.635</v>
      </c>
      <c r="W604" s="11">
        <v>1.6500000000000001</v>
      </c>
      <c r="X604" s="11">
        <v>1.6536</v>
      </c>
      <c r="Y604" s="11">
        <v>1.6399999999999997</v>
      </c>
      <c r="Z604" s="11">
        <v>1.6100000000000003</v>
      </c>
      <c r="AA604" s="11">
        <v>1.69</v>
      </c>
      <c r="AB604" s="11">
        <v>1.63</v>
      </c>
      <c r="AC604" s="152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274</v>
      </c>
      <c r="C605" s="29"/>
      <c r="D605" s="24">
        <v>1.2649110640673459E-2</v>
      </c>
      <c r="E605" s="24">
        <v>1.722401424368512E-2</v>
      </c>
      <c r="F605" s="24">
        <v>1.1690451944500132E-2</v>
      </c>
      <c r="G605" s="24">
        <v>6.4083279150388875E-2</v>
      </c>
      <c r="H605" s="24">
        <v>5.7154760664941059E-3</v>
      </c>
      <c r="I605" s="24">
        <v>3.3316662497915206E-2</v>
      </c>
      <c r="J605" s="24">
        <v>7.527726527090748E-3</v>
      </c>
      <c r="K605" s="24">
        <v>1.9999999999999928E-2</v>
      </c>
      <c r="L605" s="24">
        <v>1.7511900715418322E-2</v>
      </c>
      <c r="M605" s="24">
        <v>1.6471480403007683E-2</v>
      </c>
      <c r="N605" s="24">
        <v>4.5497252664309262E-2</v>
      </c>
      <c r="O605" s="24">
        <v>3.544949458972099E-3</v>
      </c>
      <c r="P605" s="24">
        <v>1.7224014243685099E-2</v>
      </c>
      <c r="Q605" s="24">
        <v>2.6394443859772267E-2</v>
      </c>
      <c r="R605" s="24">
        <v>1.6020819787597316E-2</v>
      </c>
      <c r="S605" s="24">
        <v>5.4283207962192749E-2</v>
      </c>
      <c r="T605" s="24">
        <v>2.2286019533929051E-2</v>
      </c>
      <c r="U605" s="24">
        <v>1.516575088810313E-2</v>
      </c>
      <c r="V605" s="24">
        <v>2.4320087719139905E-2</v>
      </c>
      <c r="W605" s="24">
        <v>2.1908902300206725E-2</v>
      </c>
      <c r="X605" s="24">
        <v>3.0616771003269976E-2</v>
      </c>
      <c r="Y605" s="24">
        <v>1.7888543819998135E-2</v>
      </c>
      <c r="Z605" s="24">
        <v>4.1311822359545759E-2</v>
      </c>
      <c r="AA605" s="24">
        <v>1.169045194450022E-2</v>
      </c>
      <c r="AB605" s="24">
        <v>3.0605010483034666E-2</v>
      </c>
      <c r="AC605" s="205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30"/>
      <c r="B606" s="3" t="s">
        <v>87</v>
      </c>
      <c r="C606" s="29"/>
      <c r="D606" s="13">
        <v>7.8080929880700364E-3</v>
      </c>
      <c r="E606" s="13">
        <v>1.0004267711724175E-2</v>
      </c>
      <c r="F606" s="13">
        <v>7.6826628331873818E-3</v>
      </c>
      <c r="G606" s="13">
        <v>3.1935188945376523E-2</v>
      </c>
      <c r="H606" s="13">
        <v>3.38929199436298E-3</v>
      </c>
      <c r="I606" s="13">
        <v>1.8457984763387926E-2</v>
      </c>
      <c r="J606" s="13">
        <v>4.5302265960425765E-3</v>
      </c>
      <c r="K606" s="13">
        <v>1.1560693641618457E-2</v>
      </c>
      <c r="L606" s="13">
        <v>1.0403109335892072E-2</v>
      </c>
      <c r="M606" s="13">
        <v>9.8203327223631565E-3</v>
      </c>
      <c r="N606" s="13">
        <v>2.8524923300507377E-2</v>
      </c>
      <c r="O606" s="13">
        <v>2.3401580761175699E-3</v>
      </c>
      <c r="P606" s="13">
        <v>1.0982368274400699E-2</v>
      </c>
      <c r="Q606" s="13">
        <v>1.6937611033008938E-2</v>
      </c>
      <c r="R606" s="13">
        <v>9.5837406506065707E-3</v>
      </c>
      <c r="S606" s="13">
        <v>3.0213288290645315E-2</v>
      </c>
      <c r="T606" s="13">
        <v>1.3493049162822837E-2</v>
      </c>
      <c r="U606" s="13">
        <v>8.9473456566980109E-3</v>
      </c>
      <c r="V606" s="13">
        <v>1.4832336482500449E-2</v>
      </c>
      <c r="W606" s="13">
        <v>1.3198133915787183E-2</v>
      </c>
      <c r="X606" s="13">
        <v>1.8361249202344859E-2</v>
      </c>
      <c r="Y606" s="13">
        <v>1.0907648670730571E-2</v>
      </c>
      <c r="Z606" s="13">
        <v>2.576620937185806E-2</v>
      </c>
      <c r="AA606" s="13">
        <v>6.9242558407701209E-3</v>
      </c>
      <c r="AB606" s="13">
        <v>1.8756901215343003E-2</v>
      </c>
      <c r="AC606" s="152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275</v>
      </c>
      <c r="C607" s="29"/>
      <c r="D607" s="13">
        <v>-1.9455507652219484E-2</v>
      </c>
      <c r="E607" s="13">
        <v>4.2080720777013747E-2</v>
      </c>
      <c r="F607" s="13">
        <v>-7.8974154821477738E-2</v>
      </c>
      <c r="G607" s="13">
        <v>0.21458391850486391</v>
      </c>
      <c r="H607" s="13">
        <v>2.0694359421280284E-2</v>
      </c>
      <c r="I607" s="13">
        <v>9.2520252276385273E-2</v>
      </c>
      <c r="J607" s="13">
        <v>5.7642580974663904E-3</v>
      </c>
      <c r="K607" s="13">
        <v>4.7124673926950855E-2</v>
      </c>
      <c r="L607" s="13">
        <v>1.8878536287302961E-2</v>
      </c>
      <c r="M607" s="13">
        <v>1.521662630044851E-2</v>
      </c>
      <c r="N607" s="13">
        <v>-3.4587367102030808E-2</v>
      </c>
      <c r="O607" s="13">
        <v>-8.3110196404426073E-2</v>
      </c>
      <c r="P607" s="13">
        <v>-5.072801718182951E-2</v>
      </c>
      <c r="Q607" s="13">
        <v>-5.6780760961754106E-2</v>
      </c>
      <c r="R607" s="13">
        <v>1.1817001877390876E-2</v>
      </c>
      <c r="S607" s="13">
        <v>8.7476299126447943E-2</v>
      </c>
      <c r="T607" s="13">
        <v>-2.8848568245831707E-4</v>
      </c>
      <c r="U607" s="13">
        <v>2.5940070697215045E-2</v>
      </c>
      <c r="V607" s="13">
        <v>-7.5517782183676108E-3</v>
      </c>
      <c r="W607" s="13">
        <v>4.7554674674790132E-3</v>
      </c>
      <c r="X607" s="13">
        <v>9.2748494898224898E-3</v>
      </c>
      <c r="Y607" s="13">
        <v>-7.3500200923702907E-3</v>
      </c>
      <c r="Z607" s="13">
        <v>-2.9543413952093589E-2</v>
      </c>
      <c r="AA607" s="13">
        <v>2.1904908177265092E-2</v>
      </c>
      <c r="AB607" s="13">
        <v>-1.2393973242307399E-2</v>
      </c>
      <c r="AC607" s="152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276</v>
      </c>
      <c r="C608" s="47"/>
      <c r="D608" s="45">
        <v>0.84</v>
      </c>
      <c r="E608" s="45">
        <v>1.21</v>
      </c>
      <c r="F608" s="45">
        <v>2.83</v>
      </c>
      <c r="G608" s="45">
        <v>6.98</v>
      </c>
      <c r="H608" s="45">
        <v>0.5</v>
      </c>
      <c r="I608" s="45">
        <v>2.9</v>
      </c>
      <c r="J608" s="45">
        <v>0</v>
      </c>
      <c r="K608" s="45">
        <v>1.38</v>
      </c>
      <c r="L608" s="45">
        <v>0.44</v>
      </c>
      <c r="M608" s="45">
        <v>0.32</v>
      </c>
      <c r="N608" s="45">
        <v>1.35</v>
      </c>
      <c r="O608" s="45">
        <v>2.97</v>
      </c>
      <c r="P608" s="45">
        <v>1.89</v>
      </c>
      <c r="Q608" s="45">
        <v>2.09</v>
      </c>
      <c r="R608" s="45">
        <v>0.2</v>
      </c>
      <c r="S608" s="45">
        <v>2.73</v>
      </c>
      <c r="T608" s="45">
        <v>0.2</v>
      </c>
      <c r="U608" s="45">
        <v>0.67</v>
      </c>
      <c r="V608" s="45">
        <v>0.45</v>
      </c>
      <c r="W608" s="45">
        <v>0.03</v>
      </c>
      <c r="X608" s="45">
        <v>0.12</v>
      </c>
      <c r="Y608" s="45">
        <v>0.44</v>
      </c>
      <c r="Z608" s="45">
        <v>1.18</v>
      </c>
      <c r="AA608" s="45">
        <v>0.54</v>
      </c>
      <c r="AB608" s="45">
        <v>0.61</v>
      </c>
      <c r="AC608" s="152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BM609" s="55"/>
    </row>
    <row r="610" spans="1:65" ht="15">
      <c r="B610" s="8" t="s">
        <v>598</v>
      </c>
      <c r="BM610" s="28" t="s">
        <v>67</v>
      </c>
    </row>
    <row r="611" spans="1:65" ht="15">
      <c r="A611" s="25" t="s">
        <v>29</v>
      </c>
      <c r="B611" s="18" t="s">
        <v>111</v>
      </c>
      <c r="C611" s="15" t="s">
        <v>112</v>
      </c>
      <c r="D611" s="16" t="s">
        <v>230</v>
      </c>
      <c r="E611" s="17" t="s">
        <v>230</v>
      </c>
      <c r="F611" s="17" t="s">
        <v>230</v>
      </c>
      <c r="G611" s="17" t="s">
        <v>230</v>
      </c>
      <c r="H611" s="17" t="s">
        <v>230</v>
      </c>
      <c r="I611" s="17" t="s">
        <v>230</v>
      </c>
      <c r="J611" s="17" t="s">
        <v>230</v>
      </c>
      <c r="K611" s="17" t="s">
        <v>230</v>
      </c>
      <c r="L611" s="17" t="s">
        <v>230</v>
      </c>
      <c r="M611" s="17" t="s">
        <v>230</v>
      </c>
      <c r="N611" s="17" t="s">
        <v>230</v>
      </c>
      <c r="O611" s="17" t="s">
        <v>230</v>
      </c>
      <c r="P611" s="17" t="s">
        <v>230</v>
      </c>
      <c r="Q611" s="17" t="s">
        <v>230</v>
      </c>
      <c r="R611" s="17" t="s">
        <v>230</v>
      </c>
      <c r="S611" s="17" t="s">
        <v>230</v>
      </c>
      <c r="T611" s="17" t="s">
        <v>230</v>
      </c>
      <c r="U611" s="17" t="s">
        <v>230</v>
      </c>
      <c r="V611" s="17" t="s">
        <v>230</v>
      </c>
      <c r="W611" s="17" t="s">
        <v>230</v>
      </c>
      <c r="X611" s="17" t="s">
        <v>230</v>
      </c>
      <c r="Y611" s="17" t="s">
        <v>230</v>
      </c>
      <c r="Z611" s="17" t="s">
        <v>230</v>
      </c>
      <c r="AA611" s="17" t="s">
        <v>230</v>
      </c>
      <c r="AB611" s="17" t="s">
        <v>230</v>
      </c>
      <c r="AC611" s="152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 t="s">
        <v>231</v>
      </c>
      <c r="C612" s="9" t="s">
        <v>231</v>
      </c>
      <c r="D612" s="150" t="s">
        <v>233</v>
      </c>
      <c r="E612" s="151" t="s">
        <v>234</v>
      </c>
      <c r="F612" s="151" t="s">
        <v>235</v>
      </c>
      <c r="G612" s="151" t="s">
        <v>236</v>
      </c>
      <c r="H612" s="151" t="s">
        <v>237</v>
      </c>
      <c r="I612" s="151" t="s">
        <v>238</v>
      </c>
      <c r="J612" s="151" t="s">
        <v>239</v>
      </c>
      <c r="K612" s="151" t="s">
        <v>240</v>
      </c>
      <c r="L612" s="151" t="s">
        <v>241</v>
      </c>
      <c r="M612" s="151" t="s">
        <v>242</v>
      </c>
      <c r="N612" s="151" t="s">
        <v>244</v>
      </c>
      <c r="O612" s="151" t="s">
        <v>245</v>
      </c>
      <c r="P612" s="151" t="s">
        <v>247</v>
      </c>
      <c r="Q612" s="151" t="s">
        <v>248</v>
      </c>
      <c r="R612" s="151" t="s">
        <v>250</v>
      </c>
      <c r="S612" s="151" t="s">
        <v>251</v>
      </c>
      <c r="T612" s="151" t="s">
        <v>252</v>
      </c>
      <c r="U612" s="151" t="s">
        <v>253</v>
      </c>
      <c r="V612" s="151" t="s">
        <v>255</v>
      </c>
      <c r="W612" s="151" t="s">
        <v>257</v>
      </c>
      <c r="X612" s="151" t="s">
        <v>259</v>
      </c>
      <c r="Y612" s="151" t="s">
        <v>260</v>
      </c>
      <c r="Z612" s="151" t="s">
        <v>261</v>
      </c>
      <c r="AA612" s="151" t="s">
        <v>262</v>
      </c>
      <c r="AB612" s="151" t="s">
        <v>263</v>
      </c>
      <c r="AC612" s="152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 t="s">
        <v>3</v>
      </c>
    </row>
    <row r="613" spans="1:65">
      <c r="A613" s="30"/>
      <c r="B613" s="19"/>
      <c r="C613" s="9"/>
      <c r="D613" s="10" t="s">
        <v>332</v>
      </c>
      <c r="E613" s="11" t="s">
        <v>333</v>
      </c>
      <c r="F613" s="11" t="s">
        <v>115</v>
      </c>
      <c r="G613" s="11" t="s">
        <v>332</v>
      </c>
      <c r="H613" s="11" t="s">
        <v>333</v>
      </c>
      <c r="I613" s="11" t="s">
        <v>333</v>
      </c>
      <c r="J613" s="11" t="s">
        <v>332</v>
      </c>
      <c r="K613" s="11" t="s">
        <v>333</v>
      </c>
      <c r="L613" s="11" t="s">
        <v>332</v>
      </c>
      <c r="M613" s="11" t="s">
        <v>333</v>
      </c>
      <c r="N613" s="11" t="s">
        <v>333</v>
      </c>
      <c r="O613" s="11" t="s">
        <v>115</v>
      </c>
      <c r="P613" s="11" t="s">
        <v>333</v>
      </c>
      <c r="Q613" s="11" t="s">
        <v>332</v>
      </c>
      <c r="R613" s="11" t="s">
        <v>333</v>
      </c>
      <c r="S613" s="11" t="s">
        <v>333</v>
      </c>
      <c r="T613" s="11" t="s">
        <v>332</v>
      </c>
      <c r="U613" s="11" t="s">
        <v>333</v>
      </c>
      <c r="V613" s="11" t="s">
        <v>332</v>
      </c>
      <c r="W613" s="11" t="s">
        <v>333</v>
      </c>
      <c r="X613" s="11" t="s">
        <v>333</v>
      </c>
      <c r="Y613" s="11" t="s">
        <v>333</v>
      </c>
      <c r="Z613" s="11" t="s">
        <v>332</v>
      </c>
      <c r="AA613" s="11" t="s">
        <v>332</v>
      </c>
      <c r="AB613" s="11" t="s">
        <v>332</v>
      </c>
      <c r="AC613" s="152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2</v>
      </c>
    </row>
    <row r="614" spans="1:65">
      <c r="A614" s="30"/>
      <c r="B614" s="19"/>
      <c r="C614" s="9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152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</v>
      </c>
    </row>
    <row r="615" spans="1:65">
      <c r="A615" s="30"/>
      <c r="B615" s="18">
        <v>1</v>
      </c>
      <c r="C615" s="14">
        <v>1</v>
      </c>
      <c r="D615" s="22">
        <v>3.3</v>
      </c>
      <c r="E615" s="22">
        <v>3</v>
      </c>
      <c r="F615" s="154" t="s">
        <v>105</v>
      </c>
      <c r="G615" s="22">
        <v>3.7</v>
      </c>
      <c r="H615" s="22">
        <v>3.4</v>
      </c>
      <c r="I615" s="154">
        <v>3.8</v>
      </c>
      <c r="J615" s="154" t="s">
        <v>103</v>
      </c>
      <c r="K615" s="154">
        <v>4.5</v>
      </c>
      <c r="L615" s="22">
        <v>3.2</v>
      </c>
      <c r="M615" s="22">
        <v>3.75</v>
      </c>
      <c r="N615" s="22">
        <v>3.18</v>
      </c>
      <c r="O615" s="22">
        <v>3.2</v>
      </c>
      <c r="P615" s="153">
        <v>4.78</v>
      </c>
      <c r="Q615" s="154">
        <v>1.3</v>
      </c>
      <c r="R615" s="22">
        <v>3.4</v>
      </c>
      <c r="S615" s="22">
        <v>3.4</v>
      </c>
      <c r="T615" s="22">
        <v>3.2</v>
      </c>
      <c r="U615" s="22">
        <v>3.4</v>
      </c>
      <c r="V615" s="22">
        <v>3.09</v>
      </c>
      <c r="W615" s="22">
        <v>3.5</v>
      </c>
      <c r="X615" s="22">
        <v>3.17</v>
      </c>
      <c r="Y615" s="154">
        <v>1.6</v>
      </c>
      <c r="Z615" s="22">
        <v>3.4</v>
      </c>
      <c r="AA615" s="22">
        <v>3.5</v>
      </c>
      <c r="AB615" s="22">
        <v>3.5</v>
      </c>
      <c r="AC615" s="152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</v>
      </c>
    </row>
    <row r="616" spans="1:65">
      <c r="A616" s="30"/>
      <c r="B616" s="19">
        <v>1</v>
      </c>
      <c r="C616" s="9">
        <v>2</v>
      </c>
      <c r="D616" s="11">
        <v>3.2</v>
      </c>
      <c r="E616" s="11">
        <v>3</v>
      </c>
      <c r="F616" s="155" t="s">
        <v>105</v>
      </c>
      <c r="G616" s="148">
        <v>3.4</v>
      </c>
      <c r="H616" s="11">
        <v>3.6</v>
      </c>
      <c r="I616" s="155">
        <v>3.7</v>
      </c>
      <c r="J616" s="155" t="s">
        <v>103</v>
      </c>
      <c r="K616" s="155">
        <v>5</v>
      </c>
      <c r="L616" s="11">
        <v>3.3</v>
      </c>
      <c r="M616" s="11">
        <v>3.76</v>
      </c>
      <c r="N616" s="11">
        <v>3.23</v>
      </c>
      <c r="O616" s="11">
        <v>3.2</v>
      </c>
      <c r="P616" s="148">
        <v>4.18</v>
      </c>
      <c r="Q616" s="155" t="s">
        <v>106</v>
      </c>
      <c r="R616" s="11">
        <v>3.5</v>
      </c>
      <c r="S616" s="11">
        <v>3.3</v>
      </c>
      <c r="T616" s="11">
        <v>3.2</v>
      </c>
      <c r="U616" s="11">
        <v>3.3</v>
      </c>
      <c r="V616" s="11">
        <v>3.07</v>
      </c>
      <c r="W616" s="11">
        <v>3.4</v>
      </c>
      <c r="X616" s="11">
        <v>3.08</v>
      </c>
      <c r="Y616" s="155">
        <v>1.6</v>
      </c>
      <c r="Z616" s="11">
        <v>3.4</v>
      </c>
      <c r="AA616" s="11">
        <v>3.5</v>
      </c>
      <c r="AB616" s="11">
        <v>3.7</v>
      </c>
      <c r="AC616" s="152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4</v>
      </c>
    </row>
    <row r="617" spans="1:65">
      <c r="A617" s="30"/>
      <c r="B617" s="19">
        <v>1</v>
      </c>
      <c r="C617" s="9">
        <v>3</v>
      </c>
      <c r="D617" s="11">
        <v>3.5</v>
      </c>
      <c r="E617" s="11">
        <v>3.5</v>
      </c>
      <c r="F617" s="155" t="s">
        <v>105</v>
      </c>
      <c r="G617" s="11">
        <v>3.7</v>
      </c>
      <c r="H617" s="11">
        <v>3.5</v>
      </c>
      <c r="I617" s="155">
        <v>3.7</v>
      </c>
      <c r="J617" s="155" t="s">
        <v>103</v>
      </c>
      <c r="K617" s="155">
        <v>4</v>
      </c>
      <c r="L617" s="11">
        <v>3.2</v>
      </c>
      <c r="M617" s="11">
        <v>3.79</v>
      </c>
      <c r="N617" s="11">
        <v>3.2</v>
      </c>
      <c r="O617" s="11">
        <v>3.2</v>
      </c>
      <c r="P617" s="11">
        <v>3.52</v>
      </c>
      <c r="Q617" s="155" t="s">
        <v>106</v>
      </c>
      <c r="R617" s="11">
        <v>3.5</v>
      </c>
      <c r="S617" s="11">
        <v>3.4</v>
      </c>
      <c r="T617" s="11">
        <v>3.3</v>
      </c>
      <c r="U617" s="11">
        <v>3.3</v>
      </c>
      <c r="V617" s="11">
        <v>3.01</v>
      </c>
      <c r="W617" s="11">
        <v>3.4</v>
      </c>
      <c r="X617" s="11">
        <v>3.13</v>
      </c>
      <c r="Y617" s="155">
        <v>1.8</v>
      </c>
      <c r="Z617" s="11">
        <v>3.4</v>
      </c>
      <c r="AA617" s="11">
        <v>3.4</v>
      </c>
      <c r="AB617" s="11">
        <v>3.8</v>
      </c>
      <c r="AC617" s="152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16</v>
      </c>
    </row>
    <row r="618" spans="1:65">
      <c r="A618" s="30"/>
      <c r="B618" s="19">
        <v>1</v>
      </c>
      <c r="C618" s="9">
        <v>4</v>
      </c>
      <c r="D618" s="11">
        <v>3.3</v>
      </c>
      <c r="E618" s="11">
        <v>3.5</v>
      </c>
      <c r="F618" s="155" t="s">
        <v>105</v>
      </c>
      <c r="G618" s="11">
        <v>3.8</v>
      </c>
      <c r="H618" s="11">
        <v>3.4</v>
      </c>
      <c r="I618" s="155">
        <v>4.0999999999999996</v>
      </c>
      <c r="J618" s="155" t="s">
        <v>103</v>
      </c>
      <c r="K618" s="155">
        <v>4.5</v>
      </c>
      <c r="L618" s="11">
        <v>3.2</v>
      </c>
      <c r="M618" s="11">
        <v>3.5</v>
      </c>
      <c r="N618" s="11">
        <v>3.35</v>
      </c>
      <c r="O618" s="11">
        <v>3.3</v>
      </c>
      <c r="P618" s="11">
        <v>3.47</v>
      </c>
      <c r="Q618" s="155">
        <v>0.1</v>
      </c>
      <c r="R618" s="11">
        <v>3.6</v>
      </c>
      <c r="S618" s="11">
        <v>3.4</v>
      </c>
      <c r="T618" s="11">
        <v>3.4</v>
      </c>
      <c r="U618" s="11">
        <v>3.4</v>
      </c>
      <c r="V618" s="11">
        <v>3.01</v>
      </c>
      <c r="W618" s="11">
        <v>3.4</v>
      </c>
      <c r="X618" s="11">
        <v>3.13</v>
      </c>
      <c r="Y618" s="155">
        <v>1.8</v>
      </c>
      <c r="Z618" s="11">
        <v>3.2</v>
      </c>
      <c r="AA618" s="11">
        <v>3.4</v>
      </c>
      <c r="AB618" s="11">
        <v>3.5</v>
      </c>
      <c r="AC618" s="152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3.3702192982456141</v>
      </c>
    </row>
    <row r="619" spans="1:65">
      <c r="A619" s="30"/>
      <c r="B619" s="19">
        <v>1</v>
      </c>
      <c r="C619" s="9">
        <v>5</v>
      </c>
      <c r="D619" s="11">
        <v>3.3</v>
      </c>
      <c r="E619" s="11">
        <v>3</v>
      </c>
      <c r="F619" s="155" t="s">
        <v>105</v>
      </c>
      <c r="G619" s="11">
        <v>3.7</v>
      </c>
      <c r="H619" s="11">
        <v>3.4</v>
      </c>
      <c r="I619" s="155">
        <v>4</v>
      </c>
      <c r="J619" s="155" t="s">
        <v>103</v>
      </c>
      <c r="K619" s="155">
        <v>4</v>
      </c>
      <c r="L619" s="11">
        <v>3.2</v>
      </c>
      <c r="M619" s="11">
        <v>3.58</v>
      </c>
      <c r="N619" s="11">
        <v>3.38</v>
      </c>
      <c r="O619" s="11">
        <v>3.3</v>
      </c>
      <c r="P619" s="11">
        <v>3.34</v>
      </c>
      <c r="Q619" s="155">
        <v>0.4</v>
      </c>
      <c r="R619" s="11">
        <v>3.5</v>
      </c>
      <c r="S619" s="11">
        <v>3.4</v>
      </c>
      <c r="T619" s="11">
        <v>3.4</v>
      </c>
      <c r="U619" s="11">
        <v>3.4</v>
      </c>
      <c r="V619" s="11">
        <v>2.99</v>
      </c>
      <c r="W619" s="11">
        <v>3.4</v>
      </c>
      <c r="X619" s="11">
        <v>3.25</v>
      </c>
      <c r="Y619" s="155">
        <v>1.8</v>
      </c>
      <c r="Z619" s="11">
        <v>3.3</v>
      </c>
      <c r="AA619" s="11">
        <v>3.3</v>
      </c>
      <c r="AB619" s="11">
        <v>3.7</v>
      </c>
      <c r="AC619" s="152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106</v>
      </c>
    </row>
    <row r="620" spans="1:65">
      <c r="A620" s="30"/>
      <c r="B620" s="19">
        <v>1</v>
      </c>
      <c r="C620" s="9">
        <v>6</v>
      </c>
      <c r="D620" s="11">
        <v>3.2</v>
      </c>
      <c r="E620" s="11">
        <v>3</v>
      </c>
      <c r="F620" s="155" t="s">
        <v>105</v>
      </c>
      <c r="G620" s="11">
        <v>3.6</v>
      </c>
      <c r="H620" s="11">
        <v>3.5</v>
      </c>
      <c r="I620" s="155">
        <v>4.0999999999999996</v>
      </c>
      <c r="J620" s="155" t="s">
        <v>103</v>
      </c>
      <c r="K620" s="155">
        <v>4.5</v>
      </c>
      <c r="L620" s="11">
        <v>3.3</v>
      </c>
      <c r="M620" s="11">
        <v>3.54</v>
      </c>
      <c r="N620" s="11">
        <v>3.26</v>
      </c>
      <c r="O620" s="11">
        <v>3.3</v>
      </c>
      <c r="P620" s="11">
        <v>3.38</v>
      </c>
      <c r="Q620" s="155">
        <v>0.7</v>
      </c>
      <c r="R620" s="11">
        <v>3.4</v>
      </c>
      <c r="S620" s="11">
        <v>3.4</v>
      </c>
      <c r="T620" s="11">
        <v>3.3</v>
      </c>
      <c r="U620" s="11">
        <v>3.4</v>
      </c>
      <c r="V620" s="11">
        <v>3.01</v>
      </c>
      <c r="W620" s="11">
        <v>3.4</v>
      </c>
      <c r="X620" s="11">
        <v>3.28</v>
      </c>
      <c r="Y620" s="155">
        <v>1.7</v>
      </c>
      <c r="Z620" s="11">
        <v>3.4</v>
      </c>
      <c r="AA620" s="11">
        <v>3.4</v>
      </c>
      <c r="AB620" s="11">
        <v>3.7</v>
      </c>
      <c r="AC620" s="152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20" t="s">
        <v>272</v>
      </c>
      <c r="C621" s="12"/>
      <c r="D621" s="23">
        <v>3.3000000000000003</v>
      </c>
      <c r="E621" s="23">
        <v>3.1666666666666665</v>
      </c>
      <c r="F621" s="23" t="s">
        <v>680</v>
      </c>
      <c r="G621" s="23">
        <v>3.6500000000000004</v>
      </c>
      <c r="H621" s="23">
        <v>3.4666666666666668</v>
      </c>
      <c r="I621" s="23">
        <v>3.9</v>
      </c>
      <c r="J621" s="23" t="s">
        <v>680</v>
      </c>
      <c r="K621" s="23">
        <v>4.416666666666667</v>
      </c>
      <c r="L621" s="23">
        <v>3.2333333333333329</v>
      </c>
      <c r="M621" s="23">
        <v>3.6533333333333338</v>
      </c>
      <c r="N621" s="23">
        <v>3.2666666666666671</v>
      </c>
      <c r="O621" s="23">
        <v>3.2500000000000004</v>
      </c>
      <c r="P621" s="23">
        <v>3.7783333333333329</v>
      </c>
      <c r="Q621" s="23">
        <v>0.625</v>
      </c>
      <c r="R621" s="23">
        <v>3.4833333333333329</v>
      </c>
      <c r="S621" s="23">
        <v>3.3833333333333329</v>
      </c>
      <c r="T621" s="23">
        <v>3.3000000000000003</v>
      </c>
      <c r="U621" s="23">
        <v>3.3666666666666667</v>
      </c>
      <c r="V621" s="23">
        <v>3.03</v>
      </c>
      <c r="W621" s="23">
        <v>3.4166666666666665</v>
      </c>
      <c r="X621" s="23">
        <v>3.1733333333333333</v>
      </c>
      <c r="Y621" s="23">
        <v>1.7166666666666666</v>
      </c>
      <c r="Z621" s="23">
        <v>3.3499999999999996</v>
      </c>
      <c r="AA621" s="23">
        <v>3.4166666666666665</v>
      </c>
      <c r="AB621" s="23">
        <v>3.65</v>
      </c>
      <c r="AC621" s="152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3" t="s">
        <v>273</v>
      </c>
      <c r="C622" s="29"/>
      <c r="D622" s="11">
        <v>3.3</v>
      </c>
      <c r="E622" s="11">
        <v>3</v>
      </c>
      <c r="F622" s="11" t="s">
        <v>680</v>
      </c>
      <c r="G622" s="11">
        <v>3.7</v>
      </c>
      <c r="H622" s="11">
        <v>3.45</v>
      </c>
      <c r="I622" s="11">
        <v>3.9</v>
      </c>
      <c r="J622" s="11" t="s">
        <v>680</v>
      </c>
      <c r="K622" s="11">
        <v>4.5</v>
      </c>
      <c r="L622" s="11">
        <v>3.2</v>
      </c>
      <c r="M622" s="11">
        <v>3.665</v>
      </c>
      <c r="N622" s="11">
        <v>3.2450000000000001</v>
      </c>
      <c r="O622" s="11">
        <v>3.25</v>
      </c>
      <c r="P622" s="11">
        <v>3.4950000000000001</v>
      </c>
      <c r="Q622" s="11">
        <v>0.55000000000000004</v>
      </c>
      <c r="R622" s="11">
        <v>3.5</v>
      </c>
      <c r="S622" s="11">
        <v>3.4</v>
      </c>
      <c r="T622" s="11">
        <v>3.3</v>
      </c>
      <c r="U622" s="11">
        <v>3.4</v>
      </c>
      <c r="V622" s="11">
        <v>3.01</v>
      </c>
      <c r="W622" s="11">
        <v>3.4</v>
      </c>
      <c r="X622" s="11">
        <v>3.15</v>
      </c>
      <c r="Y622" s="11">
        <v>1.75</v>
      </c>
      <c r="Z622" s="11">
        <v>3.4</v>
      </c>
      <c r="AA622" s="11">
        <v>3.4</v>
      </c>
      <c r="AB622" s="11">
        <v>3.7</v>
      </c>
      <c r="AC622" s="152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274</v>
      </c>
      <c r="C623" s="29"/>
      <c r="D623" s="24">
        <v>0.10954451150103316</v>
      </c>
      <c r="E623" s="24">
        <v>0.25819888974716115</v>
      </c>
      <c r="F623" s="24" t="s">
        <v>680</v>
      </c>
      <c r="G623" s="24">
        <v>0.13784048752090225</v>
      </c>
      <c r="H623" s="24">
        <v>8.1649658092772678E-2</v>
      </c>
      <c r="I623" s="24">
        <v>0.18973665961010255</v>
      </c>
      <c r="J623" s="24" t="s">
        <v>680</v>
      </c>
      <c r="K623" s="24">
        <v>0.37638632635454056</v>
      </c>
      <c r="L623" s="24">
        <v>5.1639777949432045E-2</v>
      </c>
      <c r="M623" s="24">
        <v>0.12738393409950352</v>
      </c>
      <c r="N623" s="24">
        <v>8.1404340588611457E-2</v>
      </c>
      <c r="O623" s="24">
        <v>5.4772255750516419E-2</v>
      </c>
      <c r="P623" s="24">
        <v>0.57918621070142018</v>
      </c>
      <c r="Q623" s="24">
        <v>0.51234753829797997</v>
      </c>
      <c r="R623" s="24">
        <v>7.5277265270908167E-2</v>
      </c>
      <c r="S623" s="24">
        <v>4.0824829046386339E-2</v>
      </c>
      <c r="T623" s="24">
        <v>8.9442719099991477E-2</v>
      </c>
      <c r="U623" s="24">
        <v>5.1639777949432267E-2</v>
      </c>
      <c r="V623" s="24">
        <v>3.9999999999999952E-2</v>
      </c>
      <c r="W623" s="24">
        <v>4.0824829046386339E-2</v>
      </c>
      <c r="X623" s="24">
        <v>7.7114633284913317E-2</v>
      </c>
      <c r="Y623" s="24">
        <v>9.8319208025017479E-2</v>
      </c>
      <c r="Z623" s="24">
        <v>8.3666002653407484E-2</v>
      </c>
      <c r="AA623" s="24">
        <v>7.5277265270908167E-2</v>
      </c>
      <c r="AB623" s="24">
        <v>0.12247448713915891</v>
      </c>
      <c r="AC623" s="205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206"/>
      <c r="AT623" s="206"/>
      <c r="AU623" s="206"/>
      <c r="AV623" s="206"/>
      <c r="AW623" s="206"/>
      <c r="AX623" s="206"/>
      <c r="AY623" s="206"/>
      <c r="AZ623" s="206"/>
      <c r="BA623" s="206"/>
      <c r="BB623" s="206"/>
      <c r="BC623" s="206"/>
      <c r="BD623" s="206"/>
      <c r="BE623" s="206"/>
      <c r="BF623" s="206"/>
      <c r="BG623" s="206"/>
      <c r="BH623" s="206"/>
      <c r="BI623" s="206"/>
      <c r="BJ623" s="206"/>
      <c r="BK623" s="206"/>
      <c r="BL623" s="206"/>
      <c r="BM623" s="56"/>
    </row>
    <row r="624" spans="1:65">
      <c r="A624" s="30"/>
      <c r="B624" s="3" t="s">
        <v>87</v>
      </c>
      <c r="C624" s="29"/>
      <c r="D624" s="13">
        <v>3.3195306515464588E-2</v>
      </c>
      <c r="E624" s="13">
        <v>8.1536491499103525E-2</v>
      </c>
      <c r="F624" s="13" t="s">
        <v>680</v>
      </c>
      <c r="G624" s="13">
        <v>3.7764517129014311E-2</v>
      </c>
      <c r="H624" s="13">
        <v>2.355278598829981E-2</v>
      </c>
      <c r="I624" s="13">
        <v>4.8650425541051937E-2</v>
      </c>
      <c r="J624" s="13" t="s">
        <v>680</v>
      </c>
      <c r="K624" s="13">
        <v>8.5219545589707291E-2</v>
      </c>
      <c r="L624" s="13">
        <v>1.5971065345185172E-2</v>
      </c>
      <c r="M624" s="13">
        <v>3.4867865173221761E-2</v>
      </c>
      <c r="N624" s="13">
        <v>2.4919696098554524E-2</v>
      </c>
      <c r="O624" s="13">
        <v>1.6853001769389666E-2</v>
      </c>
      <c r="P624" s="13">
        <v>0.15329145408948044</v>
      </c>
      <c r="Q624" s="13">
        <v>0.81975606127676792</v>
      </c>
      <c r="R624" s="13">
        <v>2.1610698163897085E-2</v>
      </c>
      <c r="S624" s="13">
        <v>1.2066451934892516E-2</v>
      </c>
      <c r="T624" s="13">
        <v>2.7103854272724687E-2</v>
      </c>
      <c r="U624" s="13">
        <v>1.533854790577196E-2</v>
      </c>
      <c r="V624" s="13">
        <v>1.3201320132013186E-2</v>
      </c>
      <c r="W624" s="13">
        <v>1.194873045260088E-2</v>
      </c>
      <c r="X624" s="13">
        <v>2.4300829816674363E-2</v>
      </c>
      <c r="Y624" s="13">
        <v>5.7273325063116984E-2</v>
      </c>
      <c r="Z624" s="13">
        <v>2.4974926165196268E-2</v>
      </c>
      <c r="AA624" s="13">
        <v>2.2032370323192635E-2</v>
      </c>
      <c r="AB624" s="13">
        <v>3.355465401072847E-2</v>
      </c>
      <c r="AC624" s="152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275</v>
      </c>
      <c r="C625" s="29"/>
      <c r="D625" s="13">
        <v>-2.0835231191681403E-2</v>
      </c>
      <c r="E625" s="13">
        <v>-6.0397444072825768E-2</v>
      </c>
      <c r="F625" s="13" t="s">
        <v>680</v>
      </c>
      <c r="G625" s="13">
        <v>8.3015577621321945E-2</v>
      </c>
      <c r="H625" s="13">
        <v>2.8617534909748832E-2</v>
      </c>
      <c r="I625" s="13">
        <v>0.15719472677346724</v>
      </c>
      <c r="J625" s="13" t="s">
        <v>680</v>
      </c>
      <c r="K625" s="13">
        <v>0.31049830168790105</v>
      </c>
      <c r="L625" s="13">
        <v>-4.0616337632253696E-2</v>
      </c>
      <c r="M625" s="13">
        <v>8.4004632943350588E-2</v>
      </c>
      <c r="N625" s="13">
        <v>-3.0725784411967494E-2</v>
      </c>
      <c r="O625" s="13">
        <v>-3.5671061022110484E-2</v>
      </c>
      <c r="P625" s="13">
        <v>0.12109420751942301</v>
      </c>
      <c r="Q625" s="13">
        <v>-0.81455212711963665</v>
      </c>
      <c r="R625" s="13">
        <v>3.35628115198916E-2</v>
      </c>
      <c r="S625" s="13">
        <v>3.8911518590334371E-3</v>
      </c>
      <c r="T625" s="13">
        <v>-2.0835231191681403E-2</v>
      </c>
      <c r="U625" s="13">
        <v>-1.054124751109442E-3</v>
      </c>
      <c r="V625" s="13">
        <v>-0.10094871227599855</v>
      </c>
      <c r="W625" s="13">
        <v>1.3781705079319639E-2</v>
      </c>
      <c r="X625" s="13">
        <v>-5.8419333428768483E-2</v>
      </c>
      <c r="Y625" s="13">
        <v>-0.49063650915526869</v>
      </c>
      <c r="Z625" s="13">
        <v>-5.9994013612525432E-3</v>
      </c>
      <c r="AA625" s="13">
        <v>1.3781705079319639E-2</v>
      </c>
      <c r="AB625" s="13">
        <v>8.3015577621321945E-2</v>
      </c>
      <c r="AC625" s="152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46" t="s">
        <v>276</v>
      </c>
      <c r="C626" s="47"/>
      <c r="D626" s="45">
        <v>0.19</v>
      </c>
      <c r="E626" s="45">
        <v>0.7</v>
      </c>
      <c r="F626" s="45">
        <v>3.24</v>
      </c>
      <c r="G626" s="45">
        <v>1.1499999999999999</v>
      </c>
      <c r="H626" s="45">
        <v>0.45</v>
      </c>
      <c r="I626" s="45">
        <v>2.1</v>
      </c>
      <c r="J626" s="45">
        <v>10.88</v>
      </c>
      <c r="K626" s="45">
        <v>4.07</v>
      </c>
      <c r="L626" s="45">
        <v>0.45</v>
      </c>
      <c r="M626" s="45">
        <v>1.1599999999999999</v>
      </c>
      <c r="N626" s="45">
        <v>0.32</v>
      </c>
      <c r="O626" s="45">
        <v>0.38</v>
      </c>
      <c r="P626" s="45">
        <v>1.63</v>
      </c>
      <c r="Q626" s="45">
        <v>11.13</v>
      </c>
      <c r="R626" s="45">
        <v>0.51</v>
      </c>
      <c r="S626" s="45">
        <v>0.13</v>
      </c>
      <c r="T626" s="45">
        <v>0.19</v>
      </c>
      <c r="U626" s="45">
        <v>0.06</v>
      </c>
      <c r="V626" s="45">
        <v>1.22</v>
      </c>
      <c r="W626" s="45">
        <v>0.25</v>
      </c>
      <c r="X626" s="45">
        <v>0.67</v>
      </c>
      <c r="Y626" s="45">
        <v>6.23</v>
      </c>
      <c r="Z626" s="45">
        <v>0</v>
      </c>
      <c r="AA626" s="45">
        <v>0.25</v>
      </c>
      <c r="AB626" s="45">
        <v>1.1499999999999999</v>
      </c>
      <c r="AC626" s="152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BM627" s="55"/>
    </row>
    <row r="628" spans="1:65" ht="15">
      <c r="B628" s="8" t="s">
        <v>599</v>
      </c>
      <c r="BM628" s="28" t="s">
        <v>67</v>
      </c>
    </row>
    <row r="629" spans="1:65" ht="15">
      <c r="A629" s="25" t="s">
        <v>31</v>
      </c>
      <c r="B629" s="18" t="s">
        <v>111</v>
      </c>
      <c r="C629" s="15" t="s">
        <v>112</v>
      </c>
      <c r="D629" s="16" t="s">
        <v>230</v>
      </c>
      <c r="E629" s="17" t="s">
        <v>230</v>
      </c>
      <c r="F629" s="17" t="s">
        <v>230</v>
      </c>
      <c r="G629" s="17" t="s">
        <v>230</v>
      </c>
      <c r="H629" s="17" t="s">
        <v>230</v>
      </c>
      <c r="I629" s="17" t="s">
        <v>230</v>
      </c>
      <c r="J629" s="17" t="s">
        <v>230</v>
      </c>
      <c r="K629" s="17" t="s">
        <v>230</v>
      </c>
      <c r="L629" s="17" t="s">
        <v>230</v>
      </c>
      <c r="M629" s="17" t="s">
        <v>230</v>
      </c>
      <c r="N629" s="17" t="s">
        <v>230</v>
      </c>
      <c r="O629" s="17" t="s">
        <v>230</v>
      </c>
      <c r="P629" s="152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 t="s">
        <v>231</v>
      </c>
      <c r="C630" s="9" t="s">
        <v>231</v>
      </c>
      <c r="D630" s="150" t="s">
        <v>234</v>
      </c>
      <c r="E630" s="151" t="s">
        <v>237</v>
      </c>
      <c r="F630" s="151" t="s">
        <v>239</v>
      </c>
      <c r="G630" s="151" t="s">
        <v>240</v>
      </c>
      <c r="H630" s="151" t="s">
        <v>242</v>
      </c>
      <c r="I630" s="151" t="s">
        <v>244</v>
      </c>
      <c r="J630" s="151" t="s">
        <v>248</v>
      </c>
      <c r="K630" s="151" t="s">
        <v>250</v>
      </c>
      <c r="L630" s="151" t="s">
        <v>251</v>
      </c>
      <c r="M630" s="151" t="s">
        <v>255</v>
      </c>
      <c r="N630" s="151" t="s">
        <v>259</v>
      </c>
      <c r="O630" s="151" t="s">
        <v>260</v>
      </c>
      <c r="P630" s="152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 t="s">
        <v>3</v>
      </c>
    </row>
    <row r="631" spans="1:65">
      <c r="A631" s="30"/>
      <c r="B631" s="19"/>
      <c r="C631" s="9"/>
      <c r="D631" s="10" t="s">
        <v>333</v>
      </c>
      <c r="E631" s="11" t="s">
        <v>333</v>
      </c>
      <c r="F631" s="11" t="s">
        <v>332</v>
      </c>
      <c r="G631" s="11" t="s">
        <v>333</v>
      </c>
      <c r="H631" s="11" t="s">
        <v>333</v>
      </c>
      <c r="I631" s="11" t="s">
        <v>333</v>
      </c>
      <c r="J631" s="11" t="s">
        <v>332</v>
      </c>
      <c r="K631" s="11" t="s">
        <v>333</v>
      </c>
      <c r="L631" s="11" t="s">
        <v>333</v>
      </c>
      <c r="M631" s="11" t="s">
        <v>332</v>
      </c>
      <c r="N631" s="11" t="s">
        <v>333</v>
      </c>
      <c r="O631" s="11" t="s">
        <v>333</v>
      </c>
      <c r="P631" s="152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2</v>
      </c>
    </row>
    <row r="632" spans="1:65">
      <c r="A632" s="30"/>
      <c r="B632" s="19"/>
      <c r="C632" s="9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152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3</v>
      </c>
    </row>
    <row r="633" spans="1:65">
      <c r="A633" s="30"/>
      <c r="B633" s="18">
        <v>1</v>
      </c>
      <c r="C633" s="14">
        <v>1</v>
      </c>
      <c r="D633" s="22">
        <v>8.4</v>
      </c>
      <c r="E633" s="22">
        <v>7.7000000000000011</v>
      </c>
      <c r="F633" s="22">
        <v>8.5</v>
      </c>
      <c r="G633" s="22">
        <v>8.6</v>
      </c>
      <c r="H633" s="22">
        <v>8.11</v>
      </c>
      <c r="I633" s="22">
        <v>7.9300000000000006</v>
      </c>
      <c r="J633" s="22">
        <v>7.7000000000000011</v>
      </c>
      <c r="K633" s="22">
        <v>8.1999999999999993</v>
      </c>
      <c r="L633" s="22">
        <v>7.9</v>
      </c>
      <c r="M633" s="22">
        <v>7.9</v>
      </c>
      <c r="N633" s="22">
        <v>8.6999999999999993</v>
      </c>
      <c r="O633" s="22">
        <v>8.4</v>
      </c>
      <c r="P633" s="152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</v>
      </c>
    </row>
    <row r="634" spans="1:65">
      <c r="A634" s="30"/>
      <c r="B634" s="19">
        <v>1</v>
      </c>
      <c r="C634" s="9">
        <v>2</v>
      </c>
      <c r="D634" s="11">
        <v>8.35</v>
      </c>
      <c r="E634" s="11">
        <v>8.1</v>
      </c>
      <c r="F634" s="11">
        <v>8.5</v>
      </c>
      <c r="G634" s="11">
        <v>8.4499999999999993</v>
      </c>
      <c r="H634" s="11">
        <v>8.3000000000000007</v>
      </c>
      <c r="I634" s="11">
        <v>8.59</v>
      </c>
      <c r="J634" s="11">
        <v>8.1999999999999993</v>
      </c>
      <c r="K634" s="11">
        <v>8.5</v>
      </c>
      <c r="L634" s="11">
        <v>7.8</v>
      </c>
      <c r="M634" s="11">
        <v>8.1</v>
      </c>
      <c r="N634" s="11">
        <v>8.3000000000000007</v>
      </c>
      <c r="O634" s="11">
        <v>9.1</v>
      </c>
      <c r="P634" s="152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26</v>
      </c>
    </row>
    <row r="635" spans="1:65">
      <c r="A635" s="30"/>
      <c r="B635" s="19">
        <v>1</v>
      </c>
      <c r="C635" s="9">
        <v>3</v>
      </c>
      <c r="D635" s="11">
        <v>8.1999999999999993</v>
      </c>
      <c r="E635" s="11">
        <v>7.8</v>
      </c>
      <c r="F635" s="11">
        <v>8.5</v>
      </c>
      <c r="G635" s="11">
        <v>8.8000000000000007</v>
      </c>
      <c r="H635" s="11">
        <v>8.32</v>
      </c>
      <c r="I635" s="11">
        <v>8.06</v>
      </c>
      <c r="J635" s="11">
        <v>7.8</v>
      </c>
      <c r="K635" s="11">
        <v>8.5</v>
      </c>
      <c r="L635" s="11">
        <v>8.4</v>
      </c>
      <c r="M635" s="11">
        <v>8</v>
      </c>
      <c r="N635" s="11">
        <v>8.5</v>
      </c>
      <c r="O635" s="11">
        <v>8.6999999999999993</v>
      </c>
      <c r="P635" s="152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16</v>
      </c>
    </row>
    <row r="636" spans="1:65">
      <c r="A636" s="30"/>
      <c r="B636" s="19">
        <v>1</v>
      </c>
      <c r="C636" s="9">
        <v>4</v>
      </c>
      <c r="D636" s="11">
        <v>8.25</v>
      </c>
      <c r="E636" s="11">
        <v>8</v>
      </c>
      <c r="F636" s="11">
        <v>8.5</v>
      </c>
      <c r="G636" s="11">
        <v>8.65</v>
      </c>
      <c r="H636" s="11">
        <v>8.18</v>
      </c>
      <c r="I636" s="11">
        <v>9.07</v>
      </c>
      <c r="J636" s="11">
        <v>7.8</v>
      </c>
      <c r="K636" s="11">
        <v>8.4</v>
      </c>
      <c r="L636" s="11">
        <v>8.3000000000000007</v>
      </c>
      <c r="M636" s="11">
        <v>7.9</v>
      </c>
      <c r="N636" s="11">
        <v>8.4</v>
      </c>
      <c r="O636" s="11">
        <v>8.8000000000000007</v>
      </c>
      <c r="P636" s="152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8.3166666666666664</v>
      </c>
    </row>
    <row r="637" spans="1:65">
      <c r="A637" s="30"/>
      <c r="B637" s="19">
        <v>1</v>
      </c>
      <c r="C637" s="9">
        <v>5</v>
      </c>
      <c r="D637" s="11">
        <v>8.35</v>
      </c>
      <c r="E637" s="11">
        <v>7.8</v>
      </c>
      <c r="F637" s="11">
        <v>8.5</v>
      </c>
      <c r="G637" s="11">
        <v>9.0500000000000007</v>
      </c>
      <c r="H637" s="11">
        <v>8.31</v>
      </c>
      <c r="I637" s="11">
        <v>8.98</v>
      </c>
      <c r="J637" s="11">
        <v>8.5</v>
      </c>
      <c r="K637" s="11">
        <v>8.5</v>
      </c>
      <c r="L637" s="11">
        <v>7.6</v>
      </c>
      <c r="M637" s="11">
        <v>7.7000000000000011</v>
      </c>
      <c r="N637" s="11">
        <v>8.6999999999999993</v>
      </c>
      <c r="O637" s="11">
        <v>9</v>
      </c>
      <c r="P637" s="152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107</v>
      </c>
    </row>
    <row r="638" spans="1:65">
      <c r="A638" s="30"/>
      <c r="B638" s="19">
        <v>1</v>
      </c>
      <c r="C638" s="9">
        <v>6</v>
      </c>
      <c r="D638" s="11">
        <v>8.1999999999999993</v>
      </c>
      <c r="E638" s="11">
        <v>7.8</v>
      </c>
      <c r="F638" s="148">
        <v>9</v>
      </c>
      <c r="G638" s="11">
        <v>8.85</v>
      </c>
      <c r="H638" s="11">
        <v>8.31</v>
      </c>
      <c r="I638" s="11">
        <v>8.19</v>
      </c>
      <c r="J638" s="11">
        <v>8</v>
      </c>
      <c r="K638" s="11">
        <v>8.3000000000000007</v>
      </c>
      <c r="L638" s="11">
        <v>8.1999999999999993</v>
      </c>
      <c r="M638" s="11">
        <v>8.1</v>
      </c>
      <c r="N638" s="11">
        <v>8.6</v>
      </c>
      <c r="O638" s="11">
        <v>8.6</v>
      </c>
      <c r="P638" s="152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20" t="s">
        <v>272</v>
      </c>
      <c r="C639" s="12"/>
      <c r="D639" s="23">
        <v>8.2916666666666661</v>
      </c>
      <c r="E639" s="23">
        <v>7.8666666666666663</v>
      </c>
      <c r="F639" s="23">
        <v>8.5833333333333339</v>
      </c>
      <c r="G639" s="23">
        <v>8.7333333333333325</v>
      </c>
      <c r="H639" s="23">
        <v>8.2550000000000008</v>
      </c>
      <c r="I639" s="23">
        <v>8.4699999999999989</v>
      </c>
      <c r="J639" s="23">
        <v>8</v>
      </c>
      <c r="K639" s="23">
        <v>8.4</v>
      </c>
      <c r="L639" s="23">
        <v>8.0333333333333332</v>
      </c>
      <c r="M639" s="23">
        <v>7.95</v>
      </c>
      <c r="N639" s="23">
        <v>8.5333333333333332</v>
      </c>
      <c r="O639" s="23">
        <v>8.7666666666666675</v>
      </c>
      <c r="P639" s="152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273</v>
      </c>
      <c r="C640" s="29"/>
      <c r="D640" s="11">
        <v>8.3000000000000007</v>
      </c>
      <c r="E640" s="11">
        <v>7.8</v>
      </c>
      <c r="F640" s="11">
        <v>8.5</v>
      </c>
      <c r="G640" s="11">
        <v>8.7250000000000014</v>
      </c>
      <c r="H640" s="11">
        <v>8.3049999999999997</v>
      </c>
      <c r="I640" s="11">
        <v>8.39</v>
      </c>
      <c r="J640" s="11">
        <v>7.9</v>
      </c>
      <c r="K640" s="11">
        <v>8.4499999999999993</v>
      </c>
      <c r="L640" s="11">
        <v>8.0500000000000007</v>
      </c>
      <c r="M640" s="11">
        <v>7.95</v>
      </c>
      <c r="N640" s="11">
        <v>8.5500000000000007</v>
      </c>
      <c r="O640" s="11">
        <v>8.75</v>
      </c>
      <c r="P640" s="152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274</v>
      </c>
      <c r="C641" s="29"/>
      <c r="D641" s="24">
        <v>8.6120071218425714E-2</v>
      </c>
      <c r="E641" s="24">
        <v>0.15055453054181592</v>
      </c>
      <c r="F641" s="24">
        <v>0.20412414523193151</v>
      </c>
      <c r="G641" s="24">
        <v>0.21134489978863186</v>
      </c>
      <c r="H641" s="24">
        <v>8.826097665446539E-2</v>
      </c>
      <c r="I641" s="24">
        <v>0.48427265047698076</v>
      </c>
      <c r="J641" s="24">
        <v>0.30331501776206177</v>
      </c>
      <c r="K641" s="24">
        <v>0.12649110640673528</v>
      </c>
      <c r="L641" s="24">
        <v>0.31411250638372679</v>
      </c>
      <c r="M641" s="24">
        <v>0.15165750888103047</v>
      </c>
      <c r="N641" s="24">
        <v>0.16329931618554464</v>
      </c>
      <c r="O641" s="24">
        <v>0.25819888974716104</v>
      </c>
      <c r="P641" s="205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/>
      <c r="BC641" s="206"/>
      <c r="BD641" s="206"/>
      <c r="BE641" s="206"/>
      <c r="BF641" s="206"/>
      <c r="BG641" s="206"/>
      <c r="BH641" s="206"/>
      <c r="BI641" s="206"/>
      <c r="BJ641" s="206"/>
      <c r="BK641" s="206"/>
      <c r="BL641" s="206"/>
      <c r="BM641" s="56"/>
    </row>
    <row r="642" spans="1:65">
      <c r="A642" s="30"/>
      <c r="B642" s="3" t="s">
        <v>87</v>
      </c>
      <c r="C642" s="29"/>
      <c r="D642" s="13">
        <v>1.0386340247448328E-2</v>
      </c>
      <c r="E642" s="13">
        <v>1.9138287780739314E-2</v>
      </c>
      <c r="F642" s="13">
        <v>2.3781453813428912E-2</v>
      </c>
      <c r="G642" s="13">
        <v>2.4199797685721208E-2</v>
      </c>
      <c r="H642" s="13">
        <v>1.0691820309444626E-2</v>
      </c>
      <c r="I642" s="13">
        <v>5.7175047281815917E-2</v>
      </c>
      <c r="J642" s="13">
        <v>3.7914377220257721E-2</v>
      </c>
      <c r="K642" s="13">
        <v>1.5058465048420866E-2</v>
      </c>
      <c r="L642" s="13">
        <v>3.9101141873492964E-2</v>
      </c>
      <c r="M642" s="13">
        <v>1.9076416211450373E-2</v>
      </c>
      <c r="N642" s="13">
        <v>1.9136638615493511E-2</v>
      </c>
      <c r="O642" s="13">
        <v>2.9452344838079205E-2</v>
      </c>
      <c r="P642" s="152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275</v>
      </c>
      <c r="C643" s="29"/>
      <c r="D643" s="13">
        <v>-3.0060120240481547E-3</v>
      </c>
      <c r="E643" s="13">
        <v>-5.4108216432865786E-2</v>
      </c>
      <c r="F643" s="13">
        <v>3.2064128256513058E-2</v>
      </c>
      <c r="G643" s="13">
        <v>5.0100200400801542E-2</v>
      </c>
      <c r="H643" s="13">
        <v>-7.4148296593185004E-3</v>
      </c>
      <c r="I643" s="13">
        <v>1.843687374749492E-2</v>
      </c>
      <c r="J643" s="13">
        <v>-3.8076152304609145E-2</v>
      </c>
      <c r="K643" s="13">
        <v>1.0020040080160442E-2</v>
      </c>
      <c r="L643" s="13">
        <v>-3.4068136272545124E-2</v>
      </c>
      <c r="M643" s="13">
        <v>-4.4088176352705344E-2</v>
      </c>
      <c r="N643" s="13">
        <v>2.6052104208416749E-2</v>
      </c>
      <c r="O643" s="13">
        <v>5.4108216432865897E-2</v>
      </c>
      <c r="P643" s="152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46" t="s">
        <v>276</v>
      </c>
      <c r="C644" s="47"/>
      <c r="D644" s="45">
        <v>0.13</v>
      </c>
      <c r="E644" s="45">
        <v>1.17</v>
      </c>
      <c r="F644" s="45">
        <v>0.57999999999999996</v>
      </c>
      <c r="G644" s="45">
        <v>0.95</v>
      </c>
      <c r="H644" s="45">
        <v>0.22</v>
      </c>
      <c r="I644" s="45">
        <v>0.3</v>
      </c>
      <c r="J644" s="45">
        <v>0.85</v>
      </c>
      <c r="K644" s="45">
        <v>0.13</v>
      </c>
      <c r="L644" s="45">
        <v>0.77</v>
      </c>
      <c r="M644" s="45">
        <v>0.97</v>
      </c>
      <c r="N644" s="45">
        <v>0.46</v>
      </c>
      <c r="O644" s="45">
        <v>1.03</v>
      </c>
      <c r="P644" s="152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BM645" s="55"/>
    </row>
    <row r="646" spans="1:65" ht="15">
      <c r="B646" s="8" t="s">
        <v>600</v>
      </c>
      <c r="BM646" s="28" t="s">
        <v>67</v>
      </c>
    </row>
    <row r="647" spans="1:65" ht="15">
      <c r="A647" s="25" t="s">
        <v>34</v>
      </c>
      <c r="B647" s="18" t="s">
        <v>111</v>
      </c>
      <c r="C647" s="15" t="s">
        <v>112</v>
      </c>
      <c r="D647" s="16" t="s">
        <v>230</v>
      </c>
      <c r="E647" s="17" t="s">
        <v>230</v>
      </c>
      <c r="F647" s="17" t="s">
        <v>230</v>
      </c>
      <c r="G647" s="17" t="s">
        <v>230</v>
      </c>
      <c r="H647" s="17" t="s">
        <v>230</v>
      </c>
      <c r="I647" s="17" t="s">
        <v>230</v>
      </c>
      <c r="J647" s="17" t="s">
        <v>230</v>
      </c>
      <c r="K647" s="17" t="s">
        <v>230</v>
      </c>
      <c r="L647" s="17" t="s">
        <v>230</v>
      </c>
      <c r="M647" s="17" t="s">
        <v>230</v>
      </c>
      <c r="N647" s="17" t="s">
        <v>230</v>
      </c>
      <c r="O647" s="17" t="s">
        <v>230</v>
      </c>
      <c r="P647" s="17" t="s">
        <v>230</v>
      </c>
      <c r="Q647" s="17" t="s">
        <v>230</v>
      </c>
      <c r="R647" s="17" t="s">
        <v>230</v>
      </c>
      <c r="S647" s="17" t="s">
        <v>230</v>
      </c>
      <c r="T647" s="17" t="s">
        <v>230</v>
      </c>
      <c r="U647" s="17" t="s">
        <v>230</v>
      </c>
      <c r="V647" s="17" t="s">
        <v>230</v>
      </c>
      <c r="W647" s="17" t="s">
        <v>230</v>
      </c>
      <c r="X647" s="17" t="s">
        <v>230</v>
      </c>
      <c r="Y647" s="17" t="s">
        <v>230</v>
      </c>
      <c r="Z647" s="17" t="s">
        <v>230</v>
      </c>
      <c r="AA647" s="17" t="s">
        <v>230</v>
      </c>
      <c r="AB647" s="17" t="s">
        <v>230</v>
      </c>
      <c r="AC647" s="152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 t="s">
        <v>231</v>
      </c>
      <c r="C648" s="9" t="s">
        <v>231</v>
      </c>
      <c r="D648" s="150" t="s">
        <v>233</v>
      </c>
      <c r="E648" s="151" t="s">
        <v>234</v>
      </c>
      <c r="F648" s="151" t="s">
        <v>235</v>
      </c>
      <c r="G648" s="151" t="s">
        <v>236</v>
      </c>
      <c r="H648" s="151" t="s">
        <v>237</v>
      </c>
      <c r="I648" s="151" t="s">
        <v>238</v>
      </c>
      <c r="J648" s="151" t="s">
        <v>239</v>
      </c>
      <c r="K648" s="151" t="s">
        <v>240</v>
      </c>
      <c r="L648" s="151" t="s">
        <v>241</v>
      </c>
      <c r="M648" s="151" t="s">
        <v>242</v>
      </c>
      <c r="N648" s="151" t="s">
        <v>244</v>
      </c>
      <c r="O648" s="151" t="s">
        <v>245</v>
      </c>
      <c r="P648" s="151" t="s">
        <v>247</v>
      </c>
      <c r="Q648" s="151" t="s">
        <v>248</v>
      </c>
      <c r="R648" s="151" t="s">
        <v>250</v>
      </c>
      <c r="S648" s="151" t="s">
        <v>251</v>
      </c>
      <c r="T648" s="151" t="s">
        <v>252</v>
      </c>
      <c r="U648" s="151" t="s">
        <v>253</v>
      </c>
      <c r="V648" s="151" t="s">
        <v>255</v>
      </c>
      <c r="W648" s="151" t="s">
        <v>257</v>
      </c>
      <c r="X648" s="151" t="s">
        <v>259</v>
      </c>
      <c r="Y648" s="151" t="s">
        <v>260</v>
      </c>
      <c r="Z648" s="151" t="s">
        <v>261</v>
      </c>
      <c r="AA648" s="151" t="s">
        <v>262</v>
      </c>
      <c r="AB648" s="151" t="s">
        <v>263</v>
      </c>
      <c r="AC648" s="152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 t="s">
        <v>3</v>
      </c>
    </row>
    <row r="649" spans="1:65">
      <c r="A649" s="30"/>
      <c r="B649" s="19"/>
      <c r="C649" s="9"/>
      <c r="D649" s="10" t="s">
        <v>332</v>
      </c>
      <c r="E649" s="11" t="s">
        <v>115</v>
      </c>
      <c r="F649" s="11" t="s">
        <v>115</v>
      </c>
      <c r="G649" s="11" t="s">
        <v>332</v>
      </c>
      <c r="H649" s="11" t="s">
        <v>333</v>
      </c>
      <c r="I649" s="11" t="s">
        <v>333</v>
      </c>
      <c r="J649" s="11" t="s">
        <v>332</v>
      </c>
      <c r="K649" s="11" t="s">
        <v>115</v>
      </c>
      <c r="L649" s="11" t="s">
        <v>332</v>
      </c>
      <c r="M649" s="11" t="s">
        <v>333</v>
      </c>
      <c r="N649" s="11" t="s">
        <v>333</v>
      </c>
      <c r="O649" s="11" t="s">
        <v>115</v>
      </c>
      <c r="P649" s="11" t="s">
        <v>333</v>
      </c>
      <c r="Q649" s="11" t="s">
        <v>332</v>
      </c>
      <c r="R649" s="11" t="s">
        <v>332</v>
      </c>
      <c r="S649" s="11" t="s">
        <v>333</v>
      </c>
      <c r="T649" s="11" t="s">
        <v>332</v>
      </c>
      <c r="U649" s="11" t="s">
        <v>115</v>
      </c>
      <c r="V649" s="11" t="s">
        <v>332</v>
      </c>
      <c r="W649" s="11" t="s">
        <v>333</v>
      </c>
      <c r="X649" s="11" t="s">
        <v>333</v>
      </c>
      <c r="Y649" s="11" t="s">
        <v>332</v>
      </c>
      <c r="Z649" s="11" t="s">
        <v>332</v>
      </c>
      <c r="AA649" s="11" t="s">
        <v>332</v>
      </c>
      <c r="AB649" s="11" t="s">
        <v>332</v>
      </c>
      <c r="AC649" s="152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0</v>
      </c>
    </row>
    <row r="650" spans="1:65">
      <c r="A650" s="30"/>
      <c r="B650" s="19"/>
      <c r="C650" s="9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152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8">
        <v>1</v>
      </c>
      <c r="C651" s="14">
        <v>1</v>
      </c>
      <c r="D651" s="214">
        <v>80.8</v>
      </c>
      <c r="E651" s="214">
        <v>80</v>
      </c>
      <c r="F651" s="215">
        <v>55</v>
      </c>
      <c r="G651" s="214">
        <v>78.2</v>
      </c>
      <c r="H651" s="215">
        <v>90.3</v>
      </c>
      <c r="I651" s="214">
        <v>78.5</v>
      </c>
      <c r="J651" s="214">
        <v>75</v>
      </c>
      <c r="K651" s="214">
        <v>80</v>
      </c>
      <c r="L651" s="214">
        <v>82</v>
      </c>
      <c r="M651" s="214">
        <v>80.400000000000006</v>
      </c>
      <c r="N651" s="214">
        <v>75</v>
      </c>
      <c r="O651" s="214">
        <v>78</v>
      </c>
      <c r="P651" s="214">
        <v>78.599999999999994</v>
      </c>
      <c r="Q651" s="214">
        <v>76.2</v>
      </c>
      <c r="R651" s="216">
        <v>83</v>
      </c>
      <c r="S651" s="214">
        <v>73</v>
      </c>
      <c r="T651" s="214">
        <v>83.8</v>
      </c>
      <c r="U651" s="214">
        <v>74</v>
      </c>
      <c r="V651" s="214">
        <v>81</v>
      </c>
      <c r="W651" s="214">
        <v>70.900000000000006</v>
      </c>
      <c r="X651" s="214">
        <v>77.5</v>
      </c>
      <c r="Y651" s="214">
        <v>75</v>
      </c>
      <c r="Z651" s="214">
        <v>80.900000000000006</v>
      </c>
      <c r="AA651" s="214">
        <v>87.2</v>
      </c>
      <c r="AB651" s="214">
        <v>79.099999999999994</v>
      </c>
      <c r="AC651" s="217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19">
        <v>1</v>
      </c>
    </row>
    <row r="652" spans="1:65">
      <c r="A652" s="30"/>
      <c r="B652" s="19">
        <v>1</v>
      </c>
      <c r="C652" s="9">
        <v>2</v>
      </c>
      <c r="D652" s="220">
        <v>78.400000000000006</v>
      </c>
      <c r="E652" s="220">
        <v>80</v>
      </c>
      <c r="F652" s="221">
        <v>54</v>
      </c>
      <c r="G652" s="220">
        <v>76.900000000000006</v>
      </c>
      <c r="H652" s="222">
        <v>94.3</v>
      </c>
      <c r="I652" s="220">
        <v>75.5</v>
      </c>
      <c r="J652" s="220">
        <v>75</v>
      </c>
      <c r="K652" s="220">
        <v>85</v>
      </c>
      <c r="L652" s="220">
        <v>82.3</v>
      </c>
      <c r="M652" s="220">
        <v>79.7</v>
      </c>
      <c r="N652" s="220">
        <v>76.900000000000006</v>
      </c>
      <c r="O652" s="220">
        <v>76</v>
      </c>
      <c r="P652" s="220">
        <v>79.400000000000006</v>
      </c>
      <c r="Q652" s="220">
        <v>76.3</v>
      </c>
      <c r="R652" s="220">
        <v>80</v>
      </c>
      <c r="S652" s="220">
        <v>72</v>
      </c>
      <c r="T652" s="220">
        <v>81.900000000000006</v>
      </c>
      <c r="U652" s="220">
        <v>75</v>
      </c>
      <c r="V652" s="220">
        <v>81.2</v>
      </c>
      <c r="W652" s="220">
        <v>71.599999999999994</v>
      </c>
      <c r="X652" s="220">
        <v>74.7</v>
      </c>
      <c r="Y652" s="220">
        <v>77</v>
      </c>
      <c r="Z652" s="220">
        <v>82</v>
      </c>
      <c r="AA652" s="220">
        <v>87.5</v>
      </c>
      <c r="AB652" s="220">
        <v>82.2</v>
      </c>
      <c r="AC652" s="217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19">
        <v>27</v>
      </c>
    </row>
    <row r="653" spans="1:65">
      <c r="A653" s="30"/>
      <c r="B653" s="19">
        <v>1</v>
      </c>
      <c r="C653" s="9">
        <v>3</v>
      </c>
      <c r="D653" s="220">
        <v>84.1</v>
      </c>
      <c r="E653" s="220">
        <v>82</v>
      </c>
      <c r="F653" s="221">
        <v>54</v>
      </c>
      <c r="G653" s="220">
        <v>76.099999999999994</v>
      </c>
      <c r="H653" s="221">
        <v>90.4</v>
      </c>
      <c r="I653" s="220">
        <v>73.3</v>
      </c>
      <c r="J653" s="220">
        <v>75</v>
      </c>
      <c r="K653" s="220">
        <v>85</v>
      </c>
      <c r="L653" s="220">
        <v>82.5</v>
      </c>
      <c r="M653" s="220">
        <v>79.3</v>
      </c>
      <c r="N653" s="220">
        <v>74.099999999999994</v>
      </c>
      <c r="O653" s="220">
        <v>75</v>
      </c>
      <c r="P653" s="220">
        <v>78.7</v>
      </c>
      <c r="Q653" s="220">
        <v>77.900000000000006</v>
      </c>
      <c r="R653" s="220">
        <v>80</v>
      </c>
      <c r="S653" s="220">
        <v>79</v>
      </c>
      <c r="T653" s="220">
        <v>82.8</v>
      </c>
      <c r="U653" s="220">
        <v>75</v>
      </c>
      <c r="V653" s="220">
        <v>79.599999999999994</v>
      </c>
      <c r="W653" s="220">
        <v>70.8</v>
      </c>
      <c r="X653" s="220">
        <v>73.599999999999994</v>
      </c>
      <c r="Y653" s="220">
        <v>73</v>
      </c>
      <c r="Z653" s="220">
        <v>80.400000000000006</v>
      </c>
      <c r="AA653" s="220">
        <v>87.2</v>
      </c>
      <c r="AB653" s="220">
        <v>83.7</v>
      </c>
      <c r="AC653" s="217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9">
        <v>16</v>
      </c>
    </row>
    <row r="654" spans="1:65">
      <c r="A654" s="30"/>
      <c r="B654" s="19">
        <v>1</v>
      </c>
      <c r="C654" s="9">
        <v>4</v>
      </c>
      <c r="D654" s="220">
        <v>79.900000000000006</v>
      </c>
      <c r="E654" s="220">
        <v>82</v>
      </c>
      <c r="F654" s="221">
        <v>57</v>
      </c>
      <c r="G654" s="220">
        <v>77</v>
      </c>
      <c r="H654" s="221">
        <v>89.6</v>
      </c>
      <c r="I654" s="220">
        <v>72.599999999999994</v>
      </c>
      <c r="J654" s="220">
        <v>75</v>
      </c>
      <c r="K654" s="220">
        <v>90</v>
      </c>
      <c r="L654" s="220">
        <v>80.5</v>
      </c>
      <c r="M654" s="220">
        <v>79.3</v>
      </c>
      <c r="N654" s="220">
        <v>82.7</v>
      </c>
      <c r="O654" s="220">
        <v>78</v>
      </c>
      <c r="P654" s="220">
        <v>78.5</v>
      </c>
      <c r="Q654" s="220">
        <v>76.599999999999994</v>
      </c>
      <c r="R654" s="220">
        <v>80</v>
      </c>
      <c r="S654" s="220">
        <v>81</v>
      </c>
      <c r="T654" s="220">
        <v>83.4</v>
      </c>
      <c r="U654" s="220">
        <v>75</v>
      </c>
      <c r="V654" s="220">
        <v>79.5</v>
      </c>
      <c r="W654" s="220">
        <v>68.900000000000006</v>
      </c>
      <c r="X654" s="220">
        <v>74.400000000000006</v>
      </c>
      <c r="Y654" s="220">
        <v>76</v>
      </c>
      <c r="Z654" s="220">
        <v>77.8</v>
      </c>
      <c r="AA654" s="220">
        <v>87.2</v>
      </c>
      <c r="AB654" s="220">
        <v>79.599999999999994</v>
      </c>
      <c r="AC654" s="217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19">
        <v>78.57695652173912</v>
      </c>
    </row>
    <row r="655" spans="1:65">
      <c r="A655" s="30"/>
      <c r="B655" s="19">
        <v>1</v>
      </c>
      <c r="C655" s="9">
        <v>5</v>
      </c>
      <c r="D655" s="220">
        <v>83.9</v>
      </c>
      <c r="E655" s="220">
        <v>82</v>
      </c>
      <c r="F655" s="221">
        <v>54</v>
      </c>
      <c r="G655" s="220">
        <v>76.599999999999994</v>
      </c>
      <c r="H655" s="221">
        <v>90.6</v>
      </c>
      <c r="I655" s="220">
        <v>76.599999999999994</v>
      </c>
      <c r="J655" s="220">
        <v>75</v>
      </c>
      <c r="K655" s="220">
        <v>85</v>
      </c>
      <c r="L655" s="220">
        <v>82.8</v>
      </c>
      <c r="M655" s="220">
        <v>78.900000000000006</v>
      </c>
      <c r="N655" s="220">
        <v>78</v>
      </c>
      <c r="O655" s="220">
        <v>76</v>
      </c>
      <c r="P655" s="220">
        <v>77</v>
      </c>
      <c r="Q655" s="222">
        <v>81</v>
      </c>
      <c r="R655" s="220">
        <v>80</v>
      </c>
      <c r="S655" s="220">
        <v>72</v>
      </c>
      <c r="T655" s="220">
        <v>85</v>
      </c>
      <c r="U655" s="220">
        <v>74</v>
      </c>
      <c r="V655" s="220">
        <v>78.599999999999994</v>
      </c>
      <c r="W655" s="220">
        <v>71.2</v>
      </c>
      <c r="X655" s="220">
        <v>79.400000000000006</v>
      </c>
      <c r="Y655" s="220">
        <v>75</v>
      </c>
      <c r="Z655" s="220">
        <v>77.099999999999994</v>
      </c>
      <c r="AA655" s="220">
        <v>84.9</v>
      </c>
      <c r="AB655" s="220">
        <v>81.400000000000006</v>
      </c>
      <c r="AC655" s="217"/>
      <c r="AD655" s="218"/>
      <c r="AE655" s="218"/>
      <c r="AF655" s="218"/>
      <c r="AG655" s="218"/>
      <c r="AH655" s="218"/>
      <c r="AI655" s="218"/>
      <c r="AJ655" s="218"/>
      <c r="AK655" s="218"/>
      <c r="AL655" s="218"/>
      <c r="AM655" s="218"/>
      <c r="AN655" s="218"/>
      <c r="AO655" s="218"/>
      <c r="AP655" s="218"/>
      <c r="AQ655" s="218"/>
      <c r="AR655" s="218"/>
      <c r="AS655" s="218"/>
      <c r="AT655" s="218"/>
      <c r="AU655" s="218"/>
      <c r="AV655" s="218"/>
      <c r="AW655" s="218"/>
      <c r="AX655" s="218"/>
      <c r="AY655" s="218"/>
      <c r="AZ655" s="218"/>
      <c r="BA655" s="218"/>
      <c r="BB655" s="218"/>
      <c r="BC655" s="218"/>
      <c r="BD655" s="218"/>
      <c r="BE655" s="218"/>
      <c r="BF655" s="218"/>
      <c r="BG655" s="218"/>
      <c r="BH655" s="218"/>
      <c r="BI655" s="218"/>
      <c r="BJ655" s="218"/>
      <c r="BK655" s="218"/>
      <c r="BL655" s="218"/>
      <c r="BM655" s="219">
        <v>108</v>
      </c>
    </row>
    <row r="656" spans="1:65">
      <c r="A656" s="30"/>
      <c r="B656" s="19">
        <v>1</v>
      </c>
      <c r="C656" s="9">
        <v>6</v>
      </c>
      <c r="D656" s="220">
        <v>79.5</v>
      </c>
      <c r="E656" s="220">
        <v>80</v>
      </c>
      <c r="F656" s="221">
        <v>56</v>
      </c>
      <c r="G656" s="220">
        <v>76.400000000000006</v>
      </c>
      <c r="H656" s="221">
        <v>89.9</v>
      </c>
      <c r="I656" s="220">
        <v>76.2</v>
      </c>
      <c r="J656" s="220">
        <v>75</v>
      </c>
      <c r="K656" s="220">
        <v>80</v>
      </c>
      <c r="L656" s="220">
        <v>81.599999999999994</v>
      </c>
      <c r="M656" s="220">
        <v>80.2</v>
      </c>
      <c r="N656" s="220">
        <v>77.8</v>
      </c>
      <c r="O656" s="220">
        <v>76</v>
      </c>
      <c r="P656" s="220">
        <v>77.2</v>
      </c>
      <c r="Q656" s="220">
        <v>75.099999999999994</v>
      </c>
      <c r="R656" s="220">
        <v>78</v>
      </c>
      <c r="S656" s="220">
        <v>78</v>
      </c>
      <c r="T656" s="220">
        <v>84.5</v>
      </c>
      <c r="U656" s="220">
        <v>75</v>
      </c>
      <c r="V656" s="220">
        <v>79.3</v>
      </c>
      <c r="W656" s="220">
        <v>70</v>
      </c>
      <c r="X656" s="220">
        <v>76</v>
      </c>
      <c r="Y656" s="220">
        <v>76</v>
      </c>
      <c r="Z656" s="220">
        <v>80.400000000000006</v>
      </c>
      <c r="AA656" s="220">
        <v>86.7</v>
      </c>
      <c r="AB656" s="220">
        <v>83.7</v>
      </c>
      <c r="AC656" s="217"/>
      <c r="AD656" s="218"/>
      <c r="AE656" s="218"/>
      <c r="AF656" s="218"/>
      <c r="AG656" s="218"/>
      <c r="AH656" s="218"/>
      <c r="AI656" s="218"/>
      <c r="AJ656" s="218"/>
      <c r="AK656" s="218"/>
      <c r="AL656" s="218"/>
      <c r="AM656" s="218"/>
      <c r="AN656" s="218"/>
      <c r="AO656" s="218"/>
      <c r="AP656" s="218"/>
      <c r="AQ656" s="218"/>
      <c r="AR656" s="218"/>
      <c r="AS656" s="218"/>
      <c r="AT656" s="218"/>
      <c r="AU656" s="218"/>
      <c r="AV656" s="218"/>
      <c r="AW656" s="218"/>
      <c r="AX656" s="218"/>
      <c r="AY656" s="218"/>
      <c r="AZ656" s="218"/>
      <c r="BA656" s="218"/>
      <c r="BB656" s="218"/>
      <c r="BC656" s="218"/>
      <c r="BD656" s="218"/>
      <c r="BE656" s="218"/>
      <c r="BF656" s="218"/>
      <c r="BG656" s="218"/>
      <c r="BH656" s="218"/>
      <c r="BI656" s="218"/>
      <c r="BJ656" s="218"/>
      <c r="BK656" s="218"/>
      <c r="BL656" s="218"/>
      <c r="BM656" s="223"/>
    </row>
    <row r="657" spans="1:65">
      <c r="A657" s="30"/>
      <c r="B657" s="20" t="s">
        <v>272</v>
      </c>
      <c r="C657" s="12"/>
      <c r="D657" s="224">
        <v>81.100000000000009</v>
      </c>
      <c r="E657" s="224">
        <v>81</v>
      </c>
      <c r="F657" s="224">
        <v>55</v>
      </c>
      <c r="G657" s="224">
        <v>76.866666666666674</v>
      </c>
      <c r="H657" s="224">
        <v>90.850000000000009</v>
      </c>
      <c r="I657" s="224">
        <v>75.45</v>
      </c>
      <c r="J657" s="224">
        <v>75</v>
      </c>
      <c r="K657" s="224">
        <v>84.166666666666671</v>
      </c>
      <c r="L657" s="224">
        <v>81.95</v>
      </c>
      <c r="M657" s="224">
        <v>79.63333333333334</v>
      </c>
      <c r="N657" s="224">
        <v>77.416666666666671</v>
      </c>
      <c r="O657" s="224">
        <v>76.5</v>
      </c>
      <c r="P657" s="224">
        <v>78.233333333333334</v>
      </c>
      <c r="Q657" s="224">
        <v>77.183333333333337</v>
      </c>
      <c r="R657" s="224">
        <v>80.166666666666671</v>
      </c>
      <c r="S657" s="224">
        <v>75.833333333333329</v>
      </c>
      <c r="T657" s="224">
        <v>83.566666666666663</v>
      </c>
      <c r="U657" s="224">
        <v>74.666666666666671</v>
      </c>
      <c r="V657" s="224">
        <v>79.86666666666666</v>
      </c>
      <c r="W657" s="224">
        <v>70.566666666666677</v>
      </c>
      <c r="X657" s="224">
        <v>75.933333333333337</v>
      </c>
      <c r="Y657" s="224">
        <v>75.333333333333329</v>
      </c>
      <c r="Z657" s="224">
        <v>79.766666666666666</v>
      </c>
      <c r="AA657" s="224">
        <v>86.783333333333346</v>
      </c>
      <c r="AB657" s="224">
        <v>81.61666666666666</v>
      </c>
      <c r="AC657" s="217"/>
      <c r="AD657" s="218"/>
      <c r="AE657" s="218"/>
      <c r="AF657" s="218"/>
      <c r="AG657" s="218"/>
      <c r="AH657" s="218"/>
      <c r="AI657" s="218"/>
      <c r="AJ657" s="218"/>
      <c r="AK657" s="218"/>
      <c r="AL657" s="218"/>
      <c r="AM657" s="218"/>
      <c r="AN657" s="218"/>
      <c r="AO657" s="218"/>
      <c r="AP657" s="218"/>
      <c r="AQ657" s="218"/>
      <c r="AR657" s="218"/>
      <c r="AS657" s="218"/>
      <c r="AT657" s="218"/>
      <c r="AU657" s="218"/>
      <c r="AV657" s="218"/>
      <c r="AW657" s="218"/>
      <c r="AX657" s="218"/>
      <c r="AY657" s="218"/>
      <c r="AZ657" s="218"/>
      <c r="BA657" s="218"/>
      <c r="BB657" s="218"/>
      <c r="BC657" s="218"/>
      <c r="BD657" s="218"/>
      <c r="BE657" s="218"/>
      <c r="BF657" s="218"/>
      <c r="BG657" s="218"/>
      <c r="BH657" s="218"/>
      <c r="BI657" s="218"/>
      <c r="BJ657" s="218"/>
      <c r="BK657" s="218"/>
      <c r="BL657" s="218"/>
      <c r="BM657" s="223"/>
    </row>
    <row r="658" spans="1:65">
      <c r="A658" s="30"/>
      <c r="B658" s="3" t="s">
        <v>273</v>
      </c>
      <c r="C658" s="29"/>
      <c r="D658" s="220">
        <v>80.349999999999994</v>
      </c>
      <c r="E658" s="220">
        <v>81</v>
      </c>
      <c r="F658" s="220">
        <v>54.5</v>
      </c>
      <c r="G658" s="220">
        <v>76.75</v>
      </c>
      <c r="H658" s="220">
        <v>90.35</v>
      </c>
      <c r="I658" s="220">
        <v>75.849999999999994</v>
      </c>
      <c r="J658" s="220">
        <v>75</v>
      </c>
      <c r="K658" s="220">
        <v>85</v>
      </c>
      <c r="L658" s="220">
        <v>82.15</v>
      </c>
      <c r="M658" s="220">
        <v>79.5</v>
      </c>
      <c r="N658" s="220">
        <v>77.349999999999994</v>
      </c>
      <c r="O658" s="220">
        <v>76</v>
      </c>
      <c r="P658" s="220">
        <v>78.55</v>
      </c>
      <c r="Q658" s="220">
        <v>76.449999999999989</v>
      </c>
      <c r="R658" s="220">
        <v>80</v>
      </c>
      <c r="S658" s="220">
        <v>75.5</v>
      </c>
      <c r="T658" s="220">
        <v>83.6</v>
      </c>
      <c r="U658" s="220">
        <v>75</v>
      </c>
      <c r="V658" s="220">
        <v>79.55</v>
      </c>
      <c r="W658" s="220">
        <v>70.849999999999994</v>
      </c>
      <c r="X658" s="220">
        <v>75.349999999999994</v>
      </c>
      <c r="Y658" s="220">
        <v>75.5</v>
      </c>
      <c r="Z658" s="220">
        <v>80.400000000000006</v>
      </c>
      <c r="AA658" s="220">
        <v>87.2</v>
      </c>
      <c r="AB658" s="220">
        <v>81.800000000000011</v>
      </c>
      <c r="AC658" s="217"/>
      <c r="AD658" s="218"/>
      <c r="AE658" s="218"/>
      <c r="AF658" s="218"/>
      <c r="AG658" s="218"/>
      <c r="AH658" s="218"/>
      <c r="AI658" s="218"/>
      <c r="AJ658" s="218"/>
      <c r="AK658" s="218"/>
      <c r="AL658" s="218"/>
      <c r="AM658" s="218"/>
      <c r="AN658" s="218"/>
      <c r="AO658" s="218"/>
      <c r="AP658" s="218"/>
      <c r="AQ658" s="218"/>
      <c r="AR658" s="218"/>
      <c r="AS658" s="218"/>
      <c r="AT658" s="218"/>
      <c r="AU658" s="218"/>
      <c r="AV658" s="218"/>
      <c r="AW658" s="218"/>
      <c r="AX658" s="218"/>
      <c r="AY658" s="218"/>
      <c r="AZ658" s="218"/>
      <c r="BA658" s="218"/>
      <c r="BB658" s="218"/>
      <c r="BC658" s="218"/>
      <c r="BD658" s="218"/>
      <c r="BE658" s="218"/>
      <c r="BF658" s="218"/>
      <c r="BG658" s="218"/>
      <c r="BH658" s="218"/>
      <c r="BI658" s="218"/>
      <c r="BJ658" s="218"/>
      <c r="BK658" s="218"/>
      <c r="BL658" s="218"/>
      <c r="BM658" s="223"/>
    </row>
    <row r="659" spans="1:65">
      <c r="A659" s="30"/>
      <c r="B659" s="3" t="s">
        <v>274</v>
      </c>
      <c r="C659" s="29"/>
      <c r="D659" s="211">
        <v>2.3757104200638577</v>
      </c>
      <c r="E659" s="211">
        <v>1.0954451150103321</v>
      </c>
      <c r="F659" s="211">
        <v>1.2649110640673518</v>
      </c>
      <c r="G659" s="211">
        <v>0.73120904443713597</v>
      </c>
      <c r="H659" s="211">
        <v>1.7282939564784681</v>
      </c>
      <c r="I659" s="211">
        <v>2.1879213879844968</v>
      </c>
      <c r="J659" s="211">
        <v>0</v>
      </c>
      <c r="K659" s="211">
        <v>3.7638632635454048</v>
      </c>
      <c r="L659" s="211">
        <v>0.82158383625774878</v>
      </c>
      <c r="M659" s="211">
        <v>0.57850381733111167</v>
      </c>
      <c r="N659" s="211">
        <v>3.0168968604621997</v>
      </c>
      <c r="O659" s="211">
        <v>1.2247448713915889</v>
      </c>
      <c r="P659" s="211">
        <v>0.93523615556001038</v>
      </c>
      <c r="Q659" s="211">
        <v>2.0740459654179979</v>
      </c>
      <c r="R659" s="211">
        <v>1.6020819787597218</v>
      </c>
      <c r="S659" s="211">
        <v>3.9707262140150972</v>
      </c>
      <c r="T659" s="211">
        <v>1.1290113669342143</v>
      </c>
      <c r="U659" s="211">
        <v>0.51639777949432231</v>
      </c>
      <c r="V659" s="211">
        <v>1.0191499726078947</v>
      </c>
      <c r="W659" s="211">
        <v>0.97296796795509244</v>
      </c>
      <c r="X659" s="211">
        <v>2.1814368353602807</v>
      </c>
      <c r="Y659" s="211">
        <v>1.3662601021279464</v>
      </c>
      <c r="Z659" s="211">
        <v>1.9001754304975844</v>
      </c>
      <c r="AA659" s="211">
        <v>0.95794919837466519</v>
      </c>
      <c r="AB659" s="211">
        <v>1.9732376102909357</v>
      </c>
      <c r="AC659" s="208"/>
      <c r="AD659" s="209"/>
      <c r="AE659" s="209"/>
      <c r="AF659" s="209"/>
      <c r="AG659" s="209"/>
      <c r="AH659" s="209"/>
      <c r="AI659" s="209"/>
      <c r="AJ659" s="209"/>
      <c r="AK659" s="209"/>
      <c r="AL659" s="209"/>
      <c r="AM659" s="209"/>
      <c r="AN659" s="209"/>
      <c r="AO659" s="209"/>
      <c r="AP659" s="209"/>
      <c r="AQ659" s="209"/>
      <c r="AR659" s="209"/>
      <c r="AS659" s="209"/>
      <c r="AT659" s="209"/>
      <c r="AU659" s="209"/>
      <c r="AV659" s="209"/>
      <c r="AW659" s="209"/>
      <c r="AX659" s="209"/>
      <c r="AY659" s="209"/>
      <c r="AZ659" s="209"/>
      <c r="BA659" s="209"/>
      <c r="BB659" s="209"/>
      <c r="BC659" s="209"/>
      <c r="BD659" s="209"/>
      <c r="BE659" s="209"/>
      <c r="BF659" s="209"/>
      <c r="BG659" s="209"/>
      <c r="BH659" s="209"/>
      <c r="BI659" s="209"/>
      <c r="BJ659" s="209"/>
      <c r="BK659" s="209"/>
      <c r="BL659" s="209"/>
      <c r="BM659" s="212"/>
    </row>
    <row r="660" spans="1:65">
      <c r="A660" s="30"/>
      <c r="B660" s="3" t="s">
        <v>87</v>
      </c>
      <c r="C660" s="29"/>
      <c r="D660" s="13">
        <v>2.929359334234103E-2</v>
      </c>
      <c r="E660" s="13">
        <v>1.3524013765559657E-2</v>
      </c>
      <c r="F660" s="13">
        <v>2.299838298304276E-2</v>
      </c>
      <c r="G660" s="13">
        <v>9.5126935529549345E-3</v>
      </c>
      <c r="H660" s="13">
        <v>1.9023598860522486E-2</v>
      </c>
      <c r="I660" s="13">
        <v>2.8998295400722289E-2</v>
      </c>
      <c r="J660" s="13">
        <v>0</v>
      </c>
      <c r="K660" s="13">
        <v>4.4719167487668174E-2</v>
      </c>
      <c r="L660" s="13">
        <v>1.0025428142254407E-2</v>
      </c>
      <c r="M660" s="13">
        <v>7.2645937714245915E-3</v>
      </c>
      <c r="N660" s="13">
        <v>3.8969604225561241E-2</v>
      </c>
      <c r="O660" s="13">
        <v>1.6009736880935804E-2</v>
      </c>
      <c r="P660" s="13">
        <v>1.1954445959437713E-2</v>
      </c>
      <c r="Q660" s="13">
        <v>2.6871681694035816E-2</v>
      </c>
      <c r="R660" s="13">
        <v>1.9984390587439355E-2</v>
      </c>
      <c r="S660" s="13">
        <v>5.2361224800199085E-2</v>
      </c>
      <c r="T660" s="13">
        <v>1.3510307542092714E-2</v>
      </c>
      <c r="U660" s="13">
        <v>6.9160416896561017E-3</v>
      </c>
      <c r="V660" s="13">
        <v>1.2760642394923558E-2</v>
      </c>
      <c r="W660" s="13">
        <v>1.3787925856708913E-2</v>
      </c>
      <c r="X660" s="13">
        <v>2.8728316532400534E-2</v>
      </c>
      <c r="Y660" s="13">
        <v>1.8136196045946192E-2</v>
      </c>
      <c r="Z660" s="13">
        <v>2.3821672760103441E-2</v>
      </c>
      <c r="AA660" s="13">
        <v>1.1038400595828673E-2</v>
      </c>
      <c r="AB660" s="13">
        <v>2.4176895368073544E-2</v>
      </c>
      <c r="AC660" s="152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3" t="s">
        <v>275</v>
      </c>
      <c r="C661" s="29"/>
      <c r="D661" s="13">
        <v>3.2109203384109941E-2</v>
      </c>
      <c r="E661" s="13">
        <v>3.0836565648741043E-2</v>
      </c>
      <c r="F661" s="13">
        <v>-0.30004924554715118</v>
      </c>
      <c r="G661" s="13">
        <v>-2.1765794079836587E-2</v>
      </c>
      <c r="H661" s="13">
        <v>0.15619138258256959</v>
      </c>
      <c r="I661" s="13">
        <v>-3.9794828664228232E-2</v>
      </c>
      <c r="J661" s="13">
        <v>-4.5521698473387939E-2</v>
      </c>
      <c r="K661" s="13">
        <v>7.1136760602086957E-2</v>
      </c>
      <c r="L661" s="13">
        <v>4.2926624134744795E-2</v>
      </c>
      <c r="M661" s="13">
        <v>1.3443849932033958E-2</v>
      </c>
      <c r="N661" s="13">
        <v>-1.4766286535308093E-2</v>
      </c>
      <c r="O661" s="13">
        <v>-2.6432132442855694E-2</v>
      </c>
      <c r="P661" s="13">
        <v>-4.3730783631295012E-3</v>
      </c>
      <c r="Q661" s="13">
        <v>-1.773577458450204E-2</v>
      </c>
      <c r="R661" s="13">
        <v>2.0231251187334376E-2</v>
      </c>
      <c r="S661" s="13">
        <v>-3.4916384011981161E-2</v>
      </c>
      <c r="T661" s="13">
        <v>6.3500934189874014E-2</v>
      </c>
      <c r="U661" s="13">
        <v>-4.9763824257950562E-2</v>
      </c>
      <c r="V661" s="13">
        <v>1.6413337981227683E-2</v>
      </c>
      <c r="W661" s="13">
        <v>-0.10194197140807193</v>
      </c>
      <c r="X661" s="13">
        <v>-3.3643746276612263E-2</v>
      </c>
      <c r="Y661" s="13">
        <v>-4.1279572688825206E-2</v>
      </c>
      <c r="Z661" s="13">
        <v>1.5140700245859007E-2</v>
      </c>
      <c r="AA661" s="13">
        <v>0.10443744801090449</v>
      </c>
      <c r="AB661" s="13">
        <v>3.8684498350181951E-2</v>
      </c>
      <c r="AC661" s="152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46" t="s">
        <v>276</v>
      </c>
      <c r="C662" s="47"/>
      <c r="D662" s="45">
        <v>0.69</v>
      </c>
      <c r="E662" s="45">
        <v>0.67</v>
      </c>
      <c r="F662" s="45">
        <v>5.63</v>
      </c>
      <c r="G662" s="45">
        <v>0.33</v>
      </c>
      <c r="H662" s="45">
        <v>3.06</v>
      </c>
      <c r="I662" s="45">
        <v>0.67</v>
      </c>
      <c r="J662" s="45">
        <v>0.78</v>
      </c>
      <c r="K662" s="45">
        <v>1.44</v>
      </c>
      <c r="L662" s="45">
        <v>0.9</v>
      </c>
      <c r="M662" s="45">
        <v>0.34</v>
      </c>
      <c r="N662" s="45">
        <v>0.2</v>
      </c>
      <c r="O662" s="45">
        <v>0.42</v>
      </c>
      <c r="P662" s="45">
        <v>0</v>
      </c>
      <c r="Q662" s="45">
        <v>0.25</v>
      </c>
      <c r="R662" s="45">
        <v>0.47</v>
      </c>
      <c r="S662" s="45">
        <v>0.57999999999999996</v>
      </c>
      <c r="T662" s="45">
        <v>1.29</v>
      </c>
      <c r="U662" s="45">
        <v>0.86</v>
      </c>
      <c r="V662" s="45">
        <v>0.4</v>
      </c>
      <c r="W662" s="45">
        <v>1.86</v>
      </c>
      <c r="X662" s="45">
        <v>0.56000000000000005</v>
      </c>
      <c r="Y662" s="45">
        <v>0.7</v>
      </c>
      <c r="Z662" s="45">
        <v>0.37</v>
      </c>
      <c r="AA662" s="45">
        <v>2.0699999999999998</v>
      </c>
      <c r="AB662" s="45">
        <v>0.82</v>
      </c>
      <c r="AC662" s="152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BM663" s="55"/>
    </row>
    <row r="664" spans="1:65" ht="15">
      <c r="B664" s="8" t="s">
        <v>601</v>
      </c>
      <c r="BM664" s="28" t="s">
        <v>67</v>
      </c>
    </row>
    <row r="665" spans="1:65" ht="15">
      <c r="A665" s="25" t="s">
        <v>58</v>
      </c>
      <c r="B665" s="18" t="s">
        <v>111</v>
      </c>
      <c r="C665" s="15" t="s">
        <v>112</v>
      </c>
      <c r="D665" s="16" t="s">
        <v>230</v>
      </c>
      <c r="E665" s="17" t="s">
        <v>230</v>
      </c>
      <c r="F665" s="17" t="s">
        <v>230</v>
      </c>
      <c r="G665" s="17" t="s">
        <v>230</v>
      </c>
      <c r="H665" s="17" t="s">
        <v>230</v>
      </c>
      <c r="I665" s="17" t="s">
        <v>230</v>
      </c>
      <c r="J665" s="17" t="s">
        <v>230</v>
      </c>
      <c r="K665" s="17" t="s">
        <v>230</v>
      </c>
      <c r="L665" s="17" t="s">
        <v>230</v>
      </c>
      <c r="M665" s="17" t="s">
        <v>230</v>
      </c>
      <c r="N665" s="17" t="s">
        <v>230</v>
      </c>
      <c r="O665" s="17" t="s">
        <v>230</v>
      </c>
      <c r="P665" s="17" t="s">
        <v>230</v>
      </c>
      <c r="Q665" s="17" t="s">
        <v>230</v>
      </c>
      <c r="R665" s="17" t="s">
        <v>230</v>
      </c>
      <c r="S665" s="17" t="s">
        <v>230</v>
      </c>
      <c r="T665" s="17" t="s">
        <v>230</v>
      </c>
      <c r="U665" s="17" t="s">
        <v>230</v>
      </c>
      <c r="V665" s="17" t="s">
        <v>230</v>
      </c>
      <c r="W665" s="17" t="s">
        <v>230</v>
      </c>
      <c r="X665" s="17" t="s">
        <v>230</v>
      </c>
      <c r="Y665" s="17" t="s">
        <v>230</v>
      </c>
      <c r="Z665" s="17" t="s">
        <v>230</v>
      </c>
      <c r="AA665" s="17" t="s">
        <v>230</v>
      </c>
      <c r="AB665" s="17" t="s">
        <v>230</v>
      </c>
      <c r="AC665" s="152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</v>
      </c>
    </row>
    <row r="666" spans="1:65">
      <c r="A666" s="30"/>
      <c r="B666" s="19" t="s">
        <v>231</v>
      </c>
      <c r="C666" s="9" t="s">
        <v>231</v>
      </c>
      <c r="D666" s="150" t="s">
        <v>233</v>
      </c>
      <c r="E666" s="151" t="s">
        <v>234</v>
      </c>
      <c r="F666" s="151" t="s">
        <v>235</v>
      </c>
      <c r="G666" s="151" t="s">
        <v>236</v>
      </c>
      <c r="H666" s="151" t="s">
        <v>237</v>
      </c>
      <c r="I666" s="151" t="s">
        <v>238</v>
      </c>
      <c r="J666" s="151" t="s">
        <v>239</v>
      </c>
      <c r="K666" s="151" t="s">
        <v>240</v>
      </c>
      <c r="L666" s="151" t="s">
        <v>241</v>
      </c>
      <c r="M666" s="151" t="s">
        <v>242</v>
      </c>
      <c r="N666" s="151" t="s">
        <v>244</v>
      </c>
      <c r="O666" s="151" t="s">
        <v>245</v>
      </c>
      <c r="P666" s="151" t="s">
        <v>247</v>
      </c>
      <c r="Q666" s="151" t="s">
        <v>248</v>
      </c>
      <c r="R666" s="151" t="s">
        <v>250</v>
      </c>
      <c r="S666" s="151" t="s">
        <v>251</v>
      </c>
      <c r="T666" s="151" t="s">
        <v>252</v>
      </c>
      <c r="U666" s="151" t="s">
        <v>253</v>
      </c>
      <c r="V666" s="151" t="s">
        <v>255</v>
      </c>
      <c r="W666" s="151" t="s">
        <v>257</v>
      </c>
      <c r="X666" s="151" t="s">
        <v>259</v>
      </c>
      <c r="Y666" s="151" t="s">
        <v>260</v>
      </c>
      <c r="Z666" s="151" t="s">
        <v>261</v>
      </c>
      <c r="AA666" s="151" t="s">
        <v>262</v>
      </c>
      <c r="AB666" s="151" t="s">
        <v>263</v>
      </c>
      <c r="AC666" s="152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 t="s">
        <v>1</v>
      </c>
    </row>
    <row r="667" spans="1:65">
      <c r="A667" s="30"/>
      <c r="B667" s="19"/>
      <c r="C667" s="9"/>
      <c r="D667" s="10" t="s">
        <v>332</v>
      </c>
      <c r="E667" s="11" t="s">
        <v>115</v>
      </c>
      <c r="F667" s="11" t="s">
        <v>115</v>
      </c>
      <c r="G667" s="11" t="s">
        <v>115</v>
      </c>
      <c r="H667" s="11" t="s">
        <v>115</v>
      </c>
      <c r="I667" s="11" t="s">
        <v>115</v>
      </c>
      <c r="J667" s="11" t="s">
        <v>332</v>
      </c>
      <c r="K667" s="11" t="s">
        <v>115</v>
      </c>
      <c r="L667" s="11" t="s">
        <v>332</v>
      </c>
      <c r="M667" s="11" t="s">
        <v>115</v>
      </c>
      <c r="N667" s="11" t="s">
        <v>115</v>
      </c>
      <c r="O667" s="11" t="s">
        <v>115</v>
      </c>
      <c r="P667" s="11" t="s">
        <v>333</v>
      </c>
      <c r="Q667" s="11" t="s">
        <v>332</v>
      </c>
      <c r="R667" s="11" t="s">
        <v>332</v>
      </c>
      <c r="S667" s="11" t="s">
        <v>115</v>
      </c>
      <c r="T667" s="11" t="s">
        <v>332</v>
      </c>
      <c r="U667" s="11" t="s">
        <v>115</v>
      </c>
      <c r="V667" s="11" t="s">
        <v>332</v>
      </c>
      <c r="W667" s="11" t="s">
        <v>333</v>
      </c>
      <c r="X667" s="11" t="s">
        <v>333</v>
      </c>
      <c r="Y667" s="11" t="s">
        <v>332</v>
      </c>
      <c r="Z667" s="11" t="s">
        <v>332</v>
      </c>
      <c r="AA667" s="11" t="s">
        <v>332</v>
      </c>
      <c r="AB667" s="11" t="s">
        <v>332</v>
      </c>
      <c r="AC667" s="152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9"/>
      <c r="C668" s="9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152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</v>
      </c>
    </row>
    <row r="669" spans="1:65">
      <c r="A669" s="30"/>
      <c r="B669" s="18">
        <v>1</v>
      </c>
      <c r="C669" s="14">
        <v>1</v>
      </c>
      <c r="D669" s="229">
        <v>4.2999999999999997E-2</v>
      </c>
      <c r="E669" s="228">
        <v>4.4999999999999998E-2</v>
      </c>
      <c r="F669" s="228">
        <v>3.3399999999999999E-2</v>
      </c>
      <c r="G669" s="229">
        <v>0.04</v>
      </c>
      <c r="H669" s="229">
        <v>4.2299999999999997E-2</v>
      </c>
      <c r="I669" s="229">
        <v>4.1000000000000002E-2</v>
      </c>
      <c r="J669" s="229">
        <v>3.7999999999999999E-2</v>
      </c>
      <c r="K669" s="229">
        <v>0.04</v>
      </c>
      <c r="L669" s="228">
        <v>4.7E-2</v>
      </c>
      <c r="M669" s="229">
        <v>4.1500000000000002E-2</v>
      </c>
      <c r="N669" s="229">
        <v>3.9800000000000002E-2</v>
      </c>
      <c r="O669" s="229">
        <v>4.1000000000000002E-2</v>
      </c>
      <c r="P669" s="229">
        <v>3.9699999999999999E-2</v>
      </c>
      <c r="Q669" s="229">
        <v>3.7999999999999999E-2</v>
      </c>
      <c r="R669" s="229">
        <v>0.04</v>
      </c>
      <c r="S669" s="229">
        <v>4.4000000000000004E-2</v>
      </c>
      <c r="T669" s="229">
        <v>4.1000000000000002E-2</v>
      </c>
      <c r="U669" s="229">
        <v>3.9E-2</v>
      </c>
      <c r="V669" s="229">
        <v>3.7999999999999999E-2</v>
      </c>
      <c r="W669" s="229">
        <v>3.9699999999999999E-2</v>
      </c>
      <c r="X669" s="229">
        <v>4.02E-2</v>
      </c>
      <c r="Y669" s="229">
        <v>4.1000000000000002E-2</v>
      </c>
      <c r="Z669" s="229">
        <v>4.2999999999999997E-2</v>
      </c>
      <c r="AA669" s="229">
        <v>4.1500000000000002E-2</v>
      </c>
      <c r="AB669" s="229">
        <v>0.04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30">
        <v>1</v>
      </c>
    </row>
    <row r="670" spans="1:65">
      <c r="A670" s="30"/>
      <c r="B670" s="19">
        <v>1</v>
      </c>
      <c r="C670" s="9">
        <v>2</v>
      </c>
      <c r="D670" s="24">
        <v>4.2000000000000003E-2</v>
      </c>
      <c r="E670" s="231">
        <v>4.4999999999999998E-2</v>
      </c>
      <c r="F670" s="231">
        <v>3.4499999999999996E-2</v>
      </c>
      <c r="G670" s="24">
        <v>0.04</v>
      </c>
      <c r="H670" s="24">
        <v>4.19E-2</v>
      </c>
      <c r="I670" s="24">
        <v>4.07E-2</v>
      </c>
      <c r="J670" s="24">
        <v>3.7499999999999999E-2</v>
      </c>
      <c r="K670" s="24">
        <v>0.04</v>
      </c>
      <c r="L670" s="231">
        <v>4.9000000000000002E-2</v>
      </c>
      <c r="M670" s="24">
        <v>4.1399999999999999E-2</v>
      </c>
      <c r="N670" s="24">
        <v>4.24E-2</v>
      </c>
      <c r="O670" s="24">
        <v>4.1000000000000002E-2</v>
      </c>
      <c r="P670" s="24">
        <v>3.8699999999999998E-2</v>
      </c>
      <c r="Q670" s="24">
        <v>3.5000000000000003E-2</v>
      </c>
      <c r="R670" s="24">
        <v>0.04</v>
      </c>
      <c r="S670" s="232">
        <v>4.65E-2</v>
      </c>
      <c r="T670" s="24">
        <v>0.04</v>
      </c>
      <c r="U670" s="24">
        <v>3.7999999999999999E-2</v>
      </c>
      <c r="V670" s="24">
        <v>3.7999999999999999E-2</v>
      </c>
      <c r="W670" s="24">
        <v>3.9399999999999998E-2</v>
      </c>
      <c r="X670" s="24">
        <v>3.9800000000000002E-2</v>
      </c>
      <c r="Y670" s="24">
        <v>4.0499999999999994E-2</v>
      </c>
      <c r="Z670" s="24">
        <v>4.2999999999999997E-2</v>
      </c>
      <c r="AA670" s="24">
        <v>4.1800000000000004E-2</v>
      </c>
      <c r="AB670" s="24">
        <v>4.1000000000000002E-2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30" t="e">
        <v>#N/A</v>
      </c>
    </row>
    <row r="671" spans="1:65">
      <c r="A671" s="30"/>
      <c r="B671" s="19">
        <v>1</v>
      </c>
      <c r="C671" s="9">
        <v>3</v>
      </c>
      <c r="D671" s="24">
        <v>4.2999999999999997E-2</v>
      </c>
      <c r="E671" s="231">
        <v>4.4999999999999998E-2</v>
      </c>
      <c r="F671" s="231">
        <v>3.39E-2</v>
      </c>
      <c r="G671" s="24">
        <v>0.04</v>
      </c>
      <c r="H671" s="24">
        <v>4.1500000000000002E-2</v>
      </c>
      <c r="I671" s="24">
        <v>3.9699999999999999E-2</v>
      </c>
      <c r="J671" s="24">
        <v>3.7499999999999999E-2</v>
      </c>
      <c r="K671" s="24">
        <v>0.04</v>
      </c>
      <c r="L671" s="231">
        <v>4.9000000000000002E-2</v>
      </c>
      <c r="M671" s="24">
        <v>4.0899999999999999E-2</v>
      </c>
      <c r="N671" s="24">
        <v>4.1500000000000002E-2</v>
      </c>
      <c r="O671" s="24">
        <v>4.2000000000000003E-2</v>
      </c>
      <c r="P671" s="24">
        <v>3.8400000000000004E-2</v>
      </c>
      <c r="Q671" s="24">
        <v>3.5000000000000003E-2</v>
      </c>
      <c r="R671" s="24">
        <v>0.04</v>
      </c>
      <c r="S671" s="24">
        <v>4.3499999999999997E-2</v>
      </c>
      <c r="T671" s="24">
        <v>4.2000000000000003E-2</v>
      </c>
      <c r="U671" s="24">
        <v>3.9E-2</v>
      </c>
      <c r="V671" s="24">
        <v>3.6999999999999998E-2</v>
      </c>
      <c r="W671" s="24">
        <v>3.8900000000000004E-2</v>
      </c>
      <c r="X671" s="24">
        <v>3.8400000000000004E-2</v>
      </c>
      <c r="Y671" s="24">
        <v>4.1200000000000001E-2</v>
      </c>
      <c r="Z671" s="24">
        <v>4.2000000000000003E-2</v>
      </c>
      <c r="AA671" s="24">
        <v>4.1599999999999998E-2</v>
      </c>
      <c r="AB671" s="24">
        <v>4.1000000000000002E-2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30">
        <v>16</v>
      </c>
    </row>
    <row r="672" spans="1:65">
      <c r="A672" s="30"/>
      <c r="B672" s="19">
        <v>1</v>
      </c>
      <c r="C672" s="9">
        <v>4</v>
      </c>
      <c r="D672" s="24">
        <v>4.4000000000000004E-2</v>
      </c>
      <c r="E672" s="231">
        <v>4.4999999999999998E-2</v>
      </c>
      <c r="F672" s="231">
        <v>3.49E-2</v>
      </c>
      <c r="G672" s="24">
        <v>0.04</v>
      </c>
      <c r="H672" s="24">
        <v>4.19E-2</v>
      </c>
      <c r="I672" s="24">
        <v>3.9800000000000002E-2</v>
      </c>
      <c r="J672" s="24">
        <v>3.7499999999999999E-2</v>
      </c>
      <c r="K672" s="24">
        <v>0.04</v>
      </c>
      <c r="L672" s="231">
        <v>4.9000000000000002E-2</v>
      </c>
      <c r="M672" s="24">
        <v>4.1200000000000001E-2</v>
      </c>
      <c r="N672" s="24">
        <v>4.1300000000000003E-2</v>
      </c>
      <c r="O672" s="24">
        <v>4.1000000000000002E-2</v>
      </c>
      <c r="P672" s="24">
        <v>4.0299999999999996E-2</v>
      </c>
      <c r="Q672" s="24">
        <v>3.6999999999999998E-2</v>
      </c>
      <c r="R672" s="24">
        <v>0.04</v>
      </c>
      <c r="S672" s="24">
        <v>4.4499999999999998E-2</v>
      </c>
      <c r="T672" s="24">
        <v>4.1000000000000002E-2</v>
      </c>
      <c r="U672" s="24">
        <v>0.04</v>
      </c>
      <c r="V672" s="24">
        <v>3.6999999999999998E-2</v>
      </c>
      <c r="W672" s="24">
        <v>3.7999999999999999E-2</v>
      </c>
      <c r="X672" s="24">
        <v>3.95E-2</v>
      </c>
      <c r="Y672" s="24">
        <v>4.07E-2</v>
      </c>
      <c r="Z672" s="24">
        <v>0.04</v>
      </c>
      <c r="AA672" s="24">
        <v>4.19E-2</v>
      </c>
      <c r="AB672" s="24">
        <v>0.04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30">
        <v>4.0229187625954073E-2</v>
      </c>
    </row>
    <row r="673" spans="1:65">
      <c r="A673" s="30"/>
      <c r="B673" s="19">
        <v>1</v>
      </c>
      <c r="C673" s="9">
        <v>5</v>
      </c>
      <c r="D673" s="24">
        <v>4.2999999999999997E-2</v>
      </c>
      <c r="E673" s="231">
        <v>4.4999999999999998E-2</v>
      </c>
      <c r="F673" s="231">
        <v>3.3599999999999998E-2</v>
      </c>
      <c r="G673" s="24">
        <v>0.04</v>
      </c>
      <c r="H673" s="24">
        <v>4.19E-2</v>
      </c>
      <c r="I673" s="24">
        <v>3.9699999999999999E-2</v>
      </c>
      <c r="J673" s="24">
        <v>3.7999999999999999E-2</v>
      </c>
      <c r="K673" s="24">
        <v>0.04</v>
      </c>
      <c r="L673" s="231">
        <v>4.9000000000000002E-2</v>
      </c>
      <c r="M673" s="24">
        <v>4.1100000000000005E-2</v>
      </c>
      <c r="N673" s="24">
        <v>4.2200000000000001E-2</v>
      </c>
      <c r="O673" s="24">
        <v>4.1000000000000002E-2</v>
      </c>
      <c r="P673" s="24">
        <v>3.8100000000000002E-2</v>
      </c>
      <c r="Q673" s="24">
        <v>3.6999999999999998E-2</v>
      </c>
      <c r="R673" s="24">
        <v>0.04</v>
      </c>
      <c r="S673" s="24">
        <v>3.95E-2</v>
      </c>
      <c r="T673" s="24">
        <v>4.1000000000000002E-2</v>
      </c>
      <c r="U673" s="24">
        <v>3.9E-2</v>
      </c>
      <c r="V673" s="24">
        <v>3.5999999999999997E-2</v>
      </c>
      <c r="W673" s="24">
        <v>4.0099999999999997E-2</v>
      </c>
      <c r="X673" s="24">
        <v>4.19E-2</v>
      </c>
      <c r="Y673" s="24">
        <v>4.0399999999999998E-2</v>
      </c>
      <c r="Z673" s="24">
        <v>0.04</v>
      </c>
      <c r="AA673" s="24">
        <v>4.1000000000000002E-2</v>
      </c>
      <c r="AB673" s="24">
        <v>3.9E-2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30">
        <v>109</v>
      </c>
    </row>
    <row r="674" spans="1:65">
      <c r="A674" s="30"/>
      <c r="B674" s="19">
        <v>1</v>
      </c>
      <c r="C674" s="9">
        <v>6</v>
      </c>
      <c r="D674" s="24">
        <v>4.2999999999999997E-2</v>
      </c>
      <c r="E674" s="232">
        <v>0.04</v>
      </c>
      <c r="F674" s="231">
        <v>3.4699999999999995E-2</v>
      </c>
      <c r="G674" s="24">
        <v>0.04</v>
      </c>
      <c r="H674" s="24">
        <v>4.19E-2</v>
      </c>
      <c r="I674" s="24">
        <v>4.0499999999999994E-2</v>
      </c>
      <c r="J674" s="24">
        <v>3.7499999999999999E-2</v>
      </c>
      <c r="K674" s="24">
        <v>0.04</v>
      </c>
      <c r="L674" s="231">
        <v>4.8000000000000001E-2</v>
      </c>
      <c r="M674" s="24">
        <v>4.0899999999999999E-2</v>
      </c>
      <c r="N674" s="24">
        <v>4.1700000000000001E-2</v>
      </c>
      <c r="O674" s="24">
        <v>4.1000000000000002E-2</v>
      </c>
      <c r="P674" s="24">
        <v>3.8400000000000004E-2</v>
      </c>
      <c r="Q674" s="24">
        <v>3.7999999999999999E-2</v>
      </c>
      <c r="R674" s="24">
        <v>0.04</v>
      </c>
      <c r="S674" s="24">
        <v>4.0499999999999994E-2</v>
      </c>
      <c r="T674" s="24">
        <v>4.1000000000000002E-2</v>
      </c>
      <c r="U674" s="24">
        <v>3.9E-2</v>
      </c>
      <c r="V674" s="24">
        <v>3.6999999999999998E-2</v>
      </c>
      <c r="W674" s="24">
        <v>3.8800000000000001E-2</v>
      </c>
      <c r="X674" s="24">
        <v>0.04</v>
      </c>
      <c r="Y674" s="24">
        <v>4.2000000000000003E-2</v>
      </c>
      <c r="Z674" s="24">
        <v>4.1000000000000002E-2</v>
      </c>
      <c r="AA674" s="24">
        <v>4.1300000000000003E-2</v>
      </c>
      <c r="AB674" s="24">
        <v>0.04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30"/>
      <c r="B675" s="20" t="s">
        <v>272</v>
      </c>
      <c r="C675" s="12"/>
      <c r="D675" s="233">
        <v>4.3000000000000003E-2</v>
      </c>
      <c r="E675" s="233">
        <v>4.416666666666666E-2</v>
      </c>
      <c r="F675" s="233">
        <v>3.4166666666666658E-2</v>
      </c>
      <c r="G675" s="233">
        <v>0.04</v>
      </c>
      <c r="H675" s="233">
        <v>4.19E-2</v>
      </c>
      <c r="I675" s="233">
        <v>4.0233333333333336E-2</v>
      </c>
      <c r="J675" s="233">
        <v>3.7666666666666668E-2</v>
      </c>
      <c r="K675" s="233">
        <v>0.04</v>
      </c>
      <c r="L675" s="233">
        <v>4.8499999999999995E-2</v>
      </c>
      <c r="M675" s="233">
        <v>4.1166666666666664E-2</v>
      </c>
      <c r="N675" s="233">
        <v>4.1483333333333337E-2</v>
      </c>
      <c r="O675" s="233">
        <v>4.1166666666666671E-2</v>
      </c>
      <c r="P675" s="233">
        <v>3.8933333333333327E-2</v>
      </c>
      <c r="Q675" s="233">
        <v>3.6666666666666674E-2</v>
      </c>
      <c r="R675" s="233">
        <v>0.04</v>
      </c>
      <c r="S675" s="233">
        <v>4.3083333333333335E-2</v>
      </c>
      <c r="T675" s="233">
        <v>4.1000000000000002E-2</v>
      </c>
      <c r="U675" s="233">
        <v>3.9E-2</v>
      </c>
      <c r="V675" s="233">
        <v>3.7166666666666667E-2</v>
      </c>
      <c r="W675" s="233">
        <v>3.9149999999999997E-2</v>
      </c>
      <c r="X675" s="233">
        <v>3.9966666666666671E-2</v>
      </c>
      <c r="Y675" s="233">
        <v>4.0966666666666665E-2</v>
      </c>
      <c r="Z675" s="233">
        <v>4.1500000000000002E-2</v>
      </c>
      <c r="AA675" s="233">
        <v>4.1516666666666667E-2</v>
      </c>
      <c r="AB675" s="233">
        <v>4.016666666666667E-2</v>
      </c>
      <c r="AC675" s="205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3" t="s">
        <v>273</v>
      </c>
      <c r="C676" s="29"/>
      <c r="D676" s="24">
        <v>4.2999999999999997E-2</v>
      </c>
      <c r="E676" s="24">
        <v>4.4999999999999998E-2</v>
      </c>
      <c r="F676" s="24">
        <v>3.4199999999999994E-2</v>
      </c>
      <c r="G676" s="24">
        <v>0.04</v>
      </c>
      <c r="H676" s="24">
        <v>4.19E-2</v>
      </c>
      <c r="I676" s="24">
        <v>4.0149999999999998E-2</v>
      </c>
      <c r="J676" s="24">
        <v>3.7499999999999999E-2</v>
      </c>
      <c r="K676" s="24">
        <v>0.04</v>
      </c>
      <c r="L676" s="24">
        <v>4.9000000000000002E-2</v>
      </c>
      <c r="M676" s="24">
        <v>4.1150000000000006E-2</v>
      </c>
      <c r="N676" s="24">
        <v>4.1599999999999998E-2</v>
      </c>
      <c r="O676" s="24">
        <v>4.1000000000000002E-2</v>
      </c>
      <c r="P676" s="24">
        <v>3.8550000000000001E-2</v>
      </c>
      <c r="Q676" s="24">
        <v>3.6999999999999998E-2</v>
      </c>
      <c r="R676" s="24">
        <v>0.04</v>
      </c>
      <c r="S676" s="24">
        <v>4.3749999999999997E-2</v>
      </c>
      <c r="T676" s="24">
        <v>4.1000000000000002E-2</v>
      </c>
      <c r="U676" s="24">
        <v>3.9E-2</v>
      </c>
      <c r="V676" s="24">
        <v>3.6999999999999998E-2</v>
      </c>
      <c r="W676" s="24">
        <v>3.9150000000000004E-2</v>
      </c>
      <c r="X676" s="24">
        <v>3.9900000000000005E-2</v>
      </c>
      <c r="Y676" s="24">
        <v>4.0849999999999997E-2</v>
      </c>
      <c r="Z676" s="24">
        <v>4.1500000000000002E-2</v>
      </c>
      <c r="AA676" s="24">
        <v>4.1550000000000004E-2</v>
      </c>
      <c r="AB676" s="24">
        <v>0.04</v>
      </c>
      <c r="AC676" s="205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30"/>
      <c r="B677" s="3" t="s">
        <v>274</v>
      </c>
      <c r="C677" s="29"/>
      <c r="D677" s="24">
        <v>6.3245553203367642E-4</v>
      </c>
      <c r="E677" s="24">
        <v>2.041241452319314E-3</v>
      </c>
      <c r="F677" s="24">
        <v>6.1860057118197527E-4</v>
      </c>
      <c r="G677" s="24">
        <v>0</v>
      </c>
      <c r="H677" s="24">
        <v>2.5298221281346879E-4</v>
      </c>
      <c r="I677" s="24">
        <v>5.7154760664940817E-4</v>
      </c>
      <c r="J677" s="24">
        <v>2.5819888974716137E-4</v>
      </c>
      <c r="K677" s="24">
        <v>0</v>
      </c>
      <c r="L677" s="24">
        <v>8.3666002653407618E-4</v>
      </c>
      <c r="M677" s="24">
        <v>2.503331114069152E-4</v>
      </c>
      <c r="N677" s="24">
        <v>9.2394083504663096E-4</v>
      </c>
      <c r="O677" s="24">
        <v>4.0824829046386341E-4</v>
      </c>
      <c r="P677" s="24">
        <v>8.6871552689396655E-4</v>
      </c>
      <c r="Q677" s="24">
        <v>1.3662601021279443E-3</v>
      </c>
      <c r="R677" s="24">
        <v>0</v>
      </c>
      <c r="S677" s="24">
        <v>2.6156579796805758E-3</v>
      </c>
      <c r="T677" s="24">
        <v>6.3245553203367642E-4</v>
      </c>
      <c r="U677" s="24">
        <v>6.3245553203367642E-4</v>
      </c>
      <c r="V677" s="24">
        <v>7.5277265270908163E-4</v>
      </c>
      <c r="W677" s="24">
        <v>7.4498322128756581E-4</v>
      </c>
      <c r="X677" s="24">
        <v>1.1395905697515508E-3</v>
      </c>
      <c r="Y677" s="24">
        <v>5.8878405775519198E-4</v>
      </c>
      <c r="Z677" s="24">
        <v>1.3784048752090204E-3</v>
      </c>
      <c r="AA677" s="24">
        <v>3.3115957885386066E-4</v>
      </c>
      <c r="AB677" s="24">
        <v>7.5277265270908163E-4</v>
      </c>
      <c r="AC677" s="205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30"/>
      <c r="B678" s="3" t="s">
        <v>87</v>
      </c>
      <c r="C678" s="29"/>
      <c r="D678" s="13">
        <v>1.4708268186829684E-2</v>
      </c>
      <c r="E678" s="13">
        <v>4.6216787599682591E-2</v>
      </c>
      <c r="F678" s="13">
        <v>1.810538257117977E-2</v>
      </c>
      <c r="G678" s="13">
        <v>0</v>
      </c>
      <c r="H678" s="13">
        <v>6.0377616423262243E-3</v>
      </c>
      <c r="I678" s="13">
        <v>1.4205822866182473E-2</v>
      </c>
      <c r="J678" s="13">
        <v>6.8548377808980892E-3</v>
      </c>
      <c r="K678" s="13">
        <v>0</v>
      </c>
      <c r="L678" s="13">
        <v>1.7250722196578892E-2</v>
      </c>
      <c r="M678" s="13">
        <v>6.0809662689938924E-3</v>
      </c>
      <c r="N678" s="13">
        <v>2.2272579390437065E-2</v>
      </c>
      <c r="O678" s="13">
        <v>9.9169625213893931E-3</v>
      </c>
      <c r="P678" s="13">
        <v>2.2312898807208048E-2</v>
      </c>
      <c r="Q678" s="13">
        <v>3.7261639148943933E-2</v>
      </c>
      <c r="R678" s="13">
        <v>0</v>
      </c>
      <c r="S678" s="13">
        <v>6.071159720728609E-2</v>
      </c>
      <c r="T678" s="13">
        <v>1.5425744683748206E-2</v>
      </c>
      <c r="U678" s="13">
        <v>1.6216808513684011E-2</v>
      </c>
      <c r="V678" s="13">
        <v>2.0253972718629998E-2</v>
      </c>
      <c r="W678" s="13">
        <v>1.9028945626757748E-2</v>
      </c>
      <c r="X678" s="13">
        <v>2.8513525515051312E-2</v>
      </c>
      <c r="Y678" s="13">
        <v>1.4372271548133246E-2</v>
      </c>
      <c r="Z678" s="13">
        <v>3.3214575306241452E-2</v>
      </c>
      <c r="AA678" s="13">
        <v>7.9765454561347409E-3</v>
      </c>
      <c r="AB678" s="13">
        <v>1.8741227868275891E-2</v>
      </c>
      <c r="AC678" s="152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275</v>
      </c>
      <c r="C679" s="29"/>
      <c r="D679" s="13">
        <v>6.8875673051332686E-2</v>
      </c>
      <c r="E679" s="13">
        <v>9.7876175808539134E-2</v>
      </c>
      <c r="F679" s="13">
        <v>-0.1506995621103755</v>
      </c>
      <c r="G679" s="13">
        <v>-5.6970483243418135E-3</v>
      </c>
      <c r="H679" s="13">
        <v>4.1532341880252011E-2</v>
      </c>
      <c r="I679" s="13">
        <v>1.0305222709972028E-4</v>
      </c>
      <c r="J679" s="13">
        <v>-6.3698053838755153E-2</v>
      </c>
      <c r="K679" s="13">
        <v>-5.6970483243418135E-3</v>
      </c>
      <c r="L679" s="13">
        <v>0.2055923289067354</v>
      </c>
      <c r="M679" s="13">
        <v>2.3303454432864745E-2</v>
      </c>
      <c r="N679" s="13">
        <v>3.1175019466963994E-2</v>
      </c>
      <c r="O679" s="13">
        <v>2.3303454432864967E-2</v>
      </c>
      <c r="P679" s="13">
        <v>-3.2211793702359492E-2</v>
      </c>
      <c r="Q679" s="13">
        <v>-8.8555627630646505E-2</v>
      </c>
      <c r="R679" s="13">
        <v>-5.6970483243418135E-3</v>
      </c>
      <c r="S679" s="13">
        <v>7.094713753399029E-2</v>
      </c>
      <c r="T679" s="13">
        <v>1.916052546754976E-2</v>
      </c>
      <c r="U679" s="13">
        <v>-3.0554622116233277E-2</v>
      </c>
      <c r="V679" s="13">
        <v>-7.6126840734700885E-2</v>
      </c>
      <c r="W679" s="13">
        <v>-2.6825986047449568E-2</v>
      </c>
      <c r="X679" s="13">
        <v>-6.5256341174046995E-3</v>
      </c>
      <c r="Y679" s="13">
        <v>1.8331939674486541E-2</v>
      </c>
      <c r="Z679" s="13">
        <v>3.1589312363495381E-2</v>
      </c>
      <c r="AA679" s="13">
        <v>3.200360526002699E-2</v>
      </c>
      <c r="AB679" s="13">
        <v>-1.5541193590264957E-3</v>
      </c>
      <c r="AC679" s="152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46" t="s">
        <v>276</v>
      </c>
      <c r="C680" s="47"/>
      <c r="D680" s="45">
        <v>1.49</v>
      </c>
      <c r="E680" s="45">
        <v>2.12</v>
      </c>
      <c r="F680" s="45">
        <v>3.27</v>
      </c>
      <c r="G680" s="45">
        <v>0.13</v>
      </c>
      <c r="H680" s="45">
        <v>0.89</v>
      </c>
      <c r="I680" s="45">
        <v>0</v>
      </c>
      <c r="J680" s="45">
        <v>1.38</v>
      </c>
      <c r="K680" s="45">
        <v>0.13</v>
      </c>
      <c r="L680" s="45">
        <v>4.46</v>
      </c>
      <c r="M680" s="45">
        <v>0.5</v>
      </c>
      <c r="N680" s="45">
        <v>0.67</v>
      </c>
      <c r="O680" s="45">
        <v>0.5</v>
      </c>
      <c r="P680" s="45">
        <v>0.7</v>
      </c>
      <c r="Q680" s="45">
        <v>1.92</v>
      </c>
      <c r="R680" s="45">
        <v>0.13</v>
      </c>
      <c r="S680" s="45">
        <v>1.54</v>
      </c>
      <c r="T680" s="45">
        <v>0.41</v>
      </c>
      <c r="U680" s="45">
        <v>0.67</v>
      </c>
      <c r="V680" s="45">
        <v>1.65</v>
      </c>
      <c r="W680" s="45">
        <v>0.57999999999999996</v>
      </c>
      <c r="X680" s="45">
        <v>0.14000000000000001</v>
      </c>
      <c r="Y680" s="45">
        <v>0.4</v>
      </c>
      <c r="Z680" s="45">
        <v>0.68</v>
      </c>
      <c r="AA680" s="45">
        <v>0.69</v>
      </c>
      <c r="AB680" s="45">
        <v>0.04</v>
      </c>
      <c r="AC680" s="152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BM681" s="55"/>
    </row>
    <row r="682" spans="1:65" ht="15">
      <c r="B682" s="8" t="s">
        <v>602</v>
      </c>
      <c r="BM682" s="28" t="s">
        <v>67</v>
      </c>
    </row>
    <row r="683" spans="1:65" ht="15">
      <c r="A683" s="25" t="s">
        <v>37</v>
      </c>
      <c r="B683" s="18" t="s">
        <v>111</v>
      </c>
      <c r="C683" s="15" t="s">
        <v>112</v>
      </c>
      <c r="D683" s="16" t="s">
        <v>230</v>
      </c>
      <c r="E683" s="17" t="s">
        <v>230</v>
      </c>
      <c r="F683" s="17" t="s">
        <v>230</v>
      </c>
      <c r="G683" s="17" t="s">
        <v>230</v>
      </c>
      <c r="H683" s="17" t="s">
        <v>230</v>
      </c>
      <c r="I683" s="17" t="s">
        <v>230</v>
      </c>
      <c r="J683" s="17" t="s">
        <v>230</v>
      </c>
      <c r="K683" s="17" t="s">
        <v>230</v>
      </c>
      <c r="L683" s="17" t="s">
        <v>230</v>
      </c>
      <c r="M683" s="17" t="s">
        <v>230</v>
      </c>
      <c r="N683" s="17" t="s">
        <v>230</v>
      </c>
      <c r="O683" s="17" t="s">
        <v>230</v>
      </c>
      <c r="P683" s="17" t="s">
        <v>230</v>
      </c>
      <c r="Q683" s="17" t="s">
        <v>230</v>
      </c>
      <c r="R683" s="17" t="s">
        <v>230</v>
      </c>
      <c r="S683" s="17" t="s">
        <v>230</v>
      </c>
      <c r="T683" s="17" t="s">
        <v>230</v>
      </c>
      <c r="U683" s="17" t="s">
        <v>230</v>
      </c>
      <c r="V683" s="17" t="s">
        <v>230</v>
      </c>
      <c r="W683" s="17" t="s">
        <v>230</v>
      </c>
      <c r="X683" s="17" t="s">
        <v>230</v>
      </c>
      <c r="Y683" s="17" t="s">
        <v>230</v>
      </c>
      <c r="Z683" s="17" t="s">
        <v>230</v>
      </c>
      <c r="AA683" s="17" t="s">
        <v>230</v>
      </c>
      <c r="AB683" s="17" t="s">
        <v>230</v>
      </c>
      <c r="AC683" s="152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 t="s">
        <v>231</v>
      </c>
      <c r="C684" s="9" t="s">
        <v>231</v>
      </c>
      <c r="D684" s="150" t="s">
        <v>233</v>
      </c>
      <c r="E684" s="151" t="s">
        <v>234</v>
      </c>
      <c r="F684" s="151" t="s">
        <v>235</v>
      </c>
      <c r="G684" s="151" t="s">
        <v>236</v>
      </c>
      <c r="H684" s="151" t="s">
        <v>237</v>
      </c>
      <c r="I684" s="151" t="s">
        <v>238</v>
      </c>
      <c r="J684" s="151" t="s">
        <v>239</v>
      </c>
      <c r="K684" s="151" t="s">
        <v>240</v>
      </c>
      <c r="L684" s="151" t="s">
        <v>241</v>
      </c>
      <c r="M684" s="151" t="s">
        <v>242</v>
      </c>
      <c r="N684" s="151" t="s">
        <v>244</v>
      </c>
      <c r="O684" s="151" t="s">
        <v>245</v>
      </c>
      <c r="P684" s="151" t="s">
        <v>247</v>
      </c>
      <c r="Q684" s="151" t="s">
        <v>248</v>
      </c>
      <c r="R684" s="151" t="s">
        <v>250</v>
      </c>
      <c r="S684" s="151" t="s">
        <v>251</v>
      </c>
      <c r="T684" s="151" t="s">
        <v>252</v>
      </c>
      <c r="U684" s="151" t="s">
        <v>253</v>
      </c>
      <c r="V684" s="151" t="s">
        <v>255</v>
      </c>
      <c r="W684" s="151" t="s">
        <v>257</v>
      </c>
      <c r="X684" s="151" t="s">
        <v>259</v>
      </c>
      <c r="Y684" s="151" t="s">
        <v>260</v>
      </c>
      <c r="Z684" s="151" t="s">
        <v>261</v>
      </c>
      <c r="AA684" s="151" t="s">
        <v>262</v>
      </c>
      <c r="AB684" s="151" t="s">
        <v>263</v>
      </c>
      <c r="AC684" s="152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 t="s">
        <v>3</v>
      </c>
    </row>
    <row r="685" spans="1:65">
      <c r="A685" s="30"/>
      <c r="B685" s="19"/>
      <c r="C685" s="9"/>
      <c r="D685" s="10" t="s">
        <v>332</v>
      </c>
      <c r="E685" s="11" t="s">
        <v>333</v>
      </c>
      <c r="F685" s="11" t="s">
        <v>115</v>
      </c>
      <c r="G685" s="11" t="s">
        <v>115</v>
      </c>
      <c r="H685" s="11" t="s">
        <v>333</v>
      </c>
      <c r="I685" s="11" t="s">
        <v>333</v>
      </c>
      <c r="J685" s="11" t="s">
        <v>332</v>
      </c>
      <c r="K685" s="11" t="s">
        <v>333</v>
      </c>
      <c r="L685" s="11" t="s">
        <v>332</v>
      </c>
      <c r="M685" s="11" t="s">
        <v>333</v>
      </c>
      <c r="N685" s="11" t="s">
        <v>333</v>
      </c>
      <c r="O685" s="11" t="s">
        <v>115</v>
      </c>
      <c r="P685" s="11" t="s">
        <v>333</v>
      </c>
      <c r="Q685" s="11" t="s">
        <v>332</v>
      </c>
      <c r="R685" s="11" t="s">
        <v>333</v>
      </c>
      <c r="S685" s="11" t="s">
        <v>333</v>
      </c>
      <c r="T685" s="11" t="s">
        <v>332</v>
      </c>
      <c r="U685" s="11" t="s">
        <v>333</v>
      </c>
      <c r="V685" s="11" t="s">
        <v>332</v>
      </c>
      <c r="W685" s="11" t="s">
        <v>333</v>
      </c>
      <c r="X685" s="11" t="s">
        <v>333</v>
      </c>
      <c r="Y685" s="11" t="s">
        <v>333</v>
      </c>
      <c r="Z685" s="11" t="s">
        <v>332</v>
      </c>
      <c r="AA685" s="11" t="s">
        <v>332</v>
      </c>
      <c r="AB685" s="11" t="s">
        <v>332</v>
      </c>
      <c r="AC685" s="152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1</v>
      </c>
    </row>
    <row r="686" spans="1:65">
      <c r="A686" s="30"/>
      <c r="B686" s="19"/>
      <c r="C686" s="9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152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2</v>
      </c>
    </row>
    <row r="687" spans="1:65">
      <c r="A687" s="30"/>
      <c r="B687" s="18">
        <v>1</v>
      </c>
      <c r="C687" s="14">
        <v>1</v>
      </c>
      <c r="D687" s="207">
        <v>29.3</v>
      </c>
      <c r="E687" s="207">
        <v>29</v>
      </c>
      <c r="F687" s="207">
        <v>25</v>
      </c>
      <c r="G687" s="207">
        <v>27</v>
      </c>
      <c r="H687" s="207">
        <v>27.9</v>
      </c>
      <c r="I687" s="225">
        <v>35.9</v>
      </c>
      <c r="J687" s="225">
        <v>22</v>
      </c>
      <c r="K687" s="207">
        <v>26</v>
      </c>
      <c r="L687" s="207">
        <v>31.6</v>
      </c>
      <c r="M687" s="207">
        <v>29.3</v>
      </c>
      <c r="N687" s="207">
        <v>28.5</v>
      </c>
      <c r="O687" s="207">
        <v>29</v>
      </c>
      <c r="P687" s="207">
        <v>29.4</v>
      </c>
      <c r="Q687" s="207">
        <v>28.6</v>
      </c>
      <c r="R687" s="207">
        <v>27.4</v>
      </c>
      <c r="S687" s="207">
        <v>29</v>
      </c>
      <c r="T687" s="207">
        <v>29</v>
      </c>
      <c r="U687" s="207">
        <v>30</v>
      </c>
      <c r="V687" s="207">
        <v>28.41</v>
      </c>
      <c r="W687" s="207">
        <v>25.7</v>
      </c>
      <c r="X687" s="207">
        <v>30.39</v>
      </c>
      <c r="Y687" s="207">
        <v>26.9</v>
      </c>
      <c r="Z687" s="207">
        <v>30.3</v>
      </c>
      <c r="AA687" s="207">
        <v>30.1</v>
      </c>
      <c r="AB687" s="207">
        <v>30.2</v>
      </c>
      <c r="AC687" s="208"/>
      <c r="AD687" s="209"/>
      <c r="AE687" s="209"/>
      <c r="AF687" s="209"/>
      <c r="AG687" s="209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0">
        <v>1</v>
      </c>
    </row>
    <row r="688" spans="1:65">
      <c r="A688" s="30"/>
      <c r="B688" s="19">
        <v>1</v>
      </c>
      <c r="C688" s="9">
        <v>2</v>
      </c>
      <c r="D688" s="211">
        <v>28.2</v>
      </c>
      <c r="E688" s="211">
        <v>29</v>
      </c>
      <c r="F688" s="211">
        <v>25</v>
      </c>
      <c r="G688" s="211">
        <v>26</v>
      </c>
      <c r="H688" s="211">
        <v>28.4</v>
      </c>
      <c r="I688" s="226">
        <v>33.299999999999997</v>
      </c>
      <c r="J688" s="226">
        <v>22</v>
      </c>
      <c r="K688" s="211">
        <v>27</v>
      </c>
      <c r="L688" s="211">
        <v>31.7</v>
      </c>
      <c r="M688" s="211">
        <v>30</v>
      </c>
      <c r="N688" s="211">
        <v>27.8</v>
      </c>
      <c r="O688" s="211">
        <v>28</v>
      </c>
      <c r="P688" s="211">
        <v>28.5</v>
      </c>
      <c r="Q688" s="211">
        <v>28.5</v>
      </c>
      <c r="R688" s="211">
        <v>27.3</v>
      </c>
      <c r="S688" s="211">
        <v>29</v>
      </c>
      <c r="T688" s="211">
        <v>28.3</v>
      </c>
      <c r="U688" s="211">
        <v>29</v>
      </c>
      <c r="V688" s="211">
        <v>28.25</v>
      </c>
      <c r="W688" s="211">
        <v>26.1</v>
      </c>
      <c r="X688" s="211">
        <v>29.21</v>
      </c>
      <c r="Y688" s="211">
        <v>28.9</v>
      </c>
      <c r="Z688" s="211">
        <v>30.599999999999998</v>
      </c>
      <c r="AA688" s="211">
        <v>30.7</v>
      </c>
      <c r="AB688" s="211">
        <v>30.3</v>
      </c>
      <c r="AC688" s="208"/>
      <c r="AD688" s="209"/>
      <c r="AE688" s="209"/>
      <c r="AF688" s="209"/>
      <c r="AG688" s="209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28</v>
      </c>
    </row>
    <row r="689" spans="1:65">
      <c r="A689" s="30"/>
      <c r="B689" s="19">
        <v>1</v>
      </c>
      <c r="C689" s="9">
        <v>3</v>
      </c>
      <c r="D689" s="211">
        <v>28.3</v>
      </c>
      <c r="E689" s="211">
        <v>29</v>
      </c>
      <c r="F689" s="211">
        <v>25</v>
      </c>
      <c r="G689" s="211">
        <v>27</v>
      </c>
      <c r="H689" s="211">
        <v>27.6</v>
      </c>
      <c r="I689" s="226">
        <v>33.700000000000003</v>
      </c>
      <c r="J689" s="226">
        <v>22</v>
      </c>
      <c r="K689" s="211">
        <v>27</v>
      </c>
      <c r="L689" s="211">
        <v>31.899999999999995</v>
      </c>
      <c r="M689" s="211">
        <v>29.7</v>
      </c>
      <c r="N689" s="211">
        <v>27.5</v>
      </c>
      <c r="O689" s="211">
        <v>28</v>
      </c>
      <c r="P689" s="211">
        <v>29</v>
      </c>
      <c r="Q689" s="211">
        <v>28.9</v>
      </c>
      <c r="R689" s="211">
        <v>27.2</v>
      </c>
      <c r="S689" s="211">
        <v>28</v>
      </c>
      <c r="T689" s="211">
        <v>28.5</v>
      </c>
      <c r="U689" s="211">
        <v>29</v>
      </c>
      <c r="V689" s="211">
        <v>28.25</v>
      </c>
      <c r="W689" s="211">
        <v>26.1</v>
      </c>
      <c r="X689" s="211">
        <v>29.21</v>
      </c>
      <c r="Y689" s="211">
        <v>27.7</v>
      </c>
      <c r="Z689" s="211">
        <v>29.6</v>
      </c>
      <c r="AA689" s="211">
        <v>30.599999999999998</v>
      </c>
      <c r="AB689" s="211">
        <v>32.299999999999997</v>
      </c>
      <c r="AC689" s="208"/>
      <c r="AD689" s="209"/>
      <c r="AE689" s="209"/>
      <c r="AF689" s="209"/>
      <c r="AG689" s="209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0">
        <v>16</v>
      </c>
    </row>
    <row r="690" spans="1:65">
      <c r="A690" s="30"/>
      <c r="B690" s="19">
        <v>1</v>
      </c>
      <c r="C690" s="9">
        <v>4</v>
      </c>
      <c r="D690" s="211">
        <v>29.3</v>
      </c>
      <c r="E690" s="211">
        <v>29</v>
      </c>
      <c r="F690" s="211">
        <v>25</v>
      </c>
      <c r="G690" s="211">
        <v>26</v>
      </c>
      <c r="H690" s="211">
        <v>28</v>
      </c>
      <c r="I690" s="226">
        <v>35.200000000000003</v>
      </c>
      <c r="J690" s="226">
        <v>23</v>
      </c>
      <c r="K690" s="211">
        <v>28</v>
      </c>
      <c r="L690" s="211">
        <v>31.3</v>
      </c>
      <c r="M690" s="211">
        <v>29.8</v>
      </c>
      <c r="N690" s="211">
        <v>29.1</v>
      </c>
      <c r="O690" s="211">
        <v>29</v>
      </c>
      <c r="P690" s="211">
        <v>28.8</v>
      </c>
      <c r="Q690" s="211">
        <v>28.7</v>
      </c>
      <c r="R690" s="211">
        <v>27.4</v>
      </c>
      <c r="S690" s="211">
        <v>29</v>
      </c>
      <c r="T690" s="211">
        <v>28.8</v>
      </c>
      <c r="U690" s="211">
        <v>29</v>
      </c>
      <c r="V690" s="211">
        <v>27.67</v>
      </c>
      <c r="W690" s="211">
        <v>25.5</v>
      </c>
      <c r="X690" s="211">
        <v>28.51</v>
      </c>
      <c r="Y690" s="211">
        <v>28</v>
      </c>
      <c r="Z690" s="211">
        <v>28.6</v>
      </c>
      <c r="AA690" s="211">
        <v>30.3</v>
      </c>
      <c r="AB690" s="211">
        <v>29.5</v>
      </c>
      <c r="AC690" s="208"/>
      <c r="AD690" s="209"/>
      <c r="AE690" s="209"/>
      <c r="AF690" s="209"/>
      <c r="AG690" s="209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0">
        <v>28.521231884057972</v>
      </c>
    </row>
    <row r="691" spans="1:65">
      <c r="A691" s="30"/>
      <c r="B691" s="19">
        <v>1</v>
      </c>
      <c r="C691" s="9">
        <v>5</v>
      </c>
      <c r="D691" s="211">
        <v>28.4</v>
      </c>
      <c r="E691" s="211">
        <v>30</v>
      </c>
      <c r="F691" s="211">
        <v>26</v>
      </c>
      <c r="G691" s="211">
        <v>27</v>
      </c>
      <c r="H691" s="211">
        <v>27.5</v>
      </c>
      <c r="I691" s="226">
        <v>34.9</v>
      </c>
      <c r="J691" s="226">
        <v>23</v>
      </c>
      <c r="K691" s="211">
        <v>27</v>
      </c>
      <c r="L691" s="211">
        <v>31.6</v>
      </c>
      <c r="M691" s="211">
        <v>29</v>
      </c>
      <c r="N691" s="211">
        <v>29.3</v>
      </c>
      <c r="O691" s="211">
        <v>28</v>
      </c>
      <c r="P691" s="211">
        <v>28.6</v>
      </c>
      <c r="Q691" s="211">
        <v>29.5</v>
      </c>
      <c r="R691" s="211">
        <v>26.9</v>
      </c>
      <c r="S691" s="211">
        <v>29</v>
      </c>
      <c r="T691" s="211">
        <v>28.6</v>
      </c>
      <c r="U691" s="211">
        <v>29</v>
      </c>
      <c r="V691" s="211">
        <v>27.17</v>
      </c>
      <c r="W691" s="211">
        <v>26.4</v>
      </c>
      <c r="X691" s="211">
        <v>30.29</v>
      </c>
      <c r="Y691" s="211">
        <v>28.1</v>
      </c>
      <c r="Z691" s="211">
        <v>29.1</v>
      </c>
      <c r="AA691" s="211">
        <v>29.3</v>
      </c>
      <c r="AB691" s="211">
        <v>30.5</v>
      </c>
      <c r="AC691" s="208"/>
      <c r="AD691" s="209"/>
      <c r="AE691" s="209"/>
      <c r="AF691" s="209"/>
      <c r="AG691" s="209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0">
        <v>110</v>
      </c>
    </row>
    <row r="692" spans="1:65">
      <c r="A692" s="30"/>
      <c r="B692" s="19">
        <v>1</v>
      </c>
      <c r="C692" s="9">
        <v>6</v>
      </c>
      <c r="D692" s="211">
        <v>28.3</v>
      </c>
      <c r="E692" s="211">
        <v>27</v>
      </c>
      <c r="F692" s="211">
        <v>25</v>
      </c>
      <c r="G692" s="211">
        <v>27</v>
      </c>
      <c r="H692" s="211">
        <v>27.9</v>
      </c>
      <c r="I692" s="226">
        <v>33.700000000000003</v>
      </c>
      <c r="J692" s="226">
        <v>22</v>
      </c>
      <c r="K692" s="211">
        <v>27</v>
      </c>
      <c r="L692" s="211">
        <v>31.8</v>
      </c>
      <c r="M692" s="211">
        <v>29.9</v>
      </c>
      <c r="N692" s="211">
        <v>28.4</v>
      </c>
      <c r="O692" s="211">
        <v>28</v>
      </c>
      <c r="P692" s="211">
        <v>28.3</v>
      </c>
      <c r="Q692" s="211">
        <v>28.2</v>
      </c>
      <c r="R692" s="211">
        <v>26.5</v>
      </c>
      <c r="S692" s="211">
        <v>28</v>
      </c>
      <c r="T692" s="211">
        <v>29.7</v>
      </c>
      <c r="U692" s="211">
        <v>29</v>
      </c>
      <c r="V692" s="211">
        <v>28.89</v>
      </c>
      <c r="W692" s="211">
        <v>25.9</v>
      </c>
      <c r="X692" s="211">
        <v>31.279999999999998</v>
      </c>
      <c r="Y692" s="211">
        <v>26.5</v>
      </c>
      <c r="Z692" s="211">
        <v>30.599999999999998</v>
      </c>
      <c r="AA692" s="211">
        <v>31</v>
      </c>
      <c r="AB692" s="211">
        <v>32.1</v>
      </c>
      <c r="AC692" s="208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2"/>
    </row>
    <row r="693" spans="1:65">
      <c r="A693" s="30"/>
      <c r="B693" s="20" t="s">
        <v>272</v>
      </c>
      <c r="C693" s="12"/>
      <c r="D693" s="213">
        <v>28.633333333333336</v>
      </c>
      <c r="E693" s="213">
        <v>28.833333333333332</v>
      </c>
      <c r="F693" s="213">
        <v>25.166666666666668</v>
      </c>
      <c r="G693" s="213">
        <v>26.666666666666668</v>
      </c>
      <c r="H693" s="213">
        <v>27.883333333333336</v>
      </c>
      <c r="I693" s="213">
        <v>34.449999999999996</v>
      </c>
      <c r="J693" s="213">
        <v>22.333333333333332</v>
      </c>
      <c r="K693" s="213">
        <v>27</v>
      </c>
      <c r="L693" s="213">
        <v>31.650000000000002</v>
      </c>
      <c r="M693" s="213">
        <v>29.616666666666671</v>
      </c>
      <c r="N693" s="213">
        <v>28.433333333333337</v>
      </c>
      <c r="O693" s="213">
        <v>28.333333333333332</v>
      </c>
      <c r="P693" s="213">
        <v>28.766666666666669</v>
      </c>
      <c r="Q693" s="213">
        <v>28.733333333333331</v>
      </c>
      <c r="R693" s="213">
        <v>27.116666666666671</v>
      </c>
      <c r="S693" s="213">
        <v>28.666666666666668</v>
      </c>
      <c r="T693" s="213">
        <v>28.816666666666663</v>
      </c>
      <c r="U693" s="213">
        <v>29.166666666666668</v>
      </c>
      <c r="V693" s="213">
        <v>28.106666666666666</v>
      </c>
      <c r="W693" s="213">
        <v>25.950000000000003</v>
      </c>
      <c r="X693" s="213">
        <v>29.815000000000001</v>
      </c>
      <c r="Y693" s="213">
        <v>27.683333333333334</v>
      </c>
      <c r="Z693" s="213">
        <v>29.799999999999997</v>
      </c>
      <c r="AA693" s="213">
        <v>30.333333333333332</v>
      </c>
      <c r="AB693" s="213">
        <v>30.816666666666666</v>
      </c>
      <c r="AC693" s="208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2"/>
    </row>
    <row r="694" spans="1:65">
      <c r="A694" s="30"/>
      <c r="B694" s="3" t="s">
        <v>273</v>
      </c>
      <c r="C694" s="29"/>
      <c r="D694" s="211">
        <v>28.35</v>
      </c>
      <c r="E694" s="211">
        <v>29</v>
      </c>
      <c r="F694" s="211">
        <v>25</v>
      </c>
      <c r="G694" s="211">
        <v>27</v>
      </c>
      <c r="H694" s="211">
        <v>27.9</v>
      </c>
      <c r="I694" s="211">
        <v>34.299999999999997</v>
      </c>
      <c r="J694" s="211">
        <v>22</v>
      </c>
      <c r="K694" s="211">
        <v>27</v>
      </c>
      <c r="L694" s="211">
        <v>31.65</v>
      </c>
      <c r="M694" s="211">
        <v>29.75</v>
      </c>
      <c r="N694" s="211">
        <v>28.45</v>
      </c>
      <c r="O694" s="211">
        <v>28</v>
      </c>
      <c r="P694" s="211">
        <v>28.700000000000003</v>
      </c>
      <c r="Q694" s="211">
        <v>28.65</v>
      </c>
      <c r="R694" s="211">
        <v>27.25</v>
      </c>
      <c r="S694" s="211">
        <v>29</v>
      </c>
      <c r="T694" s="211">
        <v>28.700000000000003</v>
      </c>
      <c r="U694" s="211">
        <v>29</v>
      </c>
      <c r="V694" s="211">
        <v>28.25</v>
      </c>
      <c r="W694" s="211">
        <v>26</v>
      </c>
      <c r="X694" s="211">
        <v>29.75</v>
      </c>
      <c r="Y694" s="211">
        <v>27.85</v>
      </c>
      <c r="Z694" s="211">
        <v>29.950000000000003</v>
      </c>
      <c r="AA694" s="211">
        <v>30.45</v>
      </c>
      <c r="AB694" s="211">
        <v>30.4</v>
      </c>
      <c r="AC694" s="208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2"/>
    </row>
    <row r="695" spans="1:65">
      <c r="A695" s="30"/>
      <c r="B695" s="3" t="s">
        <v>274</v>
      </c>
      <c r="C695" s="29"/>
      <c r="D695" s="24">
        <v>0.52025634707004509</v>
      </c>
      <c r="E695" s="24">
        <v>0.98319208025017502</v>
      </c>
      <c r="F695" s="24">
        <v>0.40824829046386302</v>
      </c>
      <c r="G695" s="24">
        <v>0.5163977794943222</v>
      </c>
      <c r="H695" s="24">
        <v>0.31885210782848245</v>
      </c>
      <c r="I695" s="24">
        <v>1.03101891350256</v>
      </c>
      <c r="J695" s="24">
        <v>0.5163977794943222</v>
      </c>
      <c r="K695" s="24">
        <v>0.63245553203367588</v>
      </c>
      <c r="L695" s="24">
        <v>0.2073644135332757</v>
      </c>
      <c r="M695" s="24">
        <v>0.38686776379877719</v>
      </c>
      <c r="N695" s="24">
        <v>0.70332543439482342</v>
      </c>
      <c r="O695" s="24">
        <v>0.5163977794943222</v>
      </c>
      <c r="P695" s="24">
        <v>0.39327683210006925</v>
      </c>
      <c r="Q695" s="24">
        <v>0.44121045620731458</v>
      </c>
      <c r="R695" s="24">
        <v>0.35449494589721092</v>
      </c>
      <c r="S695" s="24">
        <v>0.5163977794943222</v>
      </c>
      <c r="T695" s="24">
        <v>0.49564772436344967</v>
      </c>
      <c r="U695" s="24">
        <v>0.40824829046386296</v>
      </c>
      <c r="V695" s="24">
        <v>0.60245055122114877</v>
      </c>
      <c r="W695" s="24">
        <v>0.32093613071762428</v>
      </c>
      <c r="X695" s="24">
        <v>1.0136616792598985</v>
      </c>
      <c r="Y695" s="24">
        <v>0.86813977369238571</v>
      </c>
      <c r="Z695" s="24">
        <v>0.83666002653407401</v>
      </c>
      <c r="AA695" s="24">
        <v>0.59553897157672719</v>
      </c>
      <c r="AB695" s="24">
        <v>1.1250185183661048</v>
      </c>
      <c r="AC695" s="152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87</v>
      </c>
      <c r="C696" s="29"/>
      <c r="D696" s="13">
        <v>1.8169604670665133E-2</v>
      </c>
      <c r="E696" s="13">
        <v>3.4099147291913587E-2</v>
      </c>
      <c r="F696" s="13">
        <v>1.6221786376047535E-2</v>
      </c>
      <c r="G696" s="13">
        <v>1.9364916731037081E-2</v>
      </c>
      <c r="H696" s="13">
        <v>1.143522203808066E-2</v>
      </c>
      <c r="I696" s="13">
        <v>2.9927980072643256E-2</v>
      </c>
      <c r="J696" s="13">
        <v>2.3122288634074128E-2</v>
      </c>
      <c r="K696" s="13">
        <v>2.3424278964210218E-2</v>
      </c>
      <c r="L696" s="13">
        <v>6.5517982159012857E-3</v>
      </c>
      <c r="M696" s="13">
        <v>1.3062501872778069E-2</v>
      </c>
      <c r="N696" s="13">
        <v>2.4735947282350176E-2</v>
      </c>
      <c r="O696" s="13">
        <v>1.8225803982152549E-2</v>
      </c>
      <c r="P696" s="13">
        <v>1.3671268786792673E-2</v>
      </c>
      <c r="Q696" s="13">
        <v>1.5355352304198884E-2</v>
      </c>
      <c r="R696" s="13">
        <v>1.3072954366215521E-2</v>
      </c>
      <c r="S696" s="13">
        <v>1.8013876028871705E-2</v>
      </c>
      <c r="T696" s="13">
        <v>1.7200036704341806E-2</v>
      </c>
      <c r="U696" s="13">
        <v>1.3997084244475301E-2</v>
      </c>
      <c r="V696" s="13">
        <v>2.1434436120297041E-2</v>
      </c>
      <c r="W696" s="13">
        <v>1.2367480952509604E-2</v>
      </c>
      <c r="X696" s="13">
        <v>3.3998379314435632E-2</v>
      </c>
      <c r="Y696" s="13">
        <v>3.135965467883392E-2</v>
      </c>
      <c r="Z696" s="13">
        <v>2.8075839816579667E-2</v>
      </c>
      <c r="AA696" s="13">
        <v>1.9633152909122875E-2</v>
      </c>
      <c r="AB696" s="13">
        <v>3.6506820498629682E-2</v>
      </c>
      <c r="AC696" s="152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275</v>
      </c>
      <c r="C697" s="29"/>
      <c r="D697" s="13">
        <v>3.9304560802657651E-3</v>
      </c>
      <c r="E697" s="13">
        <v>1.0942775913189484E-2</v>
      </c>
      <c r="F697" s="13">
        <v>-0.11761642102374792</v>
      </c>
      <c r="G697" s="13">
        <v>-6.5024022276818916E-2</v>
      </c>
      <c r="H697" s="13">
        <v>-2.2365743293198737E-2</v>
      </c>
      <c r="I697" s="13">
        <v>0.20787209122113426</v>
      </c>
      <c r="J697" s="13">
        <v>-0.21695761865683594</v>
      </c>
      <c r="K697" s="13">
        <v>-5.3336822555279162E-2</v>
      </c>
      <c r="L697" s="13">
        <v>0.10969961356020064</v>
      </c>
      <c r="M697" s="13">
        <v>3.8407695258808161E-2</v>
      </c>
      <c r="N697" s="13">
        <v>-3.081863752658065E-3</v>
      </c>
      <c r="O697" s="13">
        <v>-6.5880236691202576E-3</v>
      </c>
      <c r="P697" s="13">
        <v>8.6053359688815778E-3</v>
      </c>
      <c r="Q697" s="13">
        <v>7.4366159967274026E-3</v>
      </c>
      <c r="R697" s="13">
        <v>-4.9246302652740104E-2</v>
      </c>
      <c r="S697" s="13">
        <v>5.0991760524197183E-3</v>
      </c>
      <c r="T697" s="13">
        <v>1.0358415927112397E-2</v>
      </c>
      <c r="U697" s="13">
        <v>2.2629975634729238E-2</v>
      </c>
      <c r="V697" s="13">
        <v>-1.4535319479767272E-2</v>
      </c>
      <c r="W697" s="13">
        <v>-9.0151501678129353E-2</v>
      </c>
      <c r="X697" s="13">
        <v>4.5361579093124105E-2</v>
      </c>
      <c r="Y697" s="13">
        <v>-2.9378063126122678E-2</v>
      </c>
      <c r="Z697" s="13">
        <v>4.4835655105654793E-2</v>
      </c>
      <c r="AA697" s="13">
        <v>6.3535174660118265E-2</v>
      </c>
      <c r="AB697" s="13">
        <v>8.0481614256351142E-2</v>
      </c>
      <c r="AC697" s="152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46" t="s">
        <v>276</v>
      </c>
      <c r="C698" s="47"/>
      <c r="D698" s="45">
        <v>0.02</v>
      </c>
      <c r="E698" s="45">
        <v>0.11</v>
      </c>
      <c r="F698" s="45">
        <v>2.4</v>
      </c>
      <c r="G698" s="45">
        <v>1.37</v>
      </c>
      <c r="H698" s="45">
        <v>0.54</v>
      </c>
      <c r="I698" s="45">
        <v>3.97</v>
      </c>
      <c r="J698" s="45">
        <v>4.34</v>
      </c>
      <c r="K698" s="45">
        <v>1.1399999999999999</v>
      </c>
      <c r="L698" s="45">
        <v>2.0499999999999998</v>
      </c>
      <c r="M698" s="45">
        <v>0.65</v>
      </c>
      <c r="N698" s="45">
        <v>0.16</v>
      </c>
      <c r="O698" s="45">
        <v>0.23</v>
      </c>
      <c r="P698" s="45">
        <v>7.0000000000000007E-2</v>
      </c>
      <c r="Q698" s="45">
        <v>0.05</v>
      </c>
      <c r="R698" s="45">
        <v>1.06</v>
      </c>
      <c r="S698" s="45">
        <v>0</v>
      </c>
      <c r="T698" s="45">
        <v>0.1</v>
      </c>
      <c r="U698" s="45">
        <v>0.34</v>
      </c>
      <c r="V698" s="45">
        <v>0.38</v>
      </c>
      <c r="W698" s="45">
        <v>1.86</v>
      </c>
      <c r="X698" s="45">
        <v>0.79</v>
      </c>
      <c r="Y698" s="45">
        <v>0.67</v>
      </c>
      <c r="Z698" s="45">
        <v>0.78</v>
      </c>
      <c r="AA698" s="45">
        <v>1.1399999999999999</v>
      </c>
      <c r="AB698" s="45">
        <v>1.47</v>
      </c>
      <c r="AC698" s="152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BM699" s="55"/>
    </row>
    <row r="700" spans="1:65" ht="15">
      <c r="B700" s="8" t="s">
        <v>603</v>
      </c>
      <c r="BM700" s="28" t="s">
        <v>67</v>
      </c>
    </row>
    <row r="701" spans="1:65" ht="15">
      <c r="A701" s="25" t="s">
        <v>40</v>
      </c>
      <c r="B701" s="18" t="s">
        <v>111</v>
      </c>
      <c r="C701" s="15" t="s">
        <v>112</v>
      </c>
      <c r="D701" s="16" t="s">
        <v>230</v>
      </c>
      <c r="E701" s="17" t="s">
        <v>230</v>
      </c>
      <c r="F701" s="17" t="s">
        <v>230</v>
      </c>
      <c r="G701" s="17" t="s">
        <v>230</v>
      </c>
      <c r="H701" s="17" t="s">
        <v>230</v>
      </c>
      <c r="I701" s="17" t="s">
        <v>230</v>
      </c>
      <c r="J701" s="17" t="s">
        <v>230</v>
      </c>
      <c r="K701" s="17" t="s">
        <v>230</v>
      </c>
      <c r="L701" s="17" t="s">
        <v>230</v>
      </c>
      <c r="M701" s="17" t="s">
        <v>230</v>
      </c>
      <c r="N701" s="17" t="s">
        <v>230</v>
      </c>
      <c r="O701" s="17" t="s">
        <v>230</v>
      </c>
      <c r="P701" s="17" t="s">
        <v>230</v>
      </c>
      <c r="Q701" s="152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1</v>
      </c>
    </row>
    <row r="702" spans="1:65">
      <c r="A702" s="30"/>
      <c r="B702" s="19" t="s">
        <v>231</v>
      </c>
      <c r="C702" s="9" t="s">
        <v>231</v>
      </c>
      <c r="D702" s="150" t="s">
        <v>234</v>
      </c>
      <c r="E702" s="151" t="s">
        <v>237</v>
      </c>
      <c r="F702" s="151" t="s">
        <v>238</v>
      </c>
      <c r="G702" s="151" t="s">
        <v>239</v>
      </c>
      <c r="H702" s="151" t="s">
        <v>240</v>
      </c>
      <c r="I702" s="151" t="s">
        <v>242</v>
      </c>
      <c r="J702" s="151" t="s">
        <v>244</v>
      </c>
      <c r="K702" s="151" t="s">
        <v>248</v>
      </c>
      <c r="L702" s="151" t="s">
        <v>250</v>
      </c>
      <c r="M702" s="151" t="s">
        <v>251</v>
      </c>
      <c r="N702" s="151" t="s">
        <v>255</v>
      </c>
      <c r="O702" s="151" t="s">
        <v>259</v>
      </c>
      <c r="P702" s="151" t="s">
        <v>260</v>
      </c>
      <c r="Q702" s="152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 t="s">
        <v>3</v>
      </c>
    </row>
    <row r="703" spans="1:65">
      <c r="A703" s="30"/>
      <c r="B703" s="19"/>
      <c r="C703" s="9"/>
      <c r="D703" s="10" t="s">
        <v>333</v>
      </c>
      <c r="E703" s="11" t="s">
        <v>333</v>
      </c>
      <c r="F703" s="11" t="s">
        <v>333</v>
      </c>
      <c r="G703" s="11" t="s">
        <v>332</v>
      </c>
      <c r="H703" s="11" t="s">
        <v>333</v>
      </c>
      <c r="I703" s="11" t="s">
        <v>333</v>
      </c>
      <c r="J703" s="11" t="s">
        <v>333</v>
      </c>
      <c r="K703" s="11" t="s">
        <v>332</v>
      </c>
      <c r="L703" s="11" t="s">
        <v>333</v>
      </c>
      <c r="M703" s="11" t="s">
        <v>333</v>
      </c>
      <c r="N703" s="11" t="s">
        <v>332</v>
      </c>
      <c r="O703" s="11" t="s">
        <v>333</v>
      </c>
      <c r="P703" s="11" t="s">
        <v>333</v>
      </c>
      <c r="Q703" s="152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</v>
      </c>
    </row>
    <row r="704" spans="1:65">
      <c r="A704" s="30"/>
      <c r="B704" s="19"/>
      <c r="C704" s="9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152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3</v>
      </c>
    </row>
    <row r="705" spans="1:65">
      <c r="A705" s="30"/>
      <c r="B705" s="18">
        <v>1</v>
      </c>
      <c r="C705" s="14">
        <v>1</v>
      </c>
      <c r="D705" s="22">
        <v>1.82</v>
      </c>
      <c r="E705" s="22">
        <v>1.6</v>
      </c>
      <c r="F705" s="154">
        <v>1.9400000000000002</v>
      </c>
      <c r="G705" s="22">
        <v>1.8</v>
      </c>
      <c r="H705" s="22">
        <v>1.75</v>
      </c>
      <c r="I705" s="22">
        <v>1.78</v>
      </c>
      <c r="J705" s="22">
        <v>1.78</v>
      </c>
      <c r="K705" s="22">
        <v>1.7</v>
      </c>
      <c r="L705" s="22">
        <v>1.83</v>
      </c>
      <c r="M705" s="22">
        <v>1.69</v>
      </c>
      <c r="N705" s="22">
        <v>1.7</v>
      </c>
      <c r="O705" s="22">
        <v>1.8</v>
      </c>
      <c r="P705" s="22">
        <v>1.76</v>
      </c>
      <c r="Q705" s="152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</v>
      </c>
    </row>
    <row r="706" spans="1:65">
      <c r="A706" s="30"/>
      <c r="B706" s="19">
        <v>1</v>
      </c>
      <c r="C706" s="9">
        <v>2</v>
      </c>
      <c r="D706" s="11">
        <v>1.76</v>
      </c>
      <c r="E706" s="11">
        <v>1.7</v>
      </c>
      <c r="F706" s="155">
        <v>1.99</v>
      </c>
      <c r="G706" s="11">
        <v>1.8</v>
      </c>
      <c r="H706" s="11">
        <v>1.85</v>
      </c>
      <c r="I706" s="11">
        <v>1.8</v>
      </c>
      <c r="J706" s="11">
        <v>1.82</v>
      </c>
      <c r="K706" s="11">
        <v>1.7</v>
      </c>
      <c r="L706" s="11">
        <v>1.82</v>
      </c>
      <c r="M706" s="11">
        <v>1.66</v>
      </c>
      <c r="N706" s="11">
        <v>1.7</v>
      </c>
      <c r="O706" s="11">
        <v>1.7</v>
      </c>
      <c r="P706" s="11">
        <v>1.89</v>
      </c>
      <c r="Q706" s="152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29</v>
      </c>
    </row>
    <row r="707" spans="1:65">
      <c r="A707" s="30"/>
      <c r="B707" s="19">
        <v>1</v>
      </c>
      <c r="C707" s="9">
        <v>3</v>
      </c>
      <c r="D707" s="11">
        <v>1.78</v>
      </c>
      <c r="E707" s="11">
        <v>1.7</v>
      </c>
      <c r="F707" s="155">
        <v>2.0499999999999998</v>
      </c>
      <c r="G707" s="11">
        <v>1.8</v>
      </c>
      <c r="H707" s="11">
        <v>1.8</v>
      </c>
      <c r="I707" s="11">
        <v>1.8</v>
      </c>
      <c r="J707" s="11">
        <v>1.76</v>
      </c>
      <c r="K707" s="11">
        <v>1.6</v>
      </c>
      <c r="L707" s="11">
        <v>1.83</v>
      </c>
      <c r="M707" s="11">
        <v>1.77</v>
      </c>
      <c r="N707" s="11">
        <v>1.7</v>
      </c>
      <c r="O707" s="11">
        <v>1.8</v>
      </c>
      <c r="P707" s="11">
        <v>1.83</v>
      </c>
      <c r="Q707" s="152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16</v>
      </c>
    </row>
    <row r="708" spans="1:65">
      <c r="A708" s="30"/>
      <c r="B708" s="19">
        <v>1</v>
      </c>
      <c r="C708" s="9">
        <v>4</v>
      </c>
      <c r="D708" s="11">
        <v>1.8</v>
      </c>
      <c r="E708" s="11">
        <v>1.6</v>
      </c>
      <c r="F708" s="155">
        <v>2.1</v>
      </c>
      <c r="G708" s="11">
        <v>1.9</v>
      </c>
      <c r="H708" s="11">
        <v>1.8</v>
      </c>
      <c r="I708" s="11">
        <v>1.81</v>
      </c>
      <c r="J708" s="11">
        <v>1.87</v>
      </c>
      <c r="K708" s="11">
        <v>1.7</v>
      </c>
      <c r="L708" s="11">
        <v>1.84</v>
      </c>
      <c r="M708" s="11">
        <v>1.76</v>
      </c>
      <c r="N708" s="11">
        <v>1.6</v>
      </c>
      <c r="O708" s="11">
        <v>1.8</v>
      </c>
      <c r="P708" s="11">
        <v>1.84</v>
      </c>
      <c r="Q708" s="152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1.765138888888889</v>
      </c>
    </row>
    <row r="709" spans="1:65">
      <c r="A709" s="30"/>
      <c r="B709" s="19">
        <v>1</v>
      </c>
      <c r="C709" s="9">
        <v>5</v>
      </c>
      <c r="D709" s="11">
        <v>1.78</v>
      </c>
      <c r="E709" s="11">
        <v>1.7</v>
      </c>
      <c r="F709" s="155">
        <v>1.9800000000000002</v>
      </c>
      <c r="G709" s="11">
        <v>1.9</v>
      </c>
      <c r="H709" s="11">
        <v>1.8</v>
      </c>
      <c r="I709" s="11">
        <v>1.77</v>
      </c>
      <c r="J709" s="11">
        <v>1.88</v>
      </c>
      <c r="K709" s="11">
        <v>1.7</v>
      </c>
      <c r="L709" s="11">
        <v>1.81</v>
      </c>
      <c r="M709" s="11">
        <v>1.63</v>
      </c>
      <c r="N709" s="11">
        <v>1.6</v>
      </c>
      <c r="O709" s="11">
        <v>1.8</v>
      </c>
      <c r="P709" s="11">
        <v>1.86</v>
      </c>
      <c r="Q709" s="152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111</v>
      </c>
    </row>
    <row r="710" spans="1:65">
      <c r="A710" s="30"/>
      <c r="B710" s="19">
        <v>1</v>
      </c>
      <c r="C710" s="9">
        <v>6</v>
      </c>
      <c r="D710" s="11">
        <v>1.76</v>
      </c>
      <c r="E710" s="11">
        <v>1.6</v>
      </c>
      <c r="F710" s="155">
        <v>2.14</v>
      </c>
      <c r="G710" s="11">
        <v>1.9</v>
      </c>
      <c r="H710" s="11">
        <v>1.8</v>
      </c>
      <c r="I710" s="11">
        <v>1.79</v>
      </c>
      <c r="J710" s="11">
        <v>1.82</v>
      </c>
      <c r="K710" s="11">
        <v>1.6</v>
      </c>
      <c r="L710" s="11">
        <v>1.83</v>
      </c>
      <c r="M710" s="11">
        <v>1.76</v>
      </c>
      <c r="N710" s="11">
        <v>1.7</v>
      </c>
      <c r="O710" s="11">
        <v>1.8</v>
      </c>
      <c r="P710" s="11">
        <v>1.8</v>
      </c>
      <c r="Q710" s="152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20" t="s">
        <v>272</v>
      </c>
      <c r="C711" s="12"/>
      <c r="D711" s="23">
        <v>1.7833333333333332</v>
      </c>
      <c r="E711" s="23">
        <v>1.6499999999999997</v>
      </c>
      <c r="F711" s="23">
        <v>2.0333333333333337</v>
      </c>
      <c r="G711" s="23">
        <v>1.8500000000000003</v>
      </c>
      <c r="H711" s="23">
        <v>1.8</v>
      </c>
      <c r="I711" s="23">
        <v>1.7916666666666667</v>
      </c>
      <c r="J711" s="23">
        <v>1.8216666666666665</v>
      </c>
      <c r="K711" s="23">
        <v>1.6666666666666667</v>
      </c>
      <c r="L711" s="23">
        <v>1.8266666666666669</v>
      </c>
      <c r="M711" s="23">
        <v>1.7116666666666662</v>
      </c>
      <c r="N711" s="23">
        <v>1.6666666666666663</v>
      </c>
      <c r="O711" s="23">
        <v>1.7833333333333334</v>
      </c>
      <c r="P711" s="23">
        <v>1.83</v>
      </c>
      <c r="Q711" s="152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273</v>
      </c>
      <c r="C712" s="29"/>
      <c r="D712" s="11">
        <v>1.78</v>
      </c>
      <c r="E712" s="11">
        <v>1.65</v>
      </c>
      <c r="F712" s="11">
        <v>2.02</v>
      </c>
      <c r="G712" s="11">
        <v>1.85</v>
      </c>
      <c r="H712" s="11">
        <v>1.8</v>
      </c>
      <c r="I712" s="11">
        <v>1.7949999999999999</v>
      </c>
      <c r="J712" s="11">
        <v>1.82</v>
      </c>
      <c r="K712" s="11">
        <v>1.7</v>
      </c>
      <c r="L712" s="11">
        <v>1.83</v>
      </c>
      <c r="M712" s="11">
        <v>1.7250000000000001</v>
      </c>
      <c r="N712" s="11">
        <v>1.7</v>
      </c>
      <c r="O712" s="11">
        <v>1.8</v>
      </c>
      <c r="P712" s="11">
        <v>1.835</v>
      </c>
      <c r="Q712" s="152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274</v>
      </c>
      <c r="C713" s="29"/>
      <c r="D713" s="24">
        <v>2.3380903889000264E-2</v>
      </c>
      <c r="E713" s="24">
        <v>5.4772255750516544E-2</v>
      </c>
      <c r="F713" s="24">
        <v>7.6854841530424503E-2</v>
      </c>
      <c r="G713" s="24">
        <v>5.4772255750516544E-2</v>
      </c>
      <c r="H713" s="24">
        <v>3.1622776601683819E-2</v>
      </c>
      <c r="I713" s="24">
        <v>1.4719601443879758E-2</v>
      </c>
      <c r="J713" s="24">
        <v>4.7504385762439504E-2</v>
      </c>
      <c r="K713" s="24">
        <v>5.1639777949432156E-2</v>
      </c>
      <c r="L713" s="24">
        <v>1.0327955589886455E-2</v>
      </c>
      <c r="M713" s="24">
        <v>5.9805239458317304E-2</v>
      </c>
      <c r="N713" s="24">
        <v>5.1639777949432156E-2</v>
      </c>
      <c r="O713" s="24">
        <v>4.0824829046386339E-2</v>
      </c>
      <c r="P713" s="24">
        <v>4.5607017003965501E-2</v>
      </c>
      <c r="Q713" s="205"/>
      <c r="R713" s="206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  <c r="AK713" s="206"/>
      <c r="AL713" s="206"/>
      <c r="AM713" s="206"/>
      <c r="AN713" s="206"/>
      <c r="AO713" s="206"/>
      <c r="AP713" s="206"/>
      <c r="AQ713" s="206"/>
      <c r="AR713" s="206"/>
      <c r="AS713" s="206"/>
      <c r="AT713" s="206"/>
      <c r="AU713" s="206"/>
      <c r="AV713" s="206"/>
      <c r="AW713" s="206"/>
      <c r="AX713" s="206"/>
      <c r="AY713" s="206"/>
      <c r="AZ713" s="206"/>
      <c r="BA713" s="206"/>
      <c r="BB713" s="206"/>
      <c r="BC713" s="206"/>
      <c r="BD713" s="206"/>
      <c r="BE713" s="206"/>
      <c r="BF713" s="206"/>
      <c r="BG713" s="206"/>
      <c r="BH713" s="206"/>
      <c r="BI713" s="206"/>
      <c r="BJ713" s="206"/>
      <c r="BK713" s="206"/>
      <c r="BL713" s="206"/>
      <c r="BM713" s="56"/>
    </row>
    <row r="714" spans="1:65">
      <c r="A714" s="30"/>
      <c r="B714" s="3" t="s">
        <v>87</v>
      </c>
      <c r="C714" s="29"/>
      <c r="D714" s="13">
        <v>1.3110787227476784E-2</v>
      </c>
      <c r="E714" s="13">
        <v>3.3195306515464582E-2</v>
      </c>
      <c r="F714" s="13">
        <v>3.7797463047749752E-2</v>
      </c>
      <c r="G714" s="13">
        <v>2.9606624730008937E-2</v>
      </c>
      <c r="H714" s="13">
        <v>1.7568209223157678E-2</v>
      </c>
      <c r="I714" s="13">
        <v>8.215591503560795E-3</v>
      </c>
      <c r="J714" s="13">
        <v>2.6077430427688657E-2</v>
      </c>
      <c r="K714" s="13">
        <v>3.0983866769659293E-2</v>
      </c>
      <c r="L714" s="13">
        <v>5.65399028643419E-3</v>
      </c>
      <c r="M714" s="13">
        <v>3.4939769888014012E-2</v>
      </c>
      <c r="N714" s="13">
        <v>3.09838667696593E-2</v>
      </c>
      <c r="O714" s="13">
        <v>2.2892427502646542E-2</v>
      </c>
      <c r="P714" s="13">
        <v>2.4921867215281692E-2</v>
      </c>
      <c r="Q714" s="152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3" t="s">
        <v>275</v>
      </c>
      <c r="C715" s="29"/>
      <c r="D715" s="13">
        <v>1.0307655991816711E-2</v>
      </c>
      <c r="E715" s="13">
        <v>-6.5229365016917451E-2</v>
      </c>
      <c r="F715" s="13">
        <v>0.15193957038319317</v>
      </c>
      <c r="G715" s="13">
        <v>4.8076166496183959E-2</v>
      </c>
      <c r="H715" s="13">
        <v>1.9749783617908578E-2</v>
      </c>
      <c r="I715" s="13">
        <v>1.5028719804862645E-2</v>
      </c>
      <c r="J715" s="13">
        <v>3.2024549531827651E-2</v>
      </c>
      <c r="K715" s="13">
        <v>-5.5787237390825473E-2</v>
      </c>
      <c r="L715" s="13">
        <v>3.48571878196553E-2</v>
      </c>
      <c r="M715" s="13">
        <v>-3.0293492800377964E-2</v>
      </c>
      <c r="N715" s="13">
        <v>-5.5787237390825695E-2</v>
      </c>
      <c r="O715" s="13">
        <v>1.0307655991816711E-2</v>
      </c>
      <c r="P715" s="13">
        <v>3.6745613344873584E-2</v>
      </c>
      <c r="Q715" s="152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46" t="s">
        <v>276</v>
      </c>
      <c r="C716" s="47"/>
      <c r="D716" s="45">
        <v>0.15</v>
      </c>
      <c r="E716" s="45">
        <v>2.4900000000000002</v>
      </c>
      <c r="F716" s="45">
        <v>4.25</v>
      </c>
      <c r="G716" s="45">
        <v>1.03</v>
      </c>
      <c r="H716" s="45">
        <v>0.15</v>
      </c>
      <c r="I716" s="45">
        <v>0</v>
      </c>
      <c r="J716" s="45">
        <v>0.53</v>
      </c>
      <c r="K716" s="45">
        <v>2.2000000000000002</v>
      </c>
      <c r="L716" s="45">
        <v>0.62</v>
      </c>
      <c r="M716" s="45">
        <v>1.41</v>
      </c>
      <c r="N716" s="45">
        <v>2.2000000000000002</v>
      </c>
      <c r="O716" s="45">
        <v>0.15</v>
      </c>
      <c r="P716" s="45">
        <v>0.67</v>
      </c>
      <c r="Q716" s="152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BM717" s="55"/>
    </row>
    <row r="718" spans="1:65" ht="15">
      <c r="B718" s="8" t="s">
        <v>604</v>
      </c>
      <c r="BM718" s="28" t="s">
        <v>67</v>
      </c>
    </row>
    <row r="719" spans="1:65" ht="15">
      <c r="A719" s="25" t="s">
        <v>43</v>
      </c>
      <c r="B719" s="18" t="s">
        <v>111</v>
      </c>
      <c r="C719" s="15" t="s">
        <v>112</v>
      </c>
      <c r="D719" s="16" t="s">
        <v>230</v>
      </c>
      <c r="E719" s="17" t="s">
        <v>230</v>
      </c>
      <c r="F719" s="17" t="s">
        <v>230</v>
      </c>
      <c r="G719" s="17" t="s">
        <v>230</v>
      </c>
      <c r="H719" s="17" t="s">
        <v>230</v>
      </c>
      <c r="I719" s="17" t="s">
        <v>230</v>
      </c>
      <c r="J719" s="17" t="s">
        <v>230</v>
      </c>
      <c r="K719" s="17" t="s">
        <v>230</v>
      </c>
      <c r="L719" s="17" t="s">
        <v>230</v>
      </c>
      <c r="M719" s="17" t="s">
        <v>230</v>
      </c>
      <c r="N719" s="17" t="s">
        <v>230</v>
      </c>
      <c r="O719" s="17" t="s">
        <v>230</v>
      </c>
      <c r="P719" s="17" t="s">
        <v>230</v>
      </c>
      <c r="Q719" s="17" t="s">
        <v>230</v>
      </c>
      <c r="R719" s="17" t="s">
        <v>230</v>
      </c>
      <c r="S719" s="17" t="s">
        <v>230</v>
      </c>
      <c r="T719" s="17" t="s">
        <v>230</v>
      </c>
      <c r="U719" s="17" t="s">
        <v>230</v>
      </c>
      <c r="V719" s="17" t="s">
        <v>230</v>
      </c>
      <c r="W719" s="17" t="s">
        <v>230</v>
      </c>
      <c r="X719" s="17" t="s">
        <v>230</v>
      </c>
      <c r="Y719" s="17" t="s">
        <v>230</v>
      </c>
      <c r="Z719" s="17" t="s">
        <v>230</v>
      </c>
      <c r="AA719" s="17" t="s">
        <v>230</v>
      </c>
      <c r="AB719" s="152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 t="s">
        <v>231</v>
      </c>
      <c r="C720" s="9" t="s">
        <v>231</v>
      </c>
      <c r="D720" s="150" t="s">
        <v>233</v>
      </c>
      <c r="E720" s="151" t="s">
        <v>234</v>
      </c>
      <c r="F720" s="151" t="s">
        <v>236</v>
      </c>
      <c r="G720" s="151" t="s">
        <v>237</v>
      </c>
      <c r="H720" s="151" t="s">
        <v>238</v>
      </c>
      <c r="I720" s="151" t="s">
        <v>239</v>
      </c>
      <c r="J720" s="151" t="s">
        <v>240</v>
      </c>
      <c r="K720" s="151" t="s">
        <v>241</v>
      </c>
      <c r="L720" s="151" t="s">
        <v>242</v>
      </c>
      <c r="M720" s="151" t="s">
        <v>244</v>
      </c>
      <c r="N720" s="151" t="s">
        <v>245</v>
      </c>
      <c r="O720" s="151" t="s">
        <v>247</v>
      </c>
      <c r="P720" s="151" t="s">
        <v>248</v>
      </c>
      <c r="Q720" s="151" t="s">
        <v>250</v>
      </c>
      <c r="R720" s="151" t="s">
        <v>251</v>
      </c>
      <c r="S720" s="151" t="s">
        <v>252</v>
      </c>
      <c r="T720" s="151" t="s">
        <v>253</v>
      </c>
      <c r="U720" s="151" t="s">
        <v>255</v>
      </c>
      <c r="V720" s="151" t="s">
        <v>257</v>
      </c>
      <c r="W720" s="151" t="s">
        <v>259</v>
      </c>
      <c r="X720" s="151" t="s">
        <v>260</v>
      </c>
      <c r="Y720" s="151" t="s">
        <v>261</v>
      </c>
      <c r="Z720" s="151" t="s">
        <v>262</v>
      </c>
      <c r="AA720" s="151" t="s">
        <v>263</v>
      </c>
      <c r="AB720" s="152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 t="s">
        <v>3</v>
      </c>
    </row>
    <row r="721" spans="1:65">
      <c r="A721" s="30"/>
      <c r="B721" s="19"/>
      <c r="C721" s="9"/>
      <c r="D721" s="10" t="s">
        <v>332</v>
      </c>
      <c r="E721" s="11" t="s">
        <v>333</v>
      </c>
      <c r="F721" s="11" t="s">
        <v>332</v>
      </c>
      <c r="G721" s="11" t="s">
        <v>333</v>
      </c>
      <c r="H721" s="11" t="s">
        <v>333</v>
      </c>
      <c r="I721" s="11" t="s">
        <v>332</v>
      </c>
      <c r="J721" s="11" t="s">
        <v>333</v>
      </c>
      <c r="K721" s="11" t="s">
        <v>332</v>
      </c>
      <c r="L721" s="11" t="s">
        <v>333</v>
      </c>
      <c r="M721" s="11" t="s">
        <v>333</v>
      </c>
      <c r="N721" s="11" t="s">
        <v>115</v>
      </c>
      <c r="O721" s="11" t="s">
        <v>333</v>
      </c>
      <c r="P721" s="11" t="s">
        <v>332</v>
      </c>
      <c r="Q721" s="11" t="s">
        <v>333</v>
      </c>
      <c r="R721" s="11" t="s">
        <v>333</v>
      </c>
      <c r="S721" s="11" t="s">
        <v>332</v>
      </c>
      <c r="T721" s="11" t="s">
        <v>333</v>
      </c>
      <c r="U721" s="11" t="s">
        <v>332</v>
      </c>
      <c r="V721" s="11" t="s">
        <v>333</v>
      </c>
      <c r="W721" s="11" t="s">
        <v>333</v>
      </c>
      <c r="X721" s="11" t="s">
        <v>333</v>
      </c>
      <c r="Y721" s="11" t="s">
        <v>332</v>
      </c>
      <c r="Z721" s="11" t="s">
        <v>332</v>
      </c>
      <c r="AA721" s="11" t="s">
        <v>332</v>
      </c>
      <c r="AB721" s="152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/>
      <c r="C722" s="9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152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2</v>
      </c>
    </row>
    <row r="723" spans="1:65">
      <c r="A723" s="30"/>
      <c r="B723" s="18">
        <v>1</v>
      </c>
      <c r="C723" s="14">
        <v>1</v>
      </c>
      <c r="D723" s="207">
        <v>14.7</v>
      </c>
      <c r="E723" s="207">
        <v>14.6</v>
      </c>
      <c r="F723" s="207">
        <v>14.2</v>
      </c>
      <c r="G723" s="234">
        <v>13.6</v>
      </c>
      <c r="H723" s="207">
        <v>12.5</v>
      </c>
      <c r="I723" s="207">
        <v>13.5</v>
      </c>
      <c r="J723" s="207">
        <v>14.4</v>
      </c>
      <c r="K723" s="207">
        <v>13.1</v>
      </c>
      <c r="L723" s="207">
        <v>14.41</v>
      </c>
      <c r="M723" s="207">
        <v>14.3</v>
      </c>
      <c r="N723" s="207">
        <v>13.2</v>
      </c>
      <c r="O723" s="207">
        <v>14.78</v>
      </c>
      <c r="P723" s="225">
        <v>12.1</v>
      </c>
      <c r="Q723" s="234">
        <v>13.7</v>
      </c>
      <c r="R723" s="234">
        <v>13.8</v>
      </c>
      <c r="S723" s="207">
        <v>13.9</v>
      </c>
      <c r="T723" s="207">
        <v>13.1</v>
      </c>
      <c r="U723" s="207">
        <v>13.7</v>
      </c>
      <c r="V723" s="207">
        <v>13.8</v>
      </c>
      <c r="W723" s="207">
        <v>13.2</v>
      </c>
      <c r="X723" s="207">
        <v>13.4</v>
      </c>
      <c r="Y723" s="207">
        <v>14.3</v>
      </c>
      <c r="Z723" s="207">
        <v>14.9</v>
      </c>
      <c r="AA723" s="207">
        <v>14.7</v>
      </c>
      <c r="AB723" s="208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</v>
      </c>
    </row>
    <row r="724" spans="1:65">
      <c r="A724" s="30"/>
      <c r="B724" s="19">
        <v>1</v>
      </c>
      <c r="C724" s="9">
        <v>2</v>
      </c>
      <c r="D724" s="211">
        <v>14</v>
      </c>
      <c r="E724" s="211">
        <v>14.6</v>
      </c>
      <c r="F724" s="211">
        <v>14.2</v>
      </c>
      <c r="G724" s="211">
        <v>14.5</v>
      </c>
      <c r="H724" s="211">
        <v>12.5</v>
      </c>
      <c r="I724" s="211">
        <v>13.5</v>
      </c>
      <c r="J724" s="211">
        <v>15</v>
      </c>
      <c r="K724" s="211">
        <v>12.9</v>
      </c>
      <c r="L724" s="211">
        <v>14.23</v>
      </c>
      <c r="M724" s="211">
        <v>14.1</v>
      </c>
      <c r="N724" s="211">
        <v>12.8</v>
      </c>
      <c r="O724" s="211">
        <v>14.65</v>
      </c>
      <c r="P724" s="226">
        <v>12.3</v>
      </c>
      <c r="Q724" s="211">
        <v>14.5</v>
      </c>
      <c r="R724" s="211">
        <v>13.1</v>
      </c>
      <c r="S724" s="211">
        <v>13.7</v>
      </c>
      <c r="T724" s="211">
        <v>13</v>
      </c>
      <c r="U724" s="211">
        <v>13.6</v>
      </c>
      <c r="V724" s="211">
        <v>15.2</v>
      </c>
      <c r="W724" s="211">
        <v>12.9</v>
      </c>
      <c r="X724" s="211">
        <v>14.1</v>
      </c>
      <c r="Y724" s="211">
        <v>14.2</v>
      </c>
      <c r="Z724" s="211">
        <v>14.9</v>
      </c>
      <c r="AA724" s="211">
        <v>15.2</v>
      </c>
      <c r="AB724" s="208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0">
        <v>30</v>
      </c>
    </row>
    <row r="725" spans="1:65">
      <c r="A725" s="30"/>
      <c r="B725" s="19">
        <v>1</v>
      </c>
      <c r="C725" s="9">
        <v>3</v>
      </c>
      <c r="D725" s="211">
        <v>15.299999999999999</v>
      </c>
      <c r="E725" s="211">
        <v>14.2</v>
      </c>
      <c r="F725" s="211">
        <v>14</v>
      </c>
      <c r="G725" s="211">
        <v>14.1</v>
      </c>
      <c r="H725" s="211">
        <v>12.3</v>
      </c>
      <c r="I725" s="211">
        <v>13</v>
      </c>
      <c r="J725" s="211">
        <v>14</v>
      </c>
      <c r="K725" s="211">
        <v>13.1</v>
      </c>
      <c r="L725" s="211">
        <v>14.3</v>
      </c>
      <c r="M725" s="211">
        <v>14.56</v>
      </c>
      <c r="N725" s="211">
        <v>12.8</v>
      </c>
      <c r="O725" s="211">
        <v>14.74</v>
      </c>
      <c r="P725" s="226">
        <v>12.5</v>
      </c>
      <c r="Q725" s="211">
        <v>14.5</v>
      </c>
      <c r="R725" s="211">
        <v>12.9</v>
      </c>
      <c r="S725" s="211">
        <v>14.1</v>
      </c>
      <c r="T725" s="211">
        <v>13.4</v>
      </c>
      <c r="U725" s="211">
        <v>13.5</v>
      </c>
      <c r="V725" s="211">
        <v>14.9</v>
      </c>
      <c r="W725" s="211">
        <v>13.1</v>
      </c>
      <c r="X725" s="211">
        <v>14</v>
      </c>
      <c r="Y725" s="211">
        <v>14</v>
      </c>
      <c r="Z725" s="211">
        <v>14.8</v>
      </c>
      <c r="AA725" s="211">
        <v>15</v>
      </c>
      <c r="AB725" s="208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0">
        <v>16</v>
      </c>
    </row>
    <row r="726" spans="1:65">
      <c r="A726" s="30"/>
      <c r="B726" s="19">
        <v>1</v>
      </c>
      <c r="C726" s="9">
        <v>4</v>
      </c>
      <c r="D726" s="211">
        <v>14.7</v>
      </c>
      <c r="E726" s="211">
        <v>14.4</v>
      </c>
      <c r="F726" s="211">
        <v>14.2</v>
      </c>
      <c r="G726" s="211">
        <v>14.2</v>
      </c>
      <c r="H726" s="211">
        <v>13.6</v>
      </c>
      <c r="I726" s="211">
        <v>14</v>
      </c>
      <c r="J726" s="211">
        <v>14.6</v>
      </c>
      <c r="K726" s="211">
        <v>13.6</v>
      </c>
      <c r="L726" s="211">
        <v>14.13</v>
      </c>
      <c r="M726" s="211">
        <v>13.99</v>
      </c>
      <c r="N726" s="211">
        <v>13.2</v>
      </c>
      <c r="O726" s="211">
        <v>14.55</v>
      </c>
      <c r="P726" s="226">
        <v>12.2</v>
      </c>
      <c r="Q726" s="211">
        <v>14.4</v>
      </c>
      <c r="R726" s="211">
        <v>13.4</v>
      </c>
      <c r="S726" s="211">
        <v>14.8</v>
      </c>
      <c r="T726" s="211">
        <v>13.2</v>
      </c>
      <c r="U726" s="211">
        <v>13.3</v>
      </c>
      <c r="V726" s="211">
        <v>14.2</v>
      </c>
      <c r="W726" s="211">
        <v>13.2</v>
      </c>
      <c r="X726" s="211">
        <v>14.3</v>
      </c>
      <c r="Y726" s="211">
        <v>13.4</v>
      </c>
      <c r="Z726" s="211">
        <v>14.8</v>
      </c>
      <c r="AA726" s="211">
        <v>14.9</v>
      </c>
      <c r="AB726" s="208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0">
        <v>13.982318840579708</v>
      </c>
    </row>
    <row r="727" spans="1:65">
      <c r="A727" s="30"/>
      <c r="B727" s="19">
        <v>1</v>
      </c>
      <c r="C727" s="9">
        <v>5</v>
      </c>
      <c r="D727" s="211">
        <v>14.8</v>
      </c>
      <c r="E727" s="211">
        <v>14.2</v>
      </c>
      <c r="F727" s="211">
        <v>14</v>
      </c>
      <c r="G727" s="211">
        <v>14.3</v>
      </c>
      <c r="H727" s="211">
        <v>12.8</v>
      </c>
      <c r="I727" s="211">
        <v>13.5</v>
      </c>
      <c r="J727" s="211">
        <v>14.8</v>
      </c>
      <c r="K727" s="211">
        <v>12.8</v>
      </c>
      <c r="L727" s="211">
        <v>14.16</v>
      </c>
      <c r="M727" s="211">
        <v>14.59</v>
      </c>
      <c r="N727" s="211">
        <v>12.9</v>
      </c>
      <c r="O727" s="211">
        <v>14.43</v>
      </c>
      <c r="P727" s="226">
        <v>12.4</v>
      </c>
      <c r="Q727" s="211">
        <v>14.1</v>
      </c>
      <c r="R727" s="211">
        <v>13.1</v>
      </c>
      <c r="S727" s="211">
        <v>14.7</v>
      </c>
      <c r="T727" s="211">
        <v>13.4</v>
      </c>
      <c r="U727" s="211">
        <v>13.2</v>
      </c>
      <c r="V727" s="211">
        <v>14.4</v>
      </c>
      <c r="W727" s="211">
        <v>13.7</v>
      </c>
      <c r="X727" s="211">
        <v>14.6</v>
      </c>
      <c r="Y727" s="211">
        <v>13.3</v>
      </c>
      <c r="Z727" s="235">
        <v>14.1</v>
      </c>
      <c r="AA727" s="211">
        <v>15.1</v>
      </c>
      <c r="AB727" s="208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0">
        <v>112</v>
      </c>
    </row>
    <row r="728" spans="1:65">
      <c r="A728" s="30"/>
      <c r="B728" s="19">
        <v>1</v>
      </c>
      <c r="C728" s="9">
        <v>6</v>
      </c>
      <c r="D728" s="211">
        <v>15</v>
      </c>
      <c r="E728" s="211">
        <v>14.4</v>
      </c>
      <c r="F728" s="211">
        <v>14.5</v>
      </c>
      <c r="G728" s="211">
        <v>14.2</v>
      </c>
      <c r="H728" s="211">
        <v>13.8</v>
      </c>
      <c r="I728" s="211">
        <v>13.5</v>
      </c>
      <c r="J728" s="211">
        <v>14</v>
      </c>
      <c r="K728" s="211">
        <v>13.1</v>
      </c>
      <c r="L728" s="211">
        <v>14.16</v>
      </c>
      <c r="M728" s="211">
        <v>14</v>
      </c>
      <c r="N728" s="211">
        <v>12.8</v>
      </c>
      <c r="O728" s="211">
        <v>14.56</v>
      </c>
      <c r="P728" s="226">
        <v>11.8</v>
      </c>
      <c r="Q728" s="211">
        <v>14.4</v>
      </c>
      <c r="R728" s="211">
        <v>13.1</v>
      </c>
      <c r="S728" s="211">
        <v>15.1</v>
      </c>
      <c r="T728" s="211">
        <v>13.1</v>
      </c>
      <c r="U728" s="211">
        <v>13.3</v>
      </c>
      <c r="V728" s="211">
        <v>13.9</v>
      </c>
      <c r="W728" s="211">
        <v>13.3</v>
      </c>
      <c r="X728" s="211">
        <v>13.9</v>
      </c>
      <c r="Y728" s="211">
        <v>14.2</v>
      </c>
      <c r="Z728" s="211">
        <v>15</v>
      </c>
      <c r="AA728" s="235">
        <v>16.2</v>
      </c>
      <c r="AB728" s="208"/>
      <c r="AC728" s="209"/>
      <c r="AD728" s="209"/>
      <c r="AE728" s="209"/>
      <c r="AF728" s="209"/>
      <c r="AG728" s="209"/>
      <c r="AH728" s="209"/>
      <c r="AI728" s="209"/>
      <c r="AJ728" s="209"/>
      <c r="AK728" s="209"/>
      <c r="AL728" s="209"/>
      <c r="AM728" s="209"/>
      <c r="AN728" s="209"/>
      <c r="AO728" s="209"/>
      <c r="AP728" s="209"/>
      <c r="AQ728" s="209"/>
      <c r="AR728" s="209"/>
      <c r="AS728" s="209"/>
      <c r="AT728" s="209"/>
      <c r="AU728" s="209"/>
      <c r="AV728" s="209"/>
      <c r="AW728" s="209"/>
      <c r="AX728" s="209"/>
      <c r="AY728" s="209"/>
      <c r="AZ728" s="209"/>
      <c r="BA728" s="209"/>
      <c r="BB728" s="209"/>
      <c r="BC728" s="209"/>
      <c r="BD728" s="209"/>
      <c r="BE728" s="209"/>
      <c r="BF728" s="209"/>
      <c r="BG728" s="209"/>
      <c r="BH728" s="209"/>
      <c r="BI728" s="209"/>
      <c r="BJ728" s="209"/>
      <c r="BK728" s="209"/>
      <c r="BL728" s="209"/>
      <c r="BM728" s="212"/>
    </row>
    <row r="729" spans="1:65">
      <c r="A729" s="30"/>
      <c r="B729" s="20" t="s">
        <v>272</v>
      </c>
      <c r="C729" s="12"/>
      <c r="D729" s="213">
        <v>14.75</v>
      </c>
      <c r="E729" s="213">
        <v>14.4</v>
      </c>
      <c r="F729" s="213">
        <v>14.183333333333332</v>
      </c>
      <c r="G729" s="213">
        <v>14.15</v>
      </c>
      <c r="H729" s="213">
        <v>12.916666666666666</v>
      </c>
      <c r="I729" s="213">
        <v>13.5</v>
      </c>
      <c r="J729" s="213">
        <v>14.466666666666667</v>
      </c>
      <c r="K729" s="213">
        <v>13.1</v>
      </c>
      <c r="L729" s="213">
        <v>14.231666666666667</v>
      </c>
      <c r="M729" s="213">
        <v>14.256666666666668</v>
      </c>
      <c r="N729" s="213">
        <v>12.950000000000001</v>
      </c>
      <c r="O729" s="213">
        <v>14.618333333333334</v>
      </c>
      <c r="P729" s="213">
        <v>12.216666666666667</v>
      </c>
      <c r="Q729" s="213">
        <v>14.266666666666667</v>
      </c>
      <c r="R729" s="213">
        <v>13.233333333333333</v>
      </c>
      <c r="S729" s="213">
        <v>14.383333333333333</v>
      </c>
      <c r="T729" s="213">
        <v>13.200000000000001</v>
      </c>
      <c r="U729" s="213">
        <v>13.433333333333332</v>
      </c>
      <c r="V729" s="213">
        <v>14.4</v>
      </c>
      <c r="W729" s="213">
        <v>13.233333333333334</v>
      </c>
      <c r="X729" s="213">
        <v>14.049999999999999</v>
      </c>
      <c r="Y729" s="213">
        <v>13.9</v>
      </c>
      <c r="Z729" s="213">
        <v>14.75</v>
      </c>
      <c r="AA729" s="213">
        <v>15.183333333333332</v>
      </c>
      <c r="AB729" s="208"/>
      <c r="AC729" s="209"/>
      <c r="AD729" s="209"/>
      <c r="AE729" s="209"/>
      <c r="AF729" s="209"/>
      <c r="AG729" s="209"/>
      <c r="AH729" s="209"/>
      <c r="AI729" s="209"/>
      <c r="AJ729" s="209"/>
      <c r="AK729" s="209"/>
      <c r="AL729" s="209"/>
      <c r="AM729" s="209"/>
      <c r="AN729" s="209"/>
      <c r="AO729" s="209"/>
      <c r="AP729" s="209"/>
      <c r="AQ729" s="209"/>
      <c r="AR729" s="209"/>
      <c r="AS729" s="209"/>
      <c r="AT729" s="209"/>
      <c r="AU729" s="209"/>
      <c r="AV729" s="209"/>
      <c r="AW729" s="209"/>
      <c r="AX729" s="209"/>
      <c r="AY729" s="209"/>
      <c r="AZ729" s="209"/>
      <c r="BA729" s="209"/>
      <c r="BB729" s="209"/>
      <c r="BC729" s="209"/>
      <c r="BD729" s="209"/>
      <c r="BE729" s="209"/>
      <c r="BF729" s="209"/>
      <c r="BG729" s="209"/>
      <c r="BH729" s="209"/>
      <c r="BI729" s="209"/>
      <c r="BJ729" s="209"/>
      <c r="BK729" s="209"/>
      <c r="BL729" s="209"/>
      <c r="BM729" s="212"/>
    </row>
    <row r="730" spans="1:65">
      <c r="A730" s="30"/>
      <c r="B730" s="3" t="s">
        <v>273</v>
      </c>
      <c r="C730" s="29"/>
      <c r="D730" s="211">
        <v>14.75</v>
      </c>
      <c r="E730" s="211">
        <v>14.4</v>
      </c>
      <c r="F730" s="211">
        <v>14.2</v>
      </c>
      <c r="G730" s="211">
        <v>14.2</v>
      </c>
      <c r="H730" s="211">
        <v>12.65</v>
      </c>
      <c r="I730" s="211">
        <v>13.5</v>
      </c>
      <c r="J730" s="211">
        <v>14.5</v>
      </c>
      <c r="K730" s="211">
        <v>13.1</v>
      </c>
      <c r="L730" s="211">
        <v>14.195</v>
      </c>
      <c r="M730" s="211">
        <v>14.2</v>
      </c>
      <c r="N730" s="211">
        <v>12.850000000000001</v>
      </c>
      <c r="O730" s="211">
        <v>14.605</v>
      </c>
      <c r="P730" s="211">
        <v>12.25</v>
      </c>
      <c r="Q730" s="211">
        <v>14.4</v>
      </c>
      <c r="R730" s="211">
        <v>13.1</v>
      </c>
      <c r="S730" s="211">
        <v>14.399999999999999</v>
      </c>
      <c r="T730" s="211">
        <v>13.149999999999999</v>
      </c>
      <c r="U730" s="211">
        <v>13.4</v>
      </c>
      <c r="V730" s="211">
        <v>14.3</v>
      </c>
      <c r="W730" s="211">
        <v>13.2</v>
      </c>
      <c r="X730" s="211">
        <v>14.05</v>
      </c>
      <c r="Y730" s="211">
        <v>14.1</v>
      </c>
      <c r="Z730" s="211">
        <v>14.850000000000001</v>
      </c>
      <c r="AA730" s="211">
        <v>15.05</v>
      </c>
      <c r="AB730" s="208"/>
      <c r="AC730" s="209"/>
      <c r="AD730" s="209"/>
      <c r="AE730" s="209"/>
      <c r="AF730" s="209"/>
      <c r="AG730" s="209"/>
      <c r="AH730" s="209"/>
      <c r="AI730" s="209"/>
      <c r="AJ730" s="209"/>
      <c r="AK730" s="209"/>
      <c r="AL730" s="209"/>
      <c r="AM730" s="209"/>
      <c r="AN730" s="209"/>
      <c r="AO730" s="209"/>
      <c r="AP730" s="209"/>
      <c r="AQ730" s="209"/>
      <c r="AR730" s="209"/>
      <c r="AS730" s="209"/>
      <c r="AT730" s="209"/>
      <c r="AU730" s="209"/>
      <c r="AV730" s="209"/>
      <c r="AW730" s="209"/>
      <c r="AX730" s="209"/>
      <c r="AY730" s="209"/>
      <c r="AZ730" s="209"/>
      <c r="BA730" s="209"/>
      <c r="BB730" s="209"/>
      <c r="BC730" s="209"/>
      <c r="BD730" s="209"/>
      <c r="BE730" s="209"/>
      <c r="BF730" s="209"/>
      <c r="BG730" s="209"/>
      <c r="BH730" s="209"/>
      <c r="BI730" s="209"/>
      <c r="BJ730" s="209"/>
      <c r="BK730" s="209"/>
      <c r="BL730" s="209"/>
      <c r="BM730" s="212"/>
    </row>
    <row r="731" spans="1:65">
      <c r="A731" s="30"/>
      <c r="B731" s="3" t="s">
        <v>274</v>
      </c>
      <c r="C731" s="29"/>
      <c r="D731" s="24">
        <v>0.43243496620879279</v>
      </c>
      <c r="E731" s="24">
        <v>0.17888543819998334</v>
      </c>
      <c r="F731" s="24">
        <v>0.18348478592697176</v>
      </c>
      <c r="G731" s="24">
        <v>0.3016620625799673</v>
      </c>
      <c r="H731" s="24">
        <v>0.63060817205826525</v>
      </c>
      <c r="I731" s="24">
        <v>0.31622776601683794</v>
      </c>
      <c r="J731" s="24">
        <v>0.41311822359545786</v>
      </c>
      <c r="K731" s="24">
        <v>0.27568097504180411</v>
      </c>
      <c r="L731" s="24">
        <v>0.10684880283216398</v>
      </c>
      <c r="M731" s="24">
        <v>0.27075203908127216</v>
      </c>
      <c r="N731" s="24">
        <v>0.19748417658131426</v>
      </c>
      <c r="O731" s="24">
        <v>0.13075422236649428</v>
      </c>
      <c r="P731" s="24">
        <v>0.2483277404291889</v>
      </c>
      <c r="Q731" s="24">
        <v>0.31411250638372695</v>
      </c>
      <c r="R731" s="24">
        <v>0.32041639575194475</v>
      </c>
      <c r="S731" s="24">
        <v>0.56005952064639231</v>
      </c>
      <c r="T731" s="24">
        <v>0.16733200530681536</v>
      </c>
      <c r="U731" s="24">
        <v>0.19663841605003474</v>
      </c>
      <c r="V731" s="24">
        <v>0.55497747702046407</v>
      </c>
      <c r="W731" s="24">
        <v>0.26583202716502491</v>
      </c>
      <c r="X731" s="24">
        <v>0.40373258476372681</v>
      </c>
      <c r="Y731" s="24">
        <v>0.43817804600413257</v>
      </c>
      <c r="Z731" s="24">
        <v>0.32710854467592276</v>
      </c>
      <c r="AA731" s="24">
        <v>0.5269408568963565</v>
      </c>
      <c r="AB731" s="152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87</v>
      </c>
      <c r="C732" s="29"/>
      <c r="D732" s="13">
        <v>2.9317624827714765E-2</v>
      </c>
      <c r="E732" s="13">
        <v>1.2422599874998844E-2</v>
      </c>
      <c r="F732" s="13">
        <v>1.2936647656425743E-2</v>
      </c>
      <c r="G732" s="13">
        <v>2.1318873680563059E-2</v>
      </c>
      <c r="H732" s="13">
        <v>4.8821277836768921E-2</v>
      </c>
      <c r="I732" s="13">
        <v>2.3424278964210218E-2</v>
      </c>
      <c r="J732" s="13">
        <v>2.8556559234709067E-2</v>
      </c>
      <c r="K732" s="13">
        <v>2.1044349239832377E-2</v>
      </c>
      <c r="L732" s="13">
        <v>7.5078207868952323E-3</v>
      </c>
      <c r="M732" s="13">
        <v>1.8991258294220631E-2</v>
      </c>
      <c r="N732" s="13">
        <v>1.5249743365352451E-2</v>
      </c>
      <c r="O732" s="13">
        <v>8.9445369307828721E-3</v>
      </c>
      <c r="P732" s="13">
        <v>2.032696374590905E-2</v>
      </c>
      <c r="Q732" s="13">
        <v>2.201723175586871E-2</v>
      </c>
      <c r="R732" s="13">
        <v>2.4212825875461821E-2</v>
      </c>
      <c r="S732" s="13">
        <v>3.8938089500328552E-2</v>
      </c>
      <c r="T732" s="13">
        <v>1.2676667068698131E-2</v>
      </c>
      <c r="U732" s="13">
        <v>1.4638095487595639E-2</v>
      </c>
      <c r="V732" s="13">
        <v>3.8540102570865563E-2</v>
      </c>
      <c r="W732" s="13">
        <v>2.0088062506173166E-2</v>
      </c>
      <c r="X732" s="13">
        <v>2.8735415285674509E-2</v>
      </c>
      <c r="Y732" s="13">
        <v>3.152360043195198E-2</v>
      </c>
      <c r="Z732" s="13">
        <v>2.2176850486503238E-2</v>
      </c>
      <c r="AA732" s="13">
        <v>3.4705215602394507E-2</v>
      </c>
      <c r="AB732" s="152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3" t="s">
        <v>275</v>
      </c>
      <c r="C733" s="29"/>
      <c r="D733" s="13">
        <v>5.4903708617508817E-2</v>
      </c>
      <c r="E733" s="13">
        <v>2.9872095192686521E-2</v>
      </c>
      <c r="F733" s="13">
        <v>1.437633450112985E-2</v>
      </c>
      <c r="G733" s="13">
        <v>1.199237131781361E-2</v>
      </c>
      <c r="H733" s="13">
        <v>-7.6214266464893488E-2</v>
      </c>
      <c r="I733" s="13">
        <v>-3.4494910756856401E-2</v>
      </c>
      <c r="J733" s="13">
        <v>3.4640021559319445E-2</v>
      </c>
      <c r="K733" s="13">
        <v>-6.3102468956653279E-2</v>
      </c>
      <c r="L733" s="13">
        <v>1.7833081116938709E-2</v>
      </c>
      <c r="M733" s="13">
        <v>1.9621053504426111E-2</v>
      </c>
      <c r="N733" s="13">
        <v>-7.3830303281576914E-2</v>
      </c>
      <c r="O733" s="13">
        <v>4.5487054043409136E-2</v>
      </c>
      <c r="P733" s="13">
        <v>-0.12627749331453786</v>
      </c>
      <c r="Q733" s="13">
        <v>2.0336242459420895E-2</v>
      </c>
      <c r="R733" s="13">
        <v>-5.3566616223387653E-2</v>
      </c>
      <c r="S733" s="13">
        <v>2.8680113601028401E-2</v>
      </c>
      <c r="T733" s="13">
        <v>-5.5950579406703893E-2</v>
      </c>
      <c r="U733" s="13">
        <v>-3.9262837123489325E-2</v>
      </c>
      <c r="V733" s="13">
        <v>2.9872095192686521E-2</v>
      </c>
      <c r="W733" s="13">
        <v>-5.3566616223387542E-2</v>
      </c>
      <c r="X733" s="13">
        <v>4.8404817678642242E-3</v>
      </c>
      <c r="Y733" s="13">
        <v>-5.887352557059522E-3</v>
      </c>
      <c r="Z733" s="13">
        <v>5.4903708617508817E-2</v>
      </c>
      <c r="AA733" s="13">
        <v>8.5895230000621936E-2</v>
      </c>
      <c r="AB733" s="152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46" t="s">
        <v>276</v>
      </c>
      <c r="C734" s="47"/>
      <c r="D734" s="45">
        <v>0.76</v>
      </c>
      <c r="E734" s="45">
        <v>0.3</v>
      </c>
      <c r="F734" s="45">
        <v>0.02</v>
      </c>
      <c r="G734" s="45">
        <v>0.02</v>
      </c>
      <c r="H734" s="45">
        <v>1.63</v>
      </c>
      <c r="I734" s="45">
        <v>0.87</v>
      </c>
      <c r="J734" s="45">
        <v>0.39</v>
      </c>
      <c r="K734" s="45">
        <v>1.39</v>
      </c>
      <c r="L734" s="45">
        <v>0.08</v>
      </c>
      <c r="M734" s="45">
        <v>0.12</v>
      </c>
      <c r="N734" s="45">
        <v>1.59</v>
      </c>
      <c r="O734" s="45">
        <v>0.59</v>
      </c>
      <c r="P734" s="45">
        <v>2.54</v>
      </c>
      <c r="Q734" s="45">
        <v>0.13</v>
      </c>
      <c r="R734" s="45">
        <v>1.22</v>
      </c>
      <c r="S734" s="45">
        <v>0.28000000000000003</v>
      </c>
      <c r="T734" s="45">
        <v>1.26</v>
      </c>
      <c r="U734" s="45">
        <v>0.96</v>
      </c>
      <c r="V734" s="45">
        <v>0.3</v>
      </c>
      <c r="W734" s="45">
        <v>1.22</v>
      </c>
      <c r="X734" s="45">
        <v>0.15</v>
      </c>
      <c r="Y734" s="45">
        <v>0.35</v>
      </c>
      <c r="Z734" s="45">
        <v>0.76</v>
      </c>
      <c r="AA734" s="45">
        <v>1.32</v>
      </c>
      <c r="AB734" s="152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BM735" s="55"/>
    </row>
    <row r="736" spans="1:65" ht="15">
      <c r="B736" s="8" t="s">
        <v>605</v>
      </c>
      <c r="BM736" s="28" t="s">
        <v>278</v>
      </c>
    </row>
    <row r="737" spans="1:65" ht="15">
      <c r="A737" s="25" t="s">
        <v>59</v>
      </c>
      <c r="B737" s="18" t="s">
        <v>111</v>
      </c>
      <c r="C737" s="15" t="s">
        <v>112</v>
      </c>
      <c r="D737" s="16" t="s">
        <v>230</v>
      </c>
      <c r="E737" s="17" t="s">
        <v>230</v>
      </c>
      <c r="F737" s="17" t="s">
        <v>230</v>
      </c>
      <c r="G737" s="17" t="s">
        <v>230</v>
      </c>
      <c r="H737" s="17" t="s">
        <v>230</v>
      </c>
      <c r="I737" s="17" t="s">
        <v>230</v>
      </c>
      <c r="J737" s="17" t="s">
        <v>230</v>
      </c>
      <c r="K737" s="17" t="s">
        <v>230</v>
      </c>
      <c r="L737" s="17" t="s">
        <v>230</v>
      </c>
      <c r="M737" s="17" t="s">
        <v>230</v>
      </c>
      <c r="N737" s="17" t="s">
        <v>230</v>
      </c>
      <c r="O737" s="17" t="s">
        <v>230</v>
      </c>
      <c r="P737" s="17" t="s">
        <v>230</v>
      </c>
      <c r="Q737" s="17" t="s">
        <v>230</v>
      </c>
      <c r="R737" s="17" t="s">
        <v>230</v>
      </c>
      <c r="S737" s="17" t="s">
        <v>230</v>
      </c>
      <c r="T737" s="17" t="s">
        <v>230</v>
      </c>
      <c r="U737" s="17" t="s">
        <v>230</v>
      </c>
      <c r="V737" s="152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 t="s">
        <v>231</v>
      </c>
      <c r="C738" s="9" t="s">
        <v>231</v>
      </c>
      <c r="D738" s="150" t="s">
        <v>233</v>
      </c>
      <c r="E738" s="151" t="s">
        <v>234</v>
      </c>
      <c r="F738" s="151" t="s">
        <v>239</v>
      </c>
      <c r="G738" s="151" t="s">
        <v>240</v>
      </c>
      <c r="H738" s="151" t="s">
        <v>241</v>
      </c>
      <c r="I738" s="151" t="s">
        <v>242</v>
      </c>
      <c r="J738" s="151" t="s">
        <v>244</v>
      </c>
      <c r="K738" s="151" t="s">
        <v>245</v>
      </c>
      <c r="L738" s="151" t="s">
        <v>247</v>
      </c>
      <c r="M738" s="151" t="s">
        <v>248</v>
      </c>
      <c r="N738" s="151" t="s">
        <v>252</v>
      </c>
      <c r="O738" s="151" t="s">
        <v>253</v>
      </c>
      <c r="P738" s="151" t="s">
        <v>255</v>
      </c>
      <c r="Q738" s="151" t="s">
        <v>259</v>
      </c>
      <c r="R738" s="151" t="s">
        <v>260</v>
      </c>
      <c r="S738" s="151" t="s">
        <v>261</v>
      </c>
      <c r="T738" s="151" t="s">
        <v>262</v>
      </c>
      <c r="U738" s="151" t="s">
        <v>263</v>
      </c>
      <c r="V738" s="152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3</v>
      </c>
    </row>
    <row r="739" spans="1:65">
      <c r="A739" s="30"/>
      <c r="B739" s="19"/>
      <c r="C739" s="9"/>
      <c r="D739" s="10" t="s">
        <v>332</v>
      </c>
      <c r="E739" s="11" t="s">
        <v>333</v>
      </c>
      <c r="F739" s="11" t="s">
        <v>332</v>
      </c>
      <c r="G739" s="11" t="s">
        <v>333</v>
      </c>
      <c r="H739" s="11" t="s">
        <v>332</v>
      </c>
      <c r="I739" s="11" t="s">
        <v>333</v>
      </c>
      <c r="J739" s="11" t="s">
        <v>333</v>
      </c>
      <c r="K739" s="11" t="s">
        <v>115</v>
      </c>
      <c r="L739" s="11" t="s">
        <v>333</v>
      </c>
      <c r="M739" s="11" t="s">
        <v>332</v>
      </c>
      <c r="N739" s="11" t="s">
        <v>332</v>
      </c>
      <c r="O739" s="11" t="s">
        <v>333</v>
      </c>
      <c r="P739" s="11" t="s">
        <v>332</v>
      </c>
      <c r="Q739" s="11" t="s">
        <v>333</v>
      </c>
      <c r="R739" s="11" t="s">
        <v>333</v>
      </c>
      <c r="S739" s="11" t="s">
        <v>332</v>
      </c>
      <c r="T739" s="11" t="s">
        <v>332</v>
      </c>
      <c r="U739" s="11" t="s">
        <v>332</v>
      </c>
      <c r="V739" s="152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3</v>
      </c>
    </row>
    <row r="740" spans="1:65">
      <c r="A740" s="30"/>
      <c r="B740" s="19"/>
      <c r="C740" s="9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152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3</v>
      </c>
    </row>
    <row r="741" spans="1:65">
      <c r="A741" s="30"/>
      <c r="B741" s="18">
        <v>1</v>
      </c>
      <c r="C741" s="14">
        <v>1</v>
      </c>
      <c r="D741" s="229">
        <v>2E-3</v>
      </c>
      <c r="E741" s="228" t="s">
        <v>106</v>
      </c>
      <c r="F741" s="228" t="s">
        <v>214</v>
      </c>
      <c r="G741" s="228" t="s">
        <v>106</v>
      </c>
      <c r="H741" s="228">
        <v>0.01</v>
      </c>
      <c r="I741" s="229">
        <v>2E-3</v>
      </c>
      <c r="J741" s="228" t="s">
        <v>347</v>
      </c>
      <c r="K741" s="228" t="s">
        <v>214</v>
      </c>
      <c r="L741" s="229">
        <v>3.0000000000000001E-3</v>
      </c>
      <c r="M741" s="228" t="s">
        <v>347</v>
      </c>
      <c r="N741" s="229">
        <v>2E-3</v>
      </c>
      <c r="O741" s="228" t="s">
        <v>214</v>
      </c>
      <c r="P741" s="228" t="s">
        <v>314</v>
      </c>
      <c r="Q741" s="229" t="s">
        <v>314</v>
      </c>
      <c r="R741" s="228">
        <v>1.2E-2</v>
      </c>
      <c r="S741" s="229" t="s">
        <v>314</v>
      </c>
      <c r="T741" s="229">
        <v>4.0000000000000001E-3</v>
      </c>
      <c r="U741" s="229">
        <v>2E-3</v>
      </c>
      <c r="V741" s="205"/>
      <c r="W741" s="206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30">
        <v>1</v>
      </c>
    </row>
    <row r="742" spans="1:65">
      <c r="A742" s="30"/>
      <c r="B742" s="19">
        <v>1</v>
      </c>
      <c r="C742" s="9">
        <v>2</v>
      </c>
      <c r="D742" s="24">
        <v>2E-3</v>
      </c>
      <c r="E742" s="231" t="s">
        <v>106</v>
      </c>
      <c r="F742" s="231" t="s">
        <v>214</v>
      </c>
      <c r="G742" s="231" t="s">
        <v>106</v>
      </c>
      <c r="H742" s="231">
        <v>1.0999999999999999E-2</v>
      </c>
      <c r="I742" s="24" t="s">
        <v>314</v>
      </c>
      <c r="J742" s="231">
        <v>4.0000000000000001E-3</v>
      </c>
      <c r="K742" s="231" t="s">
        <v>214</v>
      </c>
      <c r="L742" s="24" t="s">
        <v>314</v>
      </c>
      <c r="M742" s="231" t="s">
        <v>347</v>
      </c>
      <c r="N742" s="24">
        <v>2E-3</v>
      </c>
      <c r="O742" s="231" t="s">
        <v>214</v>
      </c>
      <c r="P742" s="231" t="s">
        <v>314</v>
      </c>
      <c r="Q742" s="24">
        <v>3.0000000000000001E-3</v>
      </c>
      <c r="R742" s="231">
        <v>1.2999999999999999E-2</v>
      </c>
      <c r="S742" s="24">
        <v>2E-3</v>
      </c>
      <c r="T742" s="24">
        <v>3.0000000000000001E-3</v>
      </c>
      <c r="U742" s="24">
        <v>2E-3</v>
      </c>
      <c r="V742" s="205"/>
      <c r="W742" s="206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30">
        <v>12</v>
      </c>
    </row>
    <row r="743" spans="1:65">
      <c r="A743" s="30"/>
      <c r="B743" s="19">
        <v>1</v>
      </c>
      <c r="C743" s="9">
        <v>3</v>
      </c>
      <c r="D743" s="24">
        <v>2E-3</v>
      </c>
      <c r="E743" s="231" t="s">
        <v>106</v>
      </c>
      <c r="F743" s="231" t="s">
        <v>214</v>
      </c>
      <c r="G743" s="231" t="s">
        <v>106</v>
      </c>
      <c r="H743" s="231">
        <v>1.4E-2</v>
      </c>
      <c r="I743" s="24">
        <v>3.0000000000000001E-3</v>
      </c>
      <c r="J743" s="231">
        <v>4.0000000000000001E-3</v>
      </c>
      <c r="K743" s="231" t="s">
        <v>214</v>
      </c>
      <c r="L743" s="24">
        <v>3.0000000000000001E-3</v>
      </c>
      <c r="M743" s="231" t="s">
        <v>347</v>
      </c>
      <c r="N743" s="24">
        <v>2E-3</v>
      </c>
      <c r="O743" s="231" t="s">
        <v>214</v>
      </c>
      <c r="P743" s="231" t="s">
        <v>314</v>
      </c>
      <c r="Q743" s="24">
        <v>2E-3</v>
      </c>
      <c r="R743" s="231">
        <v>1.2E-2</v>
      </c>
      <c r="S743" s="24">
        <v>2E-3</v>
      </c>
      <c r="T743" s="24">
        <v>3.0000000000000001E-3</v>
      </c>
      <c r="U743" s="24">
        <v>2E-3</v>
      </c>
      <c r="V743" s="205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30">
        <v>16</v>
      </c>
    </row>
    <row r="744" spans="1:65">
      <c r="A744" s="30"/>
      <c r="B744" s="19">
        <v>1</v>
      </c>
      <c r="C744" s="9">
        <v>4</v>
      </c>
      <c r="D744" s="24">
        <v>2E-3</v>
      </c>
      <c r="E744" s="231" t="s">
        <v>106</v>
      </c>
      <c r="F744" s="231" t="s">
        <v>214</v>
      </c>
      <c r="G744" s="231" t="s">
        <v>106</v>
      </c>
      <c r="H744" s="231">
        <v>1.2E-2</v>
      </c>
      <c r="I744" s="24" t="s">
        <v>314</v>
      </c>
      <c r="J744" s="231">
        <v>8.9999999999999993E-3</v>
      </c>
      <c r="K744" s="231" t="s">
        <v>214</v>
      </c>
      <c r="L744" s="24">
        <v>2E-3</v>
      </c>
      <c r="M744" s="231" t="s">
        <v>347</v>
      </c>
      <c r="N744" s="24">
        <v>3.0000000000000001E-3</v>
      </c>
      <c r="O744" s="231" t="s">
        <v>214</v>
      </c>
      <c r="P744" s="231" t="s">
        <v>314</v>
      </c>
      <c r="Q744" s="24" t="s">
        <v>314</v>
      </c>
      <c r="R744" s="231">
        <v>0.01</v>
      </c>
      <c r="S744" s="24">
        <v>2E-3</v>
      </c>
      <c r="T744" s="24">
        <v>3.0000000000000001E-3</v>
      </c>
      <c r="U744" s="24">
        <v>2E-3</v>
      </c>
      <c r="V744" s="205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230">
        <v>2.0416666666666699E-3</v>
      </c>
    </row>
    <row r="745" spans="1:65">
      <c r="A745" s="30"/>
      <c r="B745" s="19">
        <v>1</v>
      </c>
      <c r="C745" s="9">
        <v>5</v>
      </c>
      <c r="D745" s="24">
        <v>2E-3</v>
      </c>
      <c r="E745" s="231" t="s">
        <v>106</v>
      </c>
      <c r="F745" s="231" t="s">
        <v>214</v>
      </c>
      <c r="G745" s="231" t="s">
        <v>106</v>
      </c>
      <c r="H745" s="231">
        <v>1.0999999999999999E-2</v>
      </c>
      <c r="I745" s="24">
        <v>2E-3</v>
      </c>
      <c r="J745" s="231">
        <v>1E-3</v>
      </c>
      <c r="K745" s="231" t="s">
        <v>214</v>
      </c>
      <c r="L745" s="24">
        <v>3.0000000000000001E-3</v>
      </c>
      <c r="M745" s="231" t="s">
        <v>347</v>
      </c>
      <c r="N745" s="24">
        <v>2E-3</v>
      </c>
      <c r="O745" s="231" t="s">
        <v>214</v>
      </c>
      <c r="P745" s="231" t="s">
        <v>314</v>
      </c>
      <c r="Q745" s="24">
        <v>2E-3</v>
      </c>
      <c r="R745" s="231">
        <v>1.2E-2</v>
      </c>
      <c r="S745" s="24" t="s">
        <v>314</v>
      </c>
      <c r="T745" s="24">
        <v>3.0000000000000001E-3</v>
      </c>
      <c r="U745" s="24">
        <v>2E-3</v>
      </c>
      <c r="V745" s="205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230">
        <v>18</v>
      </c>
    </row>
    <row r="746" spans="1:65">
      <c r="A746" s="30"/>
      <c r="B746" s="19">
        <v>1</v>
      </c>
      <c r="C746" s="9">
        <v>6</v>
      </c>
      <c r="D746" s="24">
        <v>2E-3</v>
      </c>
      <c r="E746" s="231" t="s">
        <v>106</v>
      </c>
      <c r="F746" s="231" t="s">
        <v>214</v>
      </c>
      <c r="G746" s="231" t="s">
        <v>106</v>
      </c>
      <c r="H746" s="231">
        <v>1.2E-2</v>
      </c>
      <c r="I746" s="24" t="s">
        <v>314</v>
      </c>
      <c r="J746" s="231">
        <v>4.0000000000000001E-3</v>
      </c>
      <c r="K746" s="231" t="s">
        <v>214</v>
      </c>
      <c r="L746" s="24" t="s">
        <v>314</v>
      </c>
      <c r="M746" s="231" t="s">
        <v>347</v>
      </c>
      <c r="N746" s="24" t="s">
        <v>314</v>
      </c>
      <c r="O746" s="231" t="s">
        <v>214</v>
      </c>
      <c r="P746" s="231" t="s">
        <v>314</v>
      </c>
      <c r="Q746" s="24" t="s">
        <v>314</v>
      </c>
      <c r="R746" s="231">
        <v>1.2E-2</v>
      </c>
      <c r="S746" s="24">
        <v>2E-3</v>
      </c>
      <c r="T746" s="24">
        <v>3.0000000000000001E-3</v>
      </c>
      <c r="U746" s="24">
        <v>2E-3</v>
      </c>
      <c r="V746" s="205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30"/>
      <c r="B747" s="20" t="s">
        <v>272</v>
      </c>
      <c r="C747" s="12"/>
      <c r="D747" s="233">
        <v>2E-3</v>
      </c>
      <c r="E747" s="233" t="s">
        <v>680</v>
      </c>
      <c r="F747" s="233" t="s">
        <v>680</v>
      </c>
      <c r="G747" s="233" t="s">
        <v>680</v>
      </c>
      <c r="H747" s="233">
        <v>1.1666666666666665E-2</v>
      </c>
      <c r="I747" s="233">
        <v>2.3333333333333335E-3</v>
      </c>
      <c r="J747" s="233">
        <v>4.4000000000000003E-3</v>
      </c>
      <c r="K747" s="233" t="s">
        <v>680</v>
      </c>
      <c r="L747" s="233">
        <v>2.7499999999999998E-3</v>
      </c>
      <c r="M747" s="233" t="s">
        <v>680</v>
      </c>
      <c r="N747" s="233">
        <v>2.2000000000000001E-3</v>
      </c>
      <c r="O747" s="233" t="s">
        <v>680</v>
      </c>
      <c r="P747" s="233" t="s">
        <v>680</v>
      </c>
      <c r="Q747" s="233">
        <v>2.3333333333333335E-3</v>
      </c>
      <c r="R747" s="233">
        <v>1.1833333333333335E-2</v>
      </c>
      <c r="S747" s="233">
        <v>2E-3</v>
      </c>
      <c r="T747" s="233">
        <v>3.1666666666666666E-3</v>
      </c>
      <c r="U747" s="233">
        <v>2E-3</v>
      </c>
      <c r="V747" s="205"/>
      <c r="W747" s="206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56"/>
    </row>
    <row r="748" spans="1:65">
      <c r="A748" s="30"/>
      <c r="B748" s="3" t="s">
        <v>273</v>
      </c>
      <c r="C748" s="29"/>
      <c r="D748" s="24">
        <v>2E-3</v>
      </c>
      <c r="E748" s="24" t="s">
        <v>680</v>
      </c>
      <c r="F748" s="24" t="s">
        <v>680</v>
      </c>
      <c r="G748" s="24" t="s">
        <v>680</v>
      </c>
      <c r="H748" s="24">
        <v>1.15E-2</v>
      </c>
      <c r="I748" s="24">
        <v>2E-3</v>
      </c>
      <c r="J748" s="24">
        <v>4.0000000000000001E-3</v>
      </c>
      <c r="K748" s="24" t="s">
        <v>680</v>
      </c>
      <c r="L748" s="24">
        <v>3.0000000000000001E-3</v>
      </c>
      <c r="M748" s="24" t="s">
        <v>680</v>
      </c>
      <c r="N748" s="24">
        <v>2E-3</v>
      </c>
      <c r="O748" s="24" t="s">
        <v>680</v>
      </c>
      <c r="P748" s="24" t="s">
        <v>680</v>
      </c>
      <c r="Q748" s="24">
        <v>2E-3</v>
      </c>
      <c r="R748" s="24">
        <v>1.2E-2</v>
      </c>
      <c r="S748" s="24">
        <v>2E-3</v>
      </c>
      <c r="T748" s="24">
        <v>3.0000000000000001E-3</v>
      </c>
      <c r="U748" s="24">
        <v>2E-3</v>
      </c>
      <c r="V748" s="205"/>
      <c r="W748" s="206"/>
      <c r="X748" s="206"/>
      <c r="Y748" s="206"/>
      <c r="Z748" s="206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  <c r="AK748" s="206"/>
      <c r="AL748" s="206"/>
      <c r="AM748" s="206"/>
      <c r="AN748" s="206"/>
      <c r="AO748" s="206"/>
      <c r="AP748" s="206"/>
      <c r="AQ748" s="206"/>
      <c r="AR748" s="206"/>
      <c r="AS748" s="206"/>
      <c r="AT748" s="206"/>
      <c r="AU748" s="206"/>
      <c r="AV748" s="206"/>
      <c r="AW748" s="206"/>
      <c r="AX748" s="206"/>
      <c r="AY748" s="206"/>
      <c r="AZ748" s="206"/>
      <c r="BA748" s="206"/>
      <c r="BB748" s="206"/>
      <c r="BC748" s="206"/>
      <c r="BD748" s="206"/>
      <c r="BE748" s="206"/>
      <c r="BF748" s="206"/>
      <c r="BG748" s="206"/>
      <c r="BH748" s="206"/>
      <c r="BI748" s="206"/>
      <c r="BJ748" s="206"/>
      <c r="BK748" s="206"/>
      <c r="BL748" s="206"/>
      <c r="BM748" s="56"/>
    </row>
    <row r="749" spans="1:65">
      <c r="A749" s="30"/>
      <c r="B749" s="3" t="s">
        <v>274</v>
      </c>
      <c r="C749" s="29"/>
      <c r="D749" s="24">
        <v>0</v>
      </c>
      <c r="E749" s="24" t="s">
        <v>680</v>
      </c>
      <c r="F749" s="24" t="s">
        <v>680</v>
      </c>
      <c r="G749" s="24" t="s">
        <v>680</v>
      </c>
      <c r="H749" s="24">
        <v>1.3662601021279467E-3</v>
      </c>
      <c r="I749" s="24">
        <v>5.773502691896258E-4</v>
      </c>
      <c r="J749" s="24">
        <v>2.8809720581775855E-3</v>
      </c>
      <c r="K749" s="24" t="s">
        <v>680</v>
      </c>
      <c r="L749" s="24">
        <v>5.0000000000000001E-4</v>
      </c>
      <c r="M749" s="24" t="s">
        <v>680</v>
      </c>
      <c r="N749" s="24">
        <v>4.4721359549995795E-4</v>
      </c>
      <c r="O749" s="24" t="s">
        <v>680</v>
      </c>
      <c r="P749" s="24" t="s">
        <v>680</v>
      </c>
      <c r="Q749" s="24">
        <v>5.773502691896258E-4</v>
      </c>
      <c r="R749" s="24">
        <v>9.831920802501747E-4</v>
      </c>
      <c r="S749" s="24">
        <v>0</v>
      </c>
      <c r="T749" s="24">
        <v>4.0824829046386308E-4</v>
      </c>
      <c r="U749" s="24">
        <v>0</v>
      </c>
      <c r="V749" s="205"/>
      <c r="W749" s="206"/>
      <c r="X749" s="206"/>
      <c r="Y749" s="206"/>
      <c r="Z749" s="206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  <c r="AK749" s="206"/>
      <c r="AL749" s="206"/>
      <c r="AM749" s="206"/>
      <c r="AN749" s="206"/>
      <c r="AO749" s="206"/>
      <c r="AP749" s="206"/>
      <c r="AQ749" s="206"/>
      <c r="AR749" s="206"/>
      <c r="AS749" s="206"/>
      <c r="AT749" s="206"/>
      <c r="AU749" s="206"/>
      <c r="AV749" s="206"/>
      <c r="AW749" s="206"/>
      <c r="AX749" s="206"/>
      <c r="AY749" s="206"/>
      <c r="AZ749" s="206"/>
      <c r="BA749" s="206"/>
      <c r="BB749" s="206"/>
      <c r="BC749" s="206"/>
      <c r="BD749" s="206"/>
      <c r="BE749" s="206"/>
      <c r="BF749" s="206"/>
      <c r="BG749" s="206"/>
      <c r="BH749" s="206"/>
      <c r="BI749" s="206"/>
      <c r="BJ749" s="206"/>
      <c r="BK749" s="206"/>
      <c r="BL749" s="206"/>
      <c r="BM749" s="56"/>
    </row>
    <row r="750" spans="1:65">
      <c r="A750" s="30"/>
      <c r="B750" s="3" t="s">
        <v>87</v>
      </c>
      <c r="C750" s="29"/>
      <c r="D750" s="13">
        <v>0</v>
      </c>
      <c r="E750" s="13" t="s">
        <v>680</v>
      </c>
      <c r="F750" s="13" t="s">
        <v>680</v>
      </c>
      <c r="G750" s="13" t="s">
        <v>680</v>
      </c>
      <c r="H750" s="13">
        <v>0.11710800875382402</v>
      </c>
      <c r="I750" s="13">
        <v>0.24743582965269675</v>
      </c>
      <c r="J750" s="13">
        <v>0.65476637685854211</v>
      </c>
      <c r="K750" s="13" t="s">
        <v>680</v>
      </c>
      <c r="L750" s="13">
        <v>0.18181818181818182</v>
      </c>
      <c r="M750" s="13" t="s">
        <v>680</v>
      </c>
      <c r="N750" s="13">
        <v>0.20327890704543541</v>
      </c>
      <c r="O750" s="13" t="s">
        <v>680</v>
      </c>
      <c r="P750" s="13" t="s">
        <v>680</v>
      </c>
      <c r="Q750" s="13">
        <v>0.24743582965269675</v>
      </c>
      <c r="R750" s="13">
        <v>8.3086654669028842E-2</v>
      </c>
      <c r="S750" s="13">
        <v>0</v>
      </c>
      <c r="T750" s="13">
        <v>0.12892051277806202</v>
      </c>
      <c r="U750" s="13">
        <v>0</v>
      </c>
      <c r="V750" s="152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3" t="s">
        <v>275</v>
      </c>
      <c r="C751" s="29"/>
      <c r="D751" s="13">
        <v>-2.0408163265307699E-2</v>
      </c>
      <c r="E751" s="13" t="s">
        <v>680</v>
      </c>
      <c r="F751" s="13" t="s">
        <v>680</v>
      </c>
      <c r="G751" s="13" t="s">
        <v>680</v>
      </c>
      <c r="H751" s="13">
        <v>4.7142857142857046</v>
      </c>
      <c r="I751" s="13">
        <v>0.14285714285714102</v>
      </c>
      <c r="J751" s="13">
        <v>1.1551020408163231</v>
      </c>
      <c r="K751" s="13" t="s">
        <v>680</v>
      </c>
      <c r="L751" s="13">
        <v>0.3469387755102018</v>
      </c>
      <c r="M751" s="13" t="s">
        <v>680</v>
      </c>
      <c r="N751" s="13">
        <v>7.7551020408161531E-2</v>
      </c>
      <c r="O751" s="13" t="s">
        <v>680</v>
      </c>
      <c r="P751" s="13" t="s">
        <v>680</v>
      </c>
      <c r="Q751" s="13">
        <v>0.14285714285714102</v>
      </c>
      <c r="R751" s="13">
        <v>4.7959183673469301</v>
      </c>
      <c r="S751" s="13">
        <v>-2.0408163265307699E-2</v>
      </c>
      <c r="T751" s="13">
        <v>0.55102040816326281</v>
      </c>
      <c r="U751" s="13">
        <v>-2.0408163265307699E-2</v>
      </c>
      <c r="V751" s="152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46" t="s">
        <v>276</v>
      </c>
      <c r="C752" s="47"/>
      <c r="D752" s="45">
        <v>0.33</v>
      </c>
      <c r="E752" s="45">
        <v>23.21</v>
      </c>
      <c r="F752" s="45">
        <v>10.95</v>
      </c>
      <c r="G752" s="45">
        <v>23.21</v>
      </c>
      <c r="H752" s="45">
        <v>4.41</v>
      </c>
      <c r="I752" s="45">
        <v>0.49</v>
      </c>
      <c r="J752" s="45">
        <v>0.53</v>
      </c>
      <c r="K752" s="45">
        <v>10.95</v>
      </c>
      <c r="L752" s="45">
        <v>0.25</v>
      </c>
      <c r="M752" s="45">
        <v>1.06</v>
      </c>
      <c r="N752" s="45">
        <v>0.33</v>
      </c>
      <c r="O752" s="45">
        <v>10.95</v>
      </c>
      <c r="P752" s="45">
        <v>0.82</v>
      </c>
      <c r="Q752" s="45">
        <v>0.49</v>
      </c>
      <c r="R752" s="45">
        <v>4.5</v>
      </c>
      <c r="S752" s="45">
        <v>0.49</v>
      </c>
      <c r="T752" s="45">
        <v>0.25</v>
      </c>
      <c r="U752" s="45">
        <v>0.33</v>
      </c>
      <c r="V752" s="152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BM753" s="55"/>
    </row>
    <row r="754" spans="1:65" ht="15">
      <c r="B754" s="8" t="s">
        <v>606</v>
      </c>
      <c r="BM754" s="28" t="s">
        <v>67</v>
      </c>
    </row>
    <row r="755" spans="1:65" ht="15">
      <c r="A755" s="25" t="s">
        <v>60</v>
      </c>
      <c r="B755" s="18" t="s">
        <v>111</v>
      </c>
      <c r="C755" s="15" t="s">
        <v>112</v>
      </c>
      <c r="D755" s="16" t="s">
        <v>230</v>
      </c>
      <c r="E755" s="17" t="s">
        <v>230</v>
      </c>
      <c r="F755" s="17" t="s">
        <v>230</v>
      </c>
      <c r="G755" s="17" t="s">
        <v>230</v>
      </c>
      <c r="H755" s="17" t="s">
        <v>230</v>
      </c>
      <c r="I755" s="17" t="s">
        <v>230</v>
      </c>
      <c r="J755" s="17" t="s">
        <v>230</v>
      </c>
      <c r="K755" s="17" t="s">
        <v>230</v>
      </c>
      <c r="L755" s="17" t="s">
        <v>230</v>
      </c>
      <c r="M755" s="17" t="s">
        <v>230</v>
      </c>
      <c r="N755" s="17" t="s">
        <v>230</v>
      </c>
      <c r="O755" s="17" t="s">
        <v>230</v>
      </c>
      <c r="P755" s="17" t="s">
        <v>230</v>
      </c>
      <c r="Q755" s="17" t="s">
        <v>230</v>
      </c>
      <c r="R755" s="17" t="s">
        <v>230</v>
      </c>
      <c r="S755" s="17" t="s">
        <v>230</v>
      </c>
      <c r="T755" s="17" t="s">
        <v>230</v>
      </c>
      <c r="U755" s="17" t="s">
        <v>230</v>
      </c>
      <c r="V755" s="17" t="s">
        <v>230</v>
      </c>
      <c r="W755" s="17" t="s">
        <v>230</v>
      </c>
      <c r="X755" s="17" t="s">
        <v>230</v>
      </c>
      <c r="Y755" s="17" t="s">
        <v>230</v>
      </c>
      <c r="Z755" s="17" t="s">
        <v>230</v>
      </c>
      <c r="AA755" s="17" t="s">
        <v>230</v>
      </c>
      <c r="AB755" s="152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 t="s">
        <v>231</v>
      </c>
      <c r="C756" s="9" t="s">
        <v>231</v>
      </c>
      <c r="D756" s="150" t="s">
        <v>233</v>
      </c>
      <c r="E756" s="151" t="s">
        <v>234</v>
      </c>
      <c r="F756" s="151" t="s">
        <v>235</v>
      </c>
      <c r="G756" s="151" t="s">
        <v>236</v>
      </c>
      <c r="H756" s="151" t="s">
        <v>237</v>
      </c>
      <c r="I756" s="151" t="s">
        <v>238</v>
      </c>
      <c r="J756" s="151" t="s">
        <v>239</v>
      </c>
      <c r="K756" s="151" t="s">
        <v>240</v>
      </c>
      <c r="L756" s="151" t="s">
        <v>241</v>
      </c>
      <c r="M756" s="151" t="s">
        <v>242</v>
      </c>
      <c r="N756" s="151" t="s">
        <v>244</v>
      </c>
      <c r="O756" s="151" t="s">
        <v>245</v>
      </c>
      <c r="P756" s="151" t="s">
        <v>247</v>
      </c>
      <c r="Q756" s="151" t="s">
        <v>248</v>
      </c>
      <c r="R756" s="151" t="s">
        <v>250</v>
      </c>
      <c r="S756" s="151" t="s">
        <v>251</v>
      </c>
      <c r="T756" s="151" t="s">
        <v>252</v>
      </c>
      <c r="U756" s="151" t="s">
        <v>253</v>
      </c>
      <c r="V756" s="151" t="s">
        <v>255</v>
      </c>
      <c r="W756" s="151" t="s">
        <v>259</v>
      </c>
      <c r="X756" s="151" t="s">
        <v>260</v>
      </c>
      <c r="Y756" s="151" t="s">
        <v>261</v>
      </c>
      <c r="Z756" s="151" t="s">
        <v>262</v>
      </c>
      <c r="AA756" s="151" t="s">
        <v>263</v>
      </c>
      <c r="AB756" s="152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 t="s">
        <v>1</v>
      </c>
    </row>
    <row r="757" spans="1:65">
      <c r="A757" s="30"/>
      <c r="B757" s="19"/>
      <c r="C757" s="9"/>
      <c r="D757" s="10" t="s">
        <v>332</v>
      </c>
      <c r="E757" s="11" t="s">
        <v>115</v>
      </c>
      <c r="F757" s="11" t="s">
        <v>115</v>
      </c>
      <c r="G757" s="11" t="s">
        <v>332</v>
      </c>
      <c r="H757" s="11" t="s">
        <v>115</v>
      </c>
      <c r="I757" s="11" t="s">
        <v>115</v>
      </c>
      <c r="J757" s="11" t="s">
        <v>332</v>
      </c>
      <c r="K757" s="11" t="s">
        <v>115</v>
      </c>
      <c r="L757" s="11" t="s">
        <v>332</v>
      </c>
      <c r="M757" s="11" t="s">
        <v>115</v>
      </c>
      <c r="N757" s="11" t="s">
        <v>115</v>
      </c>
      <c r="O757" s="11" t="s">
        <v>115</v>
      </c>
      <c r="P757" s="11" t="s">
        <v>333</v>
      </c>
      <c r="Q757" s="11" t="s">
        <v>332</v>
      </c>
      <c r="R757" s="11" t="s">
        <v>332</v>
      </c>
      <c r="S757" s="11" t="s">
        <v>115</v>
      </c>
      <c r="T757" s="11" t="s">
        <v>332</v>
      </c>
      <c r="U757" s="11" t="s">
        <v>115</v>
      </c>
      <c r="V757" s="11" t="s">
        <v>332</v>
      </c>
      <c r="W757" s="11" t="s">
        <v>333</v>
      </c>
      <c r="X757" s="11" t="s">
        <v>332</v>
      </c>
      <c r="Y757" s="11" t="s">
        <v>332</v>
      </c>
      <c r="Z757" s="11" t="s">
        <v>332</v>
      </c>
      <c r="AA757" s="11" t="s">
        <v>332</v>
      </c>
      <c r="AB757" s="152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</v>
      </c>
    </row>
    <row r="758" spans="1:65">
      <c r="A758" s="30"/>
      <c r="B758" s="19"/>
      <c r="C758" s="9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152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3</v>
      </c>
    </row>
    <row r="759" spans="1:65">
      <c r="A759" s="30"/>
      <c r="B759" s="18">
        <v>1</v>
      </c>
      <c r="C759" s="14">
        <v>1</v>
      </c>
      <c r="D759" s="229">
        <v>0.4</v>
      </c>
      <c r="E759" s="229">
        <v>0.41499999999999998</v>
      </c>
      <c r="F759" s="228">
        <v>0.35</v>
      </c>
      <c r="G759" s="229">
        <v>0.4</v>
      </c>
      <c r="H759" s="228">
        <v>0.49399999999999999</v>
      </c>
      <c r="I759" s="228">
        <v>0.56999999999999995</v>
      </c>
      <c r="J759" s="229">
        <v>0.38999999999999996</v>
      </c>
      <c r="K759" s="229">
        <v>0.4</v>
      </c>
      <c r="L759" s="228">
        <v>0.45000000000000007</v>
      </c>
      <c r="M759" s="229">
        <v>0.4194</v>
      </c>
      <c r="N759" s="229">
        <v>0.39</v>
      </c>
      <c r="O759" s="229">
        <v>0.373</v>
      </c>
      <c r="P759" s="229">
        <v>0.38</v>
      </c>
      <c r="Q759" s="229">
        <v>0.35</v>
      </c>
      <c r="R759" s="229">
        <v>0.43</v>
      </c>
      <c r="S759" s="229">
        <v>0.41000000000000003</v>
      </c>
      <c r="T759" s="229">
        <v>0.4</v>
      </c>
      <c r="U759" s="229">
        <v>0.41099999999999998</v>
      </c>
      <c r="V759" s="228">
        <v>0.35</v>
      </c>
      <c r="W759" s="229">
        <v>0.38</v>
      </c>
      <c r="X759" s="228">
        <v>0.28000000000000003</v>
      </c>
      <c r="Y759" s="229">
        <v>0.42</v>
      </c>
      <c r="Z759" s="229">
        <v>0.40999999999999992</v>
      </c>
      <c r="AA759" s="229">
        <v>0.4</v>
      </c>
      <c r="AB759" s="205"/>
      <c r="AC759" s="206"/>
      <c r="AD759" s="206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30">
        <v>1</v>
      </c>
    </row>
    <row r="760" spans="1:65">
      <c r="A760" s="30"/>
      <c r="B760" s="19">
        <v>1</v>
      </c>
      <c r="C760" s="9">
        <v>2</v>
      </c>
      <c r="D760" s="24">
        <v>0.4</v>
      </c>
      <c r="E760" s="24">
        <v>0.41499999999999998</v>
      </c>
      <c r="F760" s="231">
        <v>0.35</v>
      </c>
      <c r="G760" s="24">
        <v>0.4</v>
      </c>
      <c r="H760" s="231">
        <v>0.48499999999999999</v>
      </c>
      <c r="I760" s="231">
        <v>0.56000000000000005</v>
      </c>
      <c r="J760" s="24">
        <v>0.38500000000000001</v>
      </c>
      <c r="K760" s="24">
        <v>0.41499999999999998</v>
      </c>
      <c r="L760" s="231">
        <v>0.45999999999999996</v>
      </c>
      <c r="M760" s="24">
        <v>0.41620000000000001</v>
      </c>
      <c r="N760" s="24">
        <v>0.39</v>
      </c>
      <c r="O760" s="24">
        <v>0.375</v>
      </c>
      <c r="P760" s="24">
        <v>0.38</v>
      </c>
      <c r="Q760" s="24">
        <v>0.35</v>
      </c>
      <c r="R760" s="24">
        <v>0.40999999999999992</v>
      </c>
      <c r="S760" s="24">
        <v>0.41200000000000003</v>
      </c>
      <c r="T760" s="24">
        <v>0.4</v>
      </c>
      <c r="U760" s="24">
        <v>0.41200000000000003</v>
      </c>
      <c r="V760" s="231">
        <v>0.35</v>
      </c>
      <c r="W760" s="24">
        <v>0.373</v>
      </c>
      <c r="X760" s="231">
        <v>0.28000000000000003</v>
      </c>
      <c r="Y760" s="24">
        <v>0.42</v>
      </c>
      <c r="Z760" s="24">
        <v>0.40999999999999992</v>
      </c>
      <c r="AA760" s="24">
        <v>0.40999999999999992</v>
      </c>
      <c r="AB760" s="205"/>
      <c r="AC760" s="206"/>
      <c r="AD760" s="206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30">
        <v>16</v>
      </c>
    </row>
    <row r="761" spans="1:65">
      <c r="A761" s="30"/>
      <c r="B761" s="19">
        <v>1</v>
      </c>
      <c r="C761" s="9">
        <v>3</v>
      </c>
      <c r="D761" s="24">
        <v>0.4</v>
      </c>
      <c r="E761" s="24">
        <v>0.41000000000000003</v>
      </c>
      <c r="F761" s="231">
        <v>0.35</v>
      </c>
      <c r="G761" s="24">
        <v>0.39</v>
      </c>
      <c r="H761" s="231">
        <v>0.47099999999999997</v>
      </c>
      <c r="I761" s="231">
        <v>0.56000000000000005</v>
      </c>
      <c r="J761" s="24">
        <v>0.38500000000000001</v>
      </c>
      <c r="K761" s="24">
        <v>0.40499999999999997</v>
      </c>
      <c r="L761" s="231">
        <v>0.45999999999999996</v>
      </c>
      <c r="M761" s="24">
        <v>0.41889999999999999</v>
      </c>
      <c r="N761" s="24">
        <v>0.39</v>
      </c>
      <c r="O761" s="24">
        <v>0.38200000000000001</v>
      </c>
      <c r="P761" s="24">
        <v>0.38</v>
      </c>
      <c r="Q761" s="24">
        <v>0.38</v>
      </c>
      <c r="R761" s="24">
        <v>0.40999999999999992</v>
      </c>
      <c r="S761" s="24">
        <v>0.42700000000000005</v>
      </c>
      <c r="T761" s="24">
        <v>0.40999999999999992</v>
      </c>
      <c r="U761" s="24">
        <v>0.42300000000000004</v>
      </c>
      <c r="V761" s="231">
        <v>0.35</v>
      </c>
      <c r="W761" s="24">
        <v>0.372</v>
      </c>
      <c r="X761" s="231">
        <v>0.28999999999999998</v>
      </c>
      <c r="Y761" s="24">
        <v>0.40999999999999992</v>
      </c>
      <c r="Z761" s="24">
        <v>0.40999999999999992</v>
      </c>
      <c r="AA761" s="24">
        <v>0.42</v>
      </c>
      <c r="AB761" s="205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230">
        <v>16</v>
      </c>
    </row>
    <row r="762" spans="1:65">
      <c r="A762" s="30"/>
      <c r="B762" s="19">
        <v>1</v>
      </c>
      <c r="C762" s="9">
        <v>4</v>
      </c>
      <c r="D762" s="24">
        <v>0.40999999999999992</v>
      </c>
      <c r="E762" s="24">
        <v>0.41000000000000003</v>
      </c>
      <c r="F762" s="231">
        <v>0.33</v>
      </c>
      <c r="G762" s="24">
        <v>0.42</v>
      </c>
      <c r="H762" s="231">
        <v>0.48599999999999999</v>
      </c>
      <c r="I762" s="231">
        <v>0.55000000000000004</v>
      </c>
      <c r="J762" s="24">
        <v>0.38500000000000001</v>
      </c>
      <c r="K762" s="24">
        <v>0.41499999999999998</v>
      </c>
      <c r="L762" s="231">
        <v>0.45999999999999996</v>
      </c>
      <c r="M762" s="24">
        <v>0.42050000000000004</v>
      </c>
      <c r="N762" s="24">
        <v>0.39</v>
      </c>
      <c r="O762" s="24">
        <v>0.38300000000000001</v>
      </c>
      <c r="P762" s="24">
        <v>0.37</v>
      </c>
      <c r="Q762" s="24">
        <v>0.37</v>
      </c>
      <c r="R762" s="24">
        <v>0.40999999999999992</v>
      </c>
      <c r="S762" s="24">
        <v>0.41900000000000004</v>
      </c>
      <c r="T762" s="24">
        <v>0.40999999999999992</v>
      </c>
      <c r="U762" s="24">
        <v>0.41599999999999998</v>
      </c>
      <c r="V762" s="231">
        <v>0.34</v>
      </c>
      <c r="W762" s="24">
        <v>0.374</v>
      </c>
      <c r="X762" s="231">
        <v>0.28000000000000003</v>
      </c>
      <c r="Y762" s="24">
        <v>0.4</v>
      </c>
      <c r="Z762" s="24">
        <v>0.40999999999999992</v>
      </c>
      <c r="AA762" s="24">
        <v>0.4</v>
      </c>
      <c r="AB762" s="205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230">
        <v>0.39925185185185186</v>
      </c>
    </row>
    <row r="763" spans="1:65">
      <c r="A763" s="30"/>
      <c r="B763" s="19">
        <v>1</v>
      </c>
      <c r="C763" s="9">
        <v>5</v>
      </c>
      <c r="D763" s="24">
        <v>0.4</v>
      </c>
      <c r="E763" s="24">
        <v>0.41000000000000003</v>
      </c>
      <c r="F763" s="231">
        <v>0.35</v>
      </c>
      <c r="G763" s="24">
        <v>0.39</v>
      </c>
      <c r="H763" s="231">
        <v>0.47899999999999998</v>
      </c>
      <c r="I763" s="231">
        <v>0.55000000000000004</v>
      </c>
      <c r="J763" s="24">
        <v>0.38999999999999996</v>
      </c>
      <c r="K763" s="24">
        <v>0.43</v>
      </c>
      <c r="L763" s="231">
        <v>0.45999999999999996</v>
      </c>
      <c r="M763" s="24">
        <v>0.41539999999999999</v>
      </c>
      <c r="N763" s="24">
        <v>0.4</v>
      </c>
      <c r="O763" s="24">
        <v>0.377</v>
      </c>
      <c r="P763" s="24">
        <v>0.38</v>
      </c>
      <c r="Q763" s="24">
        <v>0.35</v>
      </c>
      <c r="R763" s="24">
        <v>0.40999999999999992</v>
      </c>
      <c r="S763" s="24">
        <v>0.40099999999999997</v>
      </c>
      <c r="T763" s="24">
        <v>0.40999999999999992</v>
      </c>
      <c r="U763" s="24">
        <v>0.41599999999999998</v>
      </c>
      <c r="V763" s="231">
        <v>0.34</v>
      </c>
      <c r="W763" s="24">
        <v>0.39200000000000002</v>
      </c>
      <c r="X763" s="231">
        <v>0.28000000000000003</v>
      </c>
      <c r="Y763" s="24">
        <v>0.4</v>
      </c>
      <c r="Z763" s="24">
        <v>0.40999999999999992</v>
      </c>
      <c r="AA763" s="24">
        <v>0.4</v>
      </c>
      <c r="AB763" s="205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230">
        <v>113</v>
      </c>
    </row>
    <row r="764" spans="1:65">
      <c r="A764" s="30"/>
      <c r="B764" s="19">
        <v>1</v>
      </c>
      <c r="C764" s="9">
        <v>6</v>
      </c>
      <c r="D764" s="24">
        <v>0.40999999999999992</v>
      </c>
      <c r="E764" s="24">
        <v>0.4</v>
      </c>
      <c r="F764" s="231">
        <v>0.36</v>
      </c>
      <c r="G764" s="24">
        <v>0.39</v>
      </c>
      <c r="H764" s="231">
        <v>0.47200000000000003</v>
      </c>
      <c r="I764" s="231">
        <v>0.56999999999999995</v>
      </c>
      <c r="J764" s="24">
        <v>0.38500000000000001</v>
      </c>
      <c r="K764" s="24">
        <v>0.41499999999999998</v>
      </c>
      <c r="L764" s="231">
        <v>0.45000000000000007</v>
      </c>
      <c r="M764" s="24">
        <v>0.4158</v>
      </c>
      <c r="N764" s="24">
        <v>0.39</v>
      </c>
      <c r="O764" s="24">
        <v>0.38300000000000001</v>
      </c>
      <c r="P764" s="24">
        <v>0.38</v>
      </c>
      <c r="Q764" s="24">
        <v>0.36</v>
      </c>
      <c r="R764" s="24">
        <v>0.4</v>
      </c>
      <c r="S764" s="24">
        <v>0.39100000000000001</v>
      </c>
      <c r="T764" s="24">
        <v>0.4</v>
      </c>
      <c r="U764" s="24">
        <v>0.41700000000000004</v>
      </c>
      <c r="V764" s="231">
        <v>0.35</v>
      </c>
      <c r="W764" s="24">
        <v>0.38400000000000001</v>
      </c>
      <c r="X764" s="231">
        <v>0.28000000000000003</v>
      </c>
      <c r="Y764" s="24">
        <v>0.40999999999999992</v>
      </c>
      <c r="Z764" s="24">
        <v>0.40999999999999992</v>
      </c>
      <c r="AA764" s="24">
        <v>0.40999999999999992</v>
      </c>
      <c r="AB764" s="205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56"/>
    </row>
    <row r="765" spans="1:65">
      <c r="A765" s="30"/>
      <c r="B765" s="20" t="s">
        <v>272</v>
      </c>
      <c r="C765" s="12"/>
      <c r="D765" s="233">
        <v>0.40333333333333332</v>
      </c>
      <c r="E765" s="233">
        <v>0.41</v>
      </c>
      <c r="F765" s="233">
        <v>0.34833333333333333</v>
      </c>
      <c r="G765" s="233">
        <v>0.39833333333333337</v>
      </c>
      <c r="H765" s="233">
        <v>0.48116666666666669</v>
      </c>
      <c r="I765" s="233">
        <v>0.55999999999999994</v>
      </c>
      <c r="J765" s="233">
        <v>0.38666666666666666</v>
      </c>
      <c r="K765" s="233">
        <v>0.41333333333333333</v>
      </c>
      <c r="L765" s="233">
        <v>0.45666666666666672</v>
      </c>
      <c r="M765" s="233">
        <v>0.41769999999999996</v>
      </c>
      <c r="N765" s="233">
        <v>0.39166666666666666</v>
      </c>
      <c r="O765" s="233">
        <v>0.3788333333333333</v>
      </c>
      <c r="P765" s="233">
        <v>0.37833333333333335</v>
      </c>
      <c r="Q765" s="233">
        <v>0.36000000000000004</v>
      </c>
      <c r="R765" s="233">
        <v>0.41166666666666657</v>
      </c>
      <c r="S765" s="233">
        <v>0.41</v>
      </c>
      <c r="T765" s="233">
        <v>0.40499999999999997</v>
      </c>
      <c r="U765" s="233">
        <v>0.41583333333333333</v>
      </c>
      <c r="V765" s="233">
        <v>0.34666666666666668</v>
      </c>
      <c r="W765" s="233">
        <v>0.37916666666666665</v>
      </c>
      <c r="X765" s="233">
        <v>0.28166666666666668</v>
      </c>
      <c r="Y765" s="233">
        <v>0.41</v>
      </c>
      <c r="Z765" s="233">
        <v>0.41</v>
      </c>
      <c r="AA765" s="233">
        <v>0.40666666666666657</v>
      </c>
      <c r="AB765" s="205"/>
      <c r="AC765" s="206"/>
      <c r="AD765" s="206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  <c r="BI765" s="206"/>
      <c r="BJ765" s="206"/>
      <c r="BK765" s="206"/>
      <c r="BL765" s="206"/>
      <c r="BM765" s="56"/>
    </row>
    <row r="766" spans="1:65">
      <c r="A766" s="30"/>
      <c r="B766" s="3" t="s">
        <v>273</v>
      </c>
      <c r="C766" s="29"/>
      <c r="D766" s="24">
        <v>0.4</v>
      </c>
      <c r="E766" s="24">
        <v>0.41000000000000003</v>
      </c>
      <c r="F766" s="24">
        <v>0.35</v>
      </c>
      <c r="G766" s="24">
        <v>0.39500000000000002</v>
      </c>
      <c r="H766" s="24">
        <v>0.48199999999999998</v>
      </c>
      <c r="I766" s="24">
        <v>0.56000000000000005</v>
      </c>
      <c r="J766" s="24">
        <v>0.38500000000000001</v>
      </c>
      <c r="K766" s="24">
        <v>0.41499999999999998</v>
      </c>
      <c r="L766" s="24">
        <v>0.45999999999999996</v>
      </c>
      <c r="M766" s="24">
        <v>0.41754999999999998</v>
      </c>
      <c r="N766" s="24">
        <v>0.39</v>
      </c>
      <c r="O766" s="24">
        <v>0.3795</v>
      </c>
      <c r="P766" s="24">
        <v>0.38</v>
      </c>
      <c r="Q766" s="24">
        <v>0.35499999999999998</v>
      </c>
      <c r="R766" s="24">
        <v>0.40999999999999992</v>
      </c>
      <c r="S766" s="24">
        <v>0.41100000000000003</v>
      </c>
      <c r="T766" s="24">
        <v>0.40499999999999997</v>
      </c>
      <c r="U766" s="24">
        <v>0.41599999999999998</v>
      </c>
      <c r="V766" s="24">
        <v>0.35</v>
      </c>
      <c r="W766" s="24">
        <v>0.377</v>
      </c>
      <c r="X766" s="24">
        <v>0.28000000000000003</v>
      </c>
      <c r="Y766" s="24">
        <v>0.40999999999999992</v>
      </c>
      <c r="Z766" s="24">
        <v>0.40999999999999992</v>
      </c>
      <c r="AA766" s="24">
        <v>0.40499999999999997</v>
      </c>
      <c r="AB766" s="205"/>
      <c r="AC766" s="206"/>
      <c r="AD766" s="206"/>
      <c r="AE766" s="206"/>
      <c r="AF766" s="206"/>
      <c r="AG766" s="206"/>
      <c r="AH766" s="206"/>
      <c r="AI766" s="206"/>
      <c r="AJ766" s="206"/>
      <c r="AK766" s="206"/>
      <c r="AL766" s="206"/>
      <c r="AM766" s="206"/>
      <c r="AN766" s="206"/>
      <c r="AO766" s="206"/>
      <c r="AP766" s="206"/>
      <c r="AQ766" s="206"/>
      <c r="AR766" s="206"/>
      <c r="AS766" s="206"/>
      <c r="AT766" s="206"/>
      <c r="AU766" s="206"/>
      <c r="AV766" s="206"/>
      <c r="AW766" s="206"/>
      <c r="AX766" s="206"/>
      <c r="AY766" s="206"/>
      <c r="AZ766" s="206"/>
      <c r="BA766" s="206"/>
      <c r="BB766" s="206"/>
      <c r="BC766" s="206"/>
      <c r="BD766" s="206"/>
      <c r="BE766" s="206"/>
      <c r="BF766" s="206"/>
      <c r="BG766" s="206"/>
      <c r="BH766" s="206"/>
      <c r="BI766" s="206"/>
      <c r="BJ766" s="206"/>
      <c r="BK766" s="206"/>
      <c r="BL766" s="206"/>
      <c r="BM766" s="56"/>
    </row>
    <row r="767" spans="1:65">
      <c r="A767" s="30"/>
      <c r="B767" s="3" t="s">
        <v>274</v>
      </c>
      <c r="C767" s="29"/>
      <c r="D767" s="24">
        <v>5.1639777949431696E-3</v>
      </c>
      <c r="E767" s="24">
        <v>5.4772255750516457E-3</v>
      </c>
      <c r="F767" s="24">
        <v>9.8319208025017379E-3</v>
      </c>
      <c r="G767" s="24">
        <v>1.1690451944500111E-2</v>
      </c>
      <c r="H767" s="24">
        <v>8.8863190729720366E-3</v>
      </c>
      <c r="I767" s="24">
        <v>8.9442719099991179E-3</v>
      </c>
      <c r="J767" s="24">
        <v>2.5819888974715848E-3</v>
      </c>
      <c r="K767" s="24">
        <v>1.0327955589886442E-2</v>
      </c>
      <c r="L767" s="24">
        <v>5.1639777949431696E-3</v>
      </c>
      <c r="M767" s="24">
        <v>2.1596295978709027E-3</v>
      </c>
      <c r="N767" s="24">
        <v>4.0824829046386332E-3</v>
      </c>
      <c r="O767" s="24">
        <v>4.4007575105505081E-3</v>
      </c>
      <c r="P767" s="24">
        <v>4.0824829046386332E-3</v>
      </c>
      <c r="Q767" s="24">
        <v>1.2649110640673528E-2</v>
      </c>
      <c r="R767" s="24">
        <v>9.8319208025017535E-3</v>
      </c>
      <c r="S767" s="24">
        <v>1.2774975538137069E-2</v>
      </c>
      <c r="T767" s="24">
        <v>5.4772255750516058E-3</v>
      </c>
      <c r="U767" s="24">
        <v>4.2622372841814894E-3</v>
      </c>
      <c r="V767" s="24">
        <v>5.1639777949431982E-3</v>
      </c>
      <c r="W767" s="24">
        <v>7.80811543630515E-3</v>
      </c>
      <c r="X767" s="24">
        <v>4.0824829046386115E-3</v>
      </c>
      <c r="Y767" s="24">
        <v>8.9442719099991422E-3</v>
      </c>
      <c r="Z767" s="24">
        <v>6.0809419444881171E-17</v>
      </c>
      <c r="AA767" s="24">
        <v>8.1649658092772318E-3</v>
      </c>
      <c r="AB767" s="205"/>
      <c r="AC767" s="206"/>
      <c r="AD767" s="206"/>
      <c r="AE767" s="206"/>
      <c r="AF767" s="206"/>
      <c r="AG767" s="206"/>
      <c r="AH767" s="206"/>
      <c r="AI767" s="206"/>
      <c r="AJ767" s="206"/>
      <c r="AK767" s="206"/>
      <c r="AL767" s="206"/>
      <c r="AM767" s="206"/>
      <c r="AN767" s="206"/>
      <c r="AO767" s="206"/>
      <c r="AP767" s="206"/>
      <c r="AQ767" s="206"/>
      <c r="AR767" s="206"/>
      <c r="AS767" s="206"/>
      <c r="AT767" s="206"/>
      <c r="AU767" s="206"/>
      <c r="AV767" s="206"/>
      <c r="AW767" s="206"/>
      <c r="AX767" s="206"/>
      <c r="AY767" s="206"/>
      <c r="AZ767" s="206"/>
      <c r="BA767" s="206"/>
      <c r="BB767" s="206"/>
      <c r="BC767" s="206"/>
      <c r="BD767" s="206"/>
      <c r="BE767" s="206"/>
      <c r="BF767" s="206"/>
      <c r="BG767" s="206"/>
      <c r="BH767" s="206"/>
      <c r="BI767" s="206"/>
      <c r="BJ767" s="206"/>
      <c r="BK767" s="206"/>
      <c r="BL767" s="206"/>
      <c r="BM767" s="56"/>
    </row>
    <row r="768" spans="1:65">
      <c r="A768" s="30"/>
      <c r="B768" s="3" t="s">
        <v>87</v>
      </c>
      <c r="C768" s="29"/>
      <c r="D768" s="13">
        <v>1.2803250731264057E-2</v>
      </c>
      <c r="E768" s="13">
        <v>1.3359086768418649E-2</v>
      </c>
      <c r="F768" s="13">
        <v>2.8225609959335134E-2</v>
      </c>
      <c r="G768" s="13">
        <v>2.9348414923431237E-2</v>
      </c>
      <c r="H768" s="13">
        <v>1.8468276563156291E-2</v>
      </c>
      <c r="I768" s="13">
        <v>1.5971914124998425E-2</v>
      </c>
      <c r="J768" s="13">
        <v>6.6775574934609949E-3</v>
      </c>
      <c r="K768" s="13">
        <v>2.4986989330370423E-2</v>
      </c>
      <c r="L768" s="13">
        <v>1.1307980572868253E-2</v>
      </c>
      <c r="M768" s="13">
        <v>5.1702887188673757E-3</v>
      </c>
      <c r="N768" s="13">
        <v>1.0423360607588E-2</v>
      </c>
      <c r="O768" s="13">
        <v>1.1616605835153124E-2</v>
      </c>
      <c r="P768" s="13">
        <v>1.0790703712701232E-2</v>
      </c>
      <c r="Q768" s="13">
        <v>3.5136418446315348E-2</v>
      </c>
      <c r="R768" s="13">
        <v>2.3883208427129772E-2</v>
      </c>
      <c r="S768" s="13">
        <v>3.1158476922285537E-2</v>
      </c>
      <c r="T768" s="13">
        <v>1.3524013765559522E-2</v>
      </c>
      <c r="U768" s="13">
        <v>1.0249869220476528E-2</v>
      </c>
      <c r="V768" s="13">
        <v>1.4896089793105379E-2</v>
      </c>
      <c r="W768" s="13">
        <v>2.0592831919925673E-2</v>
      </c>
      <c r="X768" s="13">
        <v>1.4494022146645958E-2</v>
      </c>
      <c r="Y768" s="13">
        <v>2.1815297341461325E-2</v>
      </c>
      <c r="Z768" s="13">
        <v>1.4831565718263702E-16</v>
      </c>
      <c r="AA768" s="13">
        <v>2.0077784776911231E-2</v>
      </c>
      <c r="AB768" s="152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3" t="s">
        <v>275</v>
      </c>
      <c r="C769" s="29"/>
      <c r="D769" s="13">
        <v>1.0222824171134848E-2</v>
      </c>
      <c r="E769" s="13">
        <v>2.6920722091318794E-2</v>
      </c>
      <c r="F769" s="13">
        <v>-0.12753483367038354</v>
      </c>
      <c r="G769" s="13">
        <v>-2.3005992690030563E-3</v>
      </c>
      <c r="H769" s="13">
        <v>0.20517078238928366</v>
      </c>
      <c r="I769" s="13">
        <v>0.40262342529545991</v>
      </c>
      <c r="J769" s="13">
        <v>-3.152192062932524E-2</v>
      </c>
      <c r="K769" s="13">
        <v>3.5269671051410878E-2</v>
      </c>
      <c r="L769" s="13">
        <v>0.14380600753260731</v>
      </c>
      <c r="M769" s="13">
        <v>4.6206794189131317E-2</v>
      </c>
      <c r="N769" s="13">
        <v>-1.8998497189187225E-2</v>
      </c>
      <c r="O769" s="13">
        <v>-5.1141950685541615E-2</v>
      </c>
      <c r="P769" s="13">
        <v>-5.2394293029555228E-2</v>
      </c>
      <c r="Q769" s="13">
        <v>-9.8313512310061357E-2</v>
      </c>
      <c r="R769" s="13">
        <v>3.1095196571364614E-2</v>
      </c>
      <c r="S769" s="13">
        <v>2.6920722091318794E-2</v>
      </c>
      <c r="T769" s="13">
        <v>1.439729865118089E-2</v>
      </c>
      <c r="U769" s="13">
        <v>4.1531382771480052E-2</v>
      </c>
      <c r="V769" s="13">
        <v>-0.13170930815042947</v>
      </c>
      <c r="W769" s="13">
        <v>-5.0307055789532318E-2</v>
      </c>
      <c r="X769" s="13">
        <v>-0.294513812872224</v>
      </c>
      <c r="Y769" s="13">
        <v>2.6920722091318794E-2</v>
      </c>
      <c r="Z769" s="13">
        <v>2.6920722091318794E-2</v>
      </c>
      <c r="AA769" s="13">
        <v>1.857177313122671E-2</v>
      </c>
      <c r="AB769" s="152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30"/>
      <c r="B770" s="46" t="s">
        <v>276</v>
      </c>
      <c r="C770" s="47"/>
      <c r="D770" s="45">
        <v>0.13</v>
      </c>
      <c r="E770" s="45">
        <v>0.22</v>
      </c>
      <c r="F770" s="45">
        <v>2.98</v>
      </c>
      <c r="G770" s="45">
        <v>0.39</v>
      </c>
      <c r="H770" s="45">
        <v>3.9</v>
      </c>
      <c r="I770" s="45">
        <v>7.99</v>
      </c>
      <c r="J770" s="45">
        <v>0.99</v>
      </c>
      <c r="K770" s="45">
        <v>0.39</v>
      </c>
      <c r="L770" s="45">
        <v>2.63</v>
      </c>
      <c r="M770" s="45">
        <v>0.61</v>
      </c>
      <c r="N770" s="45">
        <v>0.73</v>
      </c>
      <c r="O770" s="45">
        <v>1.4</v>
      </c>
      <c r="P770" s="45">
        <v>1.42</v>
      </c>
      <c r="Q770" s="45">
        <v>2.37</v>
      </c>
      <c r="R770" s="45">
        <v>0.3</v>
      </c>
      <c r="S770" s="45">
        <v>0.22</v>
      </c>
      <c r="T770" s="45">
        <v>0.04</v>
      </c>
      <c r="U770" s="45">
        <v>0.52</v>
      </c>
      <c r="V770" s="45">
        <v>3.07</v>
      </c>
      <c r="W770" s="45">
        <v>1.38</v>
      </c>
      <c r="X770" s="45">
        <v>6.43</v>
      </c>
      <c r="Y770" s="45">
        <v>0.22</v>
      </c>
      <c r="Z770" s="45">
        <v>0.22</v>
      </c>
      <c r="AA770" s="45">
        <v>0.04</v>
      </c>
      <c r="AB770" s="152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BM771" s="55"/>
    </row>
    <row r="772" spans="1:65" ht="15">
      <c r="B772" s="8" t="s">
        <v>607</v>
      </c>
      <c r="BM772" s="28" t="s">
        <v>67</v>
      </c>
    </row>
    <row r="773" spans="1:65" ht="15">
      <c r="A773" s="25" t="s">
        <v>6</v>
      </c>
      <c r="B773" s="18" t="s">
        <v>111</v>
      </c>
      <c r="C773" s="15" t="s">
        <v>112</v>
      </c>
      <c r="D773" s="16" t="s">
        <v>230</v>
      </c>
      <c r="E773" s="17" t="s">
        <v>230</v>
      </c>
      <c r="F773" s="17" t="s">
        <v>230</v>
      </c>
      <c r="G773" s="17" t="s">
        <v>230</v>
      </c>
      <c r="H773" s="17" t="s">
        <v>230</v>
      </c>
      <c r="I773" s="17" t="s">
        <v>230</v>
      </c>
      <c r="J773" s="17" t="s">
        <v>230</v>
      </c>
      <c r="K773" s="17" t="s">
        <v>230</v>
      </c>
      <c r="L773" s="17" t="s">
        <v>230</v>
      </c>
      <c r="M773" s="17" t="s">
        <v>230</v>
      </c>
      <c r="N773" s="17" t="s">
        <v>230</v>
      </c>
      <c r="O773" s="17" t="s">
        <v>230</v>
      </c>
      <c r="P773" s="17" t="s">
        <v>230</v>
      </c>
      <c r="Q773" s="17" t="s">
        <v>230</v>
      </c>
      <c r="R773" s="17" t="s">
        <v>230</v>
      </c>
      <c r="S773" s="17" t="s">
        <v>230</v>
      </c>
      <c r="T773" s="17" t="s">
        <v>230</v>
      </c>
      <c r="U773" s="17" t="s">
        <v>230</v>
      </c>
      <c r="V773" s="17" t="s">
        <v>230</v>
      </c>
      <c r="W773" s="17" t="s">
        <v>230</v>
      </c>
      <c r="X773" s="17" t="s">
        <v>230</v>
      </c>
      <c r="Y773" s="17" t="s">
        <v>230</v>
      </c>
      <c r="Z773" s="17" t="s">
        <v>230</v>
      </c>
      <c r="AA773" s="152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 t="s">
        <v>231</v>
      </c>
      <c r="C774" s="9" t="s">
        <v>231</v>
      </c>
      <c r="D774" s="150" t="s">
        <v>233</v>
      </c>
      <c r="E774" s="151" t="s">
        <v>234</v>
      </c>
      <c r="F774" s="151" t="s">
        <v>235</v>
      </c>
      <c r="G774" s="151" t="s">
        <v>236</v>
      </c>
      <c r="H774" s="151" t="s">
        <v>239</v>
      </c>
      <c r="I774" s="151" t="s">
        <v>240</v>
      </c>
      <c r="J774" s="151" t="s">
        <v>241</v>
      </c>
      <c r="K774" s="151" t="s">
        <v>242</v>
      </c>
      <c r="L774" s="151" t="s">
        <v>244</v>
      </c>
      <c r="M774" s="151" t="s">
        <v>245</v>
      </c>
      <c r="N774" s="151" t="s">
        <v>247</v>
      </c>
      <c r="O774" s="151" t="s">
        <v>248</v>
      </c>
      <c r="P774" s="151" t="s">
        <v>250</v>
      </c>
      <c r="Q774" s="151" t="s">
        <v>251</v>
      </c>
      <c r="R774" s="151" t="s">
        <v>252</v>
      </c>
      <c r="S774" s="151" t="s">
        <v>253</v>
      </c>
      <c r="T774" s="151" t="s">
        <v>255</v>
      </c>
      <c r="U774" s="151" t="s">
        <v>257</v>
      </c>
      <c r="V774" s="151" t="s">
        <v>259</v>
      </c>
      <c r="W774" s="151" t="s">
        <v>260</v>
      </c>
      <c r="X774" s="151" t="s">
        <v>261</v>
      </c>
      <c r="Y774" s="151" t="s">
        <v>262</v>
      </c>
      <c r="Z774" s="151" t="s">
        <v>263</v>
      </c>
      <c r="AA774" s="152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 t="s">
        <v>3</v>
      </c>
    </row>
    <row r="775" spans="1:65">
      <c r="A775" s="30"/>
      <c r="B775" s="19"/>
      <c r="C775" s="9"/>
      <c r="D775" s="10" t="s">
        <v>332</v>
      </c>
      <c r="E775" s="11" t="s">
        <v>333</v>
      </c>
      <c r="F775" s="11" t="s">
        <v>115</v>
      </c>
      <c r="G775" s="11" t="s">
        <v>332</v>
      </c>
      <c r="H775" s="11" t="s">
        <v>332</v>
      </c>
      <c r="I775" s="11" t="s">
        <v>333</v>
      </c>
      <c r="J775" s="11" t="s">
        <v>332</v>
      </c>
      <c r="K775" s="11" t="s">
        <v>333</v>
      </c>
      <c r="L775" s="11" t="s">
        <v>333</v>
      </c>
      <c r="M775" s="11" t="s">
        <v>115</v>
      </c>
      <c r="N775" s="11" t="s">
        <v>333</v>
      </c>
      <c r="O775" s="11" t="s">
        <v>332</v>
      </c>
      <c r="P775" s="11" t="s">
        <v>333</v>
      </c>
      <c r="Q775" s="11" t="s">
        <v>333</v>
      </c>
      <c r="R775" s="11" t="s">
        <v>332</v>
      </c>
      <c r="S775" s="11" t="s">
        <v>333</v>
      </c>
      <c r="T775" s="11" t="s">
        <v>332</v>
      </c>
      <c r="U775" s="11" t="s">
        <v>333</v>
      </c>
      <c r="V775" s="11" t="s">
        <v>333</v>
      </c>
      <c r="W775" s="11" t="s">
        <v>333</v>
      </c>
      <c r="X775" s="11" t="s">
        <v>332</v>
      </c>
      <c r="Y775" s="11" t="s">
        <v>332</v>
      </c>
      <c r="Z775" s="11" t="s">
        <v>332</v>
      </c>
      <c r="AA775" s="152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2</v>
      </c>
    </row>
    <row r="776" spans="1:65">
      <c r="A776" s="30"/>
      <c r="B776" s="19"/>
      <c r="C776" s="9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152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3</v>
      </c>
    </row>
    <row r="777" spans="1:65">
      <c r="A777" s="30"/>
      <c r="B777" s="18">
        <v>1</v>
      </c>
      <c r="C777" s="14">
        <v>1</v>
      </c>
      <c r="D777" s="22">
        <v>1.52</v>
      </c>
      <c r="E777" s="22">
        <v>1.6</v>
      </c>
      <c r="F777" s="154" t="s">
        <v>105</v>
      </c>
      <c r="G777" s="22">
        <v>1.45</v>
      </c>
      <c r="H777" s="154">
        <v>2.5</v>
      </c>
      <c r="I777" s="22">
        <v>1.4</v>
      </c>
      <c r="J777" s="154">
        <v>1</v>
      </c>
      <c r="K777" s="22">
        <v>1.51</v>
      </c>
      <c r="L777" s="22">
        <v>1.48</v>
      </c>
      <c r="M777" s="22">
        <v>1.5</v>
      </c>
      <c r="N777" s="22">
        <v>1.58</v>
      </c>
      <c r="O777" s="154">
        <v>0.5</v>
      </c>
      <c r="P777" s="22">
        <v>1.45</v>
      </c>
      <c r="Q777" s="22">
        <v>1.5</v>
      </c>
      <c r="R777" s="22">
        <v>1.55</v>
      </c>
      <c r="S777" s="22">
        <v>1.4</v>
      </c>
      <c r="T777" s="22">
        <v>1.4</v>
      </c>
      <c r="U777" s="154">
        <v>1.79</v>
      </c>
      <c r="V777" s="22">
        <v>1.47</v>
      </c>
      <c r="W777" s="22">
        <v>1.52</v>
      </c>
      <c r="X777" s="22">
        <v>1.46</v>
      </c>
      <c r="Y777" s="22">
        <v>1.6</v>
      </c>
      <c r="Z777" s="22">
        <v>1.39</v>
      </c>
      <c r="AA777" s="152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</v>
      </c>
    </row>
    <row r="778" spans="1:65">
      <c r="A778" s="30"/>
      <c r="B778" s="19">
        <v>1</v>
      </c>
      <c r="C778" s="9">
        <v>2</v>
      </c>
      <c r="D778" s="11">
        <v>1.37</v>
      </c>
      <c r="E778" s="11">
        <v>1.6</v>
      </c>
      <c r="F778" s="155" t="s">
        <v>105</v>
      </c>
      <c r="G778" s="11">
        <v>1.6</v>
      </c>
      <c r="H778" s="148">
        <v>3</v>
      </c>
      <c r="I778" s="11">
        <v>1.4</v>
      </c>
      <c r="J778" s="155">
        <v>0.8</v>
      </c>
      <c r="K778" s="11">
        <v>1.5</v>
      </c>
      <c r="L778" s="11">
        <v>1.47</v>
      </c>
      <c r="M778" s="11">
        <v>1.4</v>
      </c>
      <c r="N778" s="11">
        <v>1.55</v>
      </c>
      <c r="O778" s="155">
        <v>0.2</v>
      </c>
      <c r="P778" s="11">
        <v>1.5</v>
      </c>
      <c r="Q778" s="11">
        <v>1.5</v>
      </c>
      <c r="R778" s="11">
        <v>1.44</v>
      </c>
      <c r="S778" s="11">
        <v>1.4</v>
      </c>
      <c r="T778" s="11">
        <v>1.39</v>
      </c>
      <c r="U778" s="155">
        <v>1.76</v>
      </c>
      <c r="V778" s="11">
        <v>1.51</v>
      </c>
      <c r="W778" s="11">
        <v>1.61</v>
      </c>
      <c r="X778" s="11">
        <v>1.48</v>
      </c>
      <c r="Y778" s="11">
        <v>1.5</v>
      </c>
      <c r="Z778" s="11">
        <v>1.48</v>
      </c>
      <c r="AA778" s="152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32</v>
      </c>
    </row>
    <row r="779" spans="1:65">
      <c r="A779" s="30"/>
      <c r="B779" s="19">
        <v>1</v>
      </c>
      <c r="C779" s="9">
        <v>3</v>
      </c>
      <c r="D779" s="11">
        <v>1.58</v>
      </c>
      <c r="E779" s="11">
        <v>1.6</v>
      </c>
      <c r="F779" s="155" t="s">
        <v>105</v>
      </c>
      <c r="G779" s="11">
        <v>1.61</v>
      </c>
      <c r="H779" s="155">
        <v>2.5</v>
      </c>
      <c r="I779" s="11">
        <v>1.3</v>
      </c>
      <c r="J779" s="155">
        <v>0.8</v>
      </c>
      <c r="K779" s="11">
        <v>1.51</v>
      </c>
      <c r="L779" s="11">
        <v>1.48</v>
      </c>
      <c r="M779" s="11">
        <v>1.4</v>
      </c>
      <c r="N779" s="11">
        <v>1.55</v>
      </c>
      <c r="O779" s="155">
        <v>0.2</v>
      </c>
      <c r="P779" s="11">
        <v>1.51</v>
      </c>
      <c r="Q779" s="11">
        <v>1.6</v>
      </c>
      <c r="R779" s="11">
        <v>1.46</v>
      </c>
      <c r="S779" s="11">
        <v>1.3</v>
      </c>
      <c r="T779" s="11">
        <v>1.38</v>
      </c>
      <c r="U779" s="155">
        <v>1.71</v>
      </c>
      <c r="V779" s="11">
        <v>1.47</v>
      </c>
      <c r="W779" s="11">
        <v>1.73</v>
      </c>
      <c r="X779" s="11">
        <v>1.65</v>
      </c>
      <c r="Y779" s="11">
        <v>1.5</v>
      </c>
      <c r="Z779" s="11">
        <v>1.55</v>
      </c>
      <c r="AA779" s="152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16</v>
      </c>
    </row>
    <row r="780" spans="1:65">
      <c r="A780" s="30"/>
      <c r="B780" s="19">
        <v>1</v>
      </c>
      <c r="C780" s="9">
        <v>4</v>
      </c>
      <c r="D780" s="11">
        <v>1.49</v>
      </c>
      <c r="E780" s="11">
        <v>1.6</v>
      </c>
      <c r="F780" s="155" t="s">
        <v>105</v>
      </c>
      <c r="G780" s="11">
        <v>1.49</v>
      </c>
      <c r="H780" s="155">
        <v>2.5</v>
      </c>
      <c r="I780" s="11">
        <v>1.4</v>
      </c>
      <c r="J780" s="155">
        <v>0.8</v>
      </c>
      <c r="K780" s="11">
        <v>1.54</v>
      </c>
      <c r="L780" s="11">
        <v>1.44</v>
      </c>
      <c r="M780" s="11">
        <v>1.5</v>
      </c>
      <c r="N780" s="11">
        <v>1.55</v>
      </c>
      <c r="O780" s="155">
        <v>0.6</v>
      </c>
      <c r="P780" s="11">
        <v>1.53</v>
      </c>
      <c r="Q780" s="11">
        <v>1.6</v>
      </c>
      <c r="R780" s="11">
        <v>1.49</v>
      </c>
      <c r="S780" s="11">
        <v>1.4</v>
      </c>
      <c r="T780" s="11">
        <v>1.41</v>
      </c>
      <c r="U780" s="155">
        <v>1.72</v>
      </c>
      <c r="V780" s="11">
        <v>1.49</v>
      </c>
      <c r="W780" s="11">
        <v>1.57</v>
      </c>
      <c r="X780" s="11">
        <v>1.35</v>
      </c>
      <c r="Y780" s="11">
        <v>1.5</v>
      </c>
      <c r="Z780" s="11">
        <v>1.37</v>
      </c>
      <c r="AA780" s="152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1.4839629629629627</v>
      </c>
    </row>
    <row r="781" spans="1:65">
      <c r="A781" s="30"/>
      <c r="B781" s="19">
        <v>1</v>
      </c>
      <c r="C781" s="9">
        <v>5</v>
      </c>
      <c r="D781" s="11">
        <v>1.49</v>
      </c>
      <c r="E781" s="11">
        <v>1.6</v>
      </c>
      <c r="F781" s="155" t="s">
        <v>105</v>
      </c>
      <c r="G781" s="11">
        <v>1.47</v>
      </c>
      <c r="H781" s="155">
        <v>2.5</v>
      </c>
      <c r="I781" s="11">
        <v>1.3</v>
      </c>
      <c r="J781" s="155">
        <v>1</v>
      </c>
      <c r="K781" s="11">
        <v>1.53</v>
      </c>
      <c r="L781" s="148">
        <v>1.39</v>
      </c>
      <c r="M781" s="11">
        <v>1.4</v>
      </c>
      <c r="N781" s="11">
        <v>1.58</v>
      </c>
      <c r="O781" s="155">
        <v>0.8</v>
      </c>
      <c r="P781" s="11">
        <v>1.47</v>
      </c>
      <c r="Q781" s="11">
        <v>1.4</v>
      </c>
      <c r="R781" s="11">
        <v>1.49</v>
      </c>
      <c r="S781" s="11">
        <v>1.3</v>
      </c>
      <c r="T781" s="11">
        <v>1.36</v>
      </c>
      <c r="U781" s="155">
        <v>1.8</v>
      </c>
      <c r="V781" s="11">
        <v>1.55</v>
      </c>
      <c r="W781" s="11">
        <v>1.61</v>
      </c>
      <c r="X781" s="11">
        <v>1.38</v>
      </c>
      <c r="Y781" s="11">
        <v>1.4</v>
      </c>
      <c r="Z781" s="11">
        <v>1.49</v>
      </c>
      <c r="AA781" s="152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114</v>
      </c>
    </row>
    <row r="782" spans="1:65">
      <c r="A782" s="30"/>
      <c r="B782" s="19">
        <v>1</v>
      </c>
      <c r="C782" s="9">
        <v>6</v>
      </c>
      <c r="D782" s="11">
        <v>1.48</v>
      </c>
      <c r="E782" s="11">
        <v>1.6</v>
      </c>
      <c r="F782" s="155" t="s">
        <v>105</v>
      </c>
      <c r="G782" s="11">
        <v>1.46</v>
      </c>
      <c r="H782" s="155">
        <v>2.5</v>
      </c>
      <c r="I782" s="11">
        <v>1.3</v>
      </c>
      <c r="J782" s="155">
        <v>0.8</v>
      </c>
      <c r="K782" s="11">
        <v>1.55</v>
      </c>
      <c r="L782" s="11">
        <v>1.47</v>
      </c>
      <c r="M782" s="11">
        <v>1.4</v>
      </c>
      <c r="N782" s="11">
        <v>1.56</v>
      </c>
      <c r="O782" s="155">
        <v>1</v>
      </c>
      <c r="P782" s="11">
        <v>1.47</v>
      </c>
      <c r="Q782" s="11">
        <v>1.5</v>
      </c>
      <c r="R782" s="11">
        <v>1.46</v>
      </c>
      <c r="S782" s="11">
        <v>1.3</v>
      </c>
      <c r="T782" s="11">
        <v>1.41</v>
      </c>
      <c r="U782" s="155">
        <v>1.79</v>
      </c>
      <c r="V782" s="11">
        <v>1.52</v>
      </c>
      <c r="W782" s="11">
        <v>1.63</v>
      </c>
      <c r="X782" s="11">
        <v>1.5</v>
      </c>
      <c r="Y782" s="11">
        <v>1.5</v>
      </c>
      <c r="Z782" s="11">
        <v>1.49</v>
      </c>
      <c r="AA782" s="152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20" t="s">
        <v>272</v>
      </c>
      <c r="C783" s="12"/>
      <c r="D783" s="23">
        <v>1.4883333333333335</v>
      </c>
      <c r="E783" s="23">
        <v>1.5999999999999999</v>
      </c>
      <c r="F783" s="23" t="s">
        <v>680</v>
      </c>
      <c r="G783" s="23">
        <v>1.5133333333333334</v>
      </c>
      <c r="H783" s="23">
        <v>2.5833333333333335</v>
      </c>
      <c r="I783" s="23">
        <v>1.3499999999999999</v>
      </c>
      <c r="J783" s="23">
        <v>0.8666666666666667</v>
      </c>
      <c r="K783" s="23">
        <v>1.5233333333333334</v>
      </c>
      <c r="L783" s="23">
        <v>1.4549999999999998</v>
      </c>
      <c r="M783" s="23">
        <v>1.4333333333333333</v>
      </c>
      <c r="N783" s="23">
        <v>1.5616666666666665</v>
      </c>
      <c r="O783" s="23">
        <v>0.54999999999999993</v>
      </c>
      <c r="P783" s="23">
        <v>1.4883333333333333</v>
      </c>
      <c r="Q783" s="23">
        <v>1.5166666666666666</v>
      </c>
      <c r="R783" s="23">
        <v>1.4816666666666667</v>
      </c>
      <c r="S783" s="23">
        <v>1.3499999999999999</v>
      </c>
      <c r="T783" s="23">
        <v>1.3916666666666666</v>
      </c>
      <c r="U783" s="23">
        <v>1.7616666666666667</v>
      </c>
      <c r="V783" s="23">
        <v>1.5016666666666667</v>
      </c>
      <c r="W783" s="23">
        <v>1.6116666666666664</v>
      </c>
      <c r="X783" s="23">
        <v>1.47</v>
      </c>
      <c r="Y783" s="23">
        <v>1.5</v>
      </c>
      <c r="Z783" s="23">
        <v>1.4616666666666667</v>
      </c>
      <c r="AA783" s="152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273</v>
      </c>
      <c r="C784" s="29"/>
      <c r="D784" s="11">
        <v>1.49</v>
      </c>
      <c r="E784" s="11">
        <v>1.6</v>
      </c>
      <c r="F784" s="11" t="s">
        <v>680</v>
      </c>
      <c r="G784" s="11">
        <v>1.48</v>
      </c>
      <c r="H784" s="11">
        <v>2.5</v>
      </c>
      <c r="I784" s="11">
        <v>1.35</v>
      </c>
      <c r="J784" s="11">
        <v>0.8</v>
      </c>
      <c r="K784" s="11">
        <v>1.52</v>
      </c>
      <c r="L784" s="11">
        <v>1.47</v>
      </c>
      <c r="M784" s="11">
        <v>1.4</v>
      </c>
      <c r="N784" s="11">
        <v>1.5550000000000002</v>
      </c>
      <c r="O784" s="11">
        <v>0.55000000000000004</v>
      </c>
      <c r="P784" s="11">
        <v>1.4849999999999999</v>
      </c>
      <c r="Q784" s="11">
        <v>1.5</v>
      </c>
      <c r="R784" s="11">
        <v>1.4750000000000001</v>
      </c>
      <c r="S784" s="11">
        <v>1.35</v>
      </c>
      <c r="T784" s="11">
        <v>1.395</v>
      </c>
      <c r="U784" s="11">
        <v>1.7749999999999999</v>
      </c>
      <c r="V784" s="11">
        <v>1.5</v>
      </c>
      <c r="W784" s="11">
        <v>1.61</v>
      </c>
      <c r="X784" s="11">
        <v>1.47</v>
      </c>
      <c r="Y784" s="11">
        <v>1.5</v>
      </c>
      <c r="Z784" s="11">
        <v>1.4849999999999999</v>
      </c>
      <c r="AA784" s="152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274</v>
      </c>
      <c r="C785" s="29"/>
      <c r="D785" s="24">
        <v>6.8532230860133728E-2</v>
      </c>
      <c r="E785" s="24">
        <v>2.4323767777952469E-16</v>
      </c>
      <c r="F785" s="24" t="s">
        <v>680</v>
      </c>
      <c r="G785" s="24">
        <v>7.2295689129205185E-2</v>
      </c>
      <c r="H785" s="24">
        <v>0.20412414523193151</v>
      </c>
      <c r="I785" s="24">
        <v>5.477225575051653E-2</v>
      </c>
      <c r="J785" s="24">
        <v>0.10327955589886478</v>
      </c>
      <c r="K785" s="24">
        <v>1.9663841605003517E-2</v>
      </c>
      <c r="L785" s="24">
        <v>3.5071355833500392E-2</v>
      </c>
      <c r="M785" s="24">
        <v>5.1639777949432274E-2</v>
      </c>
      <c r="N785" s="24">
        <v>1.4719601443879758E-2</v>
      </c>
      <c r="O785" s="24">
        <v>0.32093613071762433</v>
      </c>
      <c r="P785" s="24">
        <v>2.99443929086343E-2</v>
      </c>
      <c r="Q785" s="24">
        <v>7.5277265270908153E-2</v>
      </c>
      <c r="R785" s="24">
        <v>3.8686776379877781E-2</v>
      </c>
      <c r="S785" s="24">
        <v>5.477225575051653E-2</v>
      </c>
      <c r="T785" s="24">
        <v>1.9407902170679461E-2</v>
      </c>
      <c r="U785" s="24">
        <v>3.8686776379877781E-2</v>
      </c>
      <c r="V785" s="24">
        <v>3.1251666622224623E-2</v>
      </c>
      <c r="W785" s="24">
        <v>6.9976186425573822E-2</v>
      </c>
      <c r="X785" s="24">
        <v>0.10583005244258359</v>
      </c>
      <c r="Y785" s="24">
        <v>6.3245553203367638E-2</v>
      </c>
      <c r="Z785" s="24">
        <v>6.8239773348588037E-2</v>
      </c>
      <c r="AA785" s="205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56"/>
    </row>
    <row r="786" spans="1:65">
      <c r="A786" s="30"/>
      <c r="B786" s="3" t="s">
        <v>87</v>
      </c>
      <c r="C786" s="29"/>
      <c r="D786" s="13">
        <v>4.6046291731332845E-2</v>
      </c>
      <c r="E786" s="13">
        <v>1.5202354861220294E-16</v>
      </c>
      <c r="F786" s="13" t="s">
        <v>680</v>
      </c>
      <c r="G786" s="13">
        <v>4.777248180343955E-2</v>
      </c>
      <c r="H786" s="13">
        <v>7.901579815429606E-2</v>
      </c>
      <c r="I786" s="13">
        <v>4.0572041296678914E-2</v>
      </c>
      <c r="J786" s="13">
        <v>0.11916871834484398</v>
      </c>
      <c r="K786" s="13">
        <v>1.290842993763907E-2</v>
      </c>
      <c r="L786" s="13">
        <v>2.4104024627835324E-2</v>
      </c>
      <c r="M786" s="13">
        <v>3.6027752057743445E-2</v>
      </c>
      <c r="N786" s="13">
        <v>9.4255718957607856E-3</v>
      </c>
      <c r="O786" s="13">
        <v>0.58352023766840799</v>
      </c>
      <c r="P786" s="13">
        <v>2.0119412928533684E-2</v>
      </c>
      <c r="Q786" s="13">
        <v>4.9633361717082297E-2</v>
      </c>
      <c r="R786" s="13">
        <v>2.6110310267634048E-2</v>
      </c>
      <c r="S786" s="13">
        <v>4.0572041296678914E-2</v>
      </c>
      <c r="T786" s="13">
        <v>1.3945797966955302E-2</v>
      </c>
      <c r="U786" s="13">
        <v>2.1960327178738571E-2</v>
      </c>
      <c r="V786" s="13">
        <v>2.0811320725121835E-2</v>
      </c>
      <c r="W786" s="13">
        <v>4.3418523118246434E-2</v>
      </c>
      <c r="X786" s="13">
        <v>7.1993232954138495E-2</v>
      </c>
      <c r="Y786" s="13">
        <v>4.2163702135578428E-2</v>
      </c>
      <c r="Z786" s="13">
        <v>4.6686275951143469E-2</v>
      </c>
      <c r="AA786" s="152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3" t="s">
        <v>275</v>
      </c>
      <c r="C787" s="29"/>
      <c r="D787" s="13">
        <v>2.945067012753988E-3</v>
      </c>
      <c r="E787" s="13">
        <v>7.8194025008111456E-2</v>
      </c>
      <c r="F787" s="13" t="s">
        <v>680</v>
      </c>
      <c r="G787" s="13">
        <v>1.9791848653505584E-2</v>
      </c>
      <c r="H787" s="13">
        <v>0.74083410287768037</v>
      </c>
      <c r="I787" s="13">
        <v>-9.0273791399405945E-2</v>
      </c>
      <c r="J787" s="13">
        <v>-0.4159782364539395</v>
      </c>
      <c r="K787" s="13">
        <v>2.6530561309806355E-2</v>
      </c>
      <c r="L787" s="13">
        <v>-1.9517308508248621E-2</v>
      </c>
      <c r="M787" s="13">
        <v>-3.4117852596900033E-2</v>
      </c>
      <c r="N787" s="13">
        <v>5.2362293158958906E-2</v>
      </c>
      <c r="O787" s="13">
        <v>-0.62937080390346167</v>
      </c>
      <c r="P787" s="13">
        <v>2.9450670127537659E-3</v>
      </c>
      <c r="Q787" s="13">
        <v>2.2038086205605767E-2</v>
      </c>
      <c r="R787" s="13">
        <v>-1.5474080914466004E-3</v>
      </c>
      <c r="S787" s="13">
        <v>-9.0273791399405945E-2</v>
      </c>
      <c r="T787" s="13">
        <v>-6.2195821998152989E-2</v>
      </c>
      <c r="U787" s="13">
        <v>0.187136546284973</v>
      </c>
      <c r="V787" s="13">
        <v>1.1930017221154721E-2</v>
      </c>
      <c r="W787" s="13">
        <v>8.6055856440462097E-2</v>
      </c>
      <c r="X787" s="13">
        <v>-9.4092395237974635E-3</v>
      </c>
      <c r="Y787" s="13">
        <v>1.0806898445104629E-2</v>
      </c>
      <c r="Z787" s="13">
        <v>-1.5024833404048032E-2</v>
      </c>
      <c r="AA787" s="152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46" t="s">
        <v>276</v>
      </c>
      <c r="C788" s="47"/>
      <c r="D788" s="45">
        <v>0</v>
      </c>
      <c r="E788" s="45">
        <v>1.37</v>
      </c>
      <c r="F788" s="45">
        <v>12.4</v>
      </c>
      <c r="G788" s="45">
        <v>0.31</v>
      </c>
      <c r="H788" s="45">
        <v>13.42</v>
      </c>
      <c r="I788" s="45">
        <v>1.7</v>
      </c>
      <c r="J788" s="45">
        <v>7.62</v>
      </c>
      <c r="K788" s="45">
        <v>0.43</v>
      </c>
      <c r="L788" s="45">
        <v>0.41</v>
      </c>
      <c r="M788" s="45">
        <v>0.67</v>
      </c>
      <c r="N788" s="45">
        <v>0.9</v>
      </c>
      <c r="O788" s="45">
        <v>11.5</v>
      </c>
      <c r="P788" s="45">
        <v>0</v>
      </c>
      <c r="Q788" s="45">
        <v>0.35</v>
      </c>
      <c r="R788" s="45">
        <v>0.08</v>
      </c>
      <c r="S788" s="45">
        <v>1.7</v>
      </c>
      <c r="T788" s="45">
        <v>1.19</v>
      </c>
      <c r="U788" s="45">
        <v>3.35</v>
      </c>
      <c r="V788" s="45">
        <v>0.16</v>
      </c>
      <c r="W788" s="45">
        <v>1.51</v>
      </c>
      <c r="X788" s="45">
        <v>0.22</v>
      </c>
      <c r="Y788" s="45">
        <v>0.14000000000000001</v>
      </c>
      <c r="Z788" s="45">
        <v>0.33</v>
      </c>
      <c r="AA788" s="152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BM789" s="55"/>
    </row>
    <row r="790" spans="1:65" ht="15">
      <c r="B790" s="8" t="s">
        <v>608</v>
      </c>
      <c r="BM790" s="28" t="s">
        <v>67</v>
      </c>
    </row>
    <row r="791" spans="1:65" ht="15">
      <c r="A791" s="25" t="s">
        <v>9</v>
      </c>
      <c r="B791" s="18" t="s">
        <v>111</v>
      </c>
      <c r="C791" s="15" t="s">
        <v>112</v>
      </c>
      <c r="D791" s="16" t="s">
        <v>230</v>
      </c>
      <c r="E791" s="17" t="s">
        <v>230</v>
      </c>
      <c r="F791" s="17" t="s">
        <v>230</v>
      </c>
      <c r="G791" s="17" t="s">
        <v>230</v>
      </c>
      <c r="H791" s="17" t="s">
        <v>230</v>
      </c>
      <c r="I791" s="17" t="s">
        <v>230</v>
      </c>
      <c r="J791" s="17" t="s">
        <v>230</v>
      </c>
      <c r="K791" s="17" t="s">
        <v>230</v>
      </c>
      <c r="L791" s="17" t="s">
        <v>230</v>
      </c>
      <c r="M791" s="17" t="s">
        <v>230</v>
      </c>
      <c r="N791" s="17" t="s">
        <v>230</v>
      </c>
      <c r="O791" s="17" t="s">
        <v>230</v>
      </c>
      <c r="P791" s="17" t="s">
        <v>230</v>
      </c>
      <c r="Q791" s="17" t="s">
        <v>230</v>
      </c>
      <c r="R791" s="17" t="s">
        <v>230</v>
      </c>
      <c r="S791" s="17" t="s">
        <v>230</v>
      </c>
      <c r="T791" s="17" t="s">
        <v>230</v>
      </c>
      <c r="U791" s="17" t="s">
        <v>230</v>
      </c>
      <c r="V791" s="17" t="s">
        <v>230</v>
      </c>
      <c r="W791" s="17" t="s">
        <v>230</v>
      </c>
      <c r="X791" s="17" t="s">
        <v>230</v>
      </c>
      <c r="Y791" s="17" t="s">
        <v>230</v>
      </c>
      <c r="Z791" s="17" t="s">
        <v>230</v>
      </c>
      <c r="AA791" s="17" t="s">
        <v>230</v>
      </c>
      <c r="AB791" s="17" t="s">
        <v>230</v>
      </c>
      <c r="AC791" s="15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231</v>
      </c>
      <c r="C792" s="9" t="s">
        <v>231</v>
      </c>
      <c r="D792" s="150" t="s">
        <v>233</v>
      </c>
      <c r="E792" s="151" t="s">
        <v>234</v>
      </c>
      <c r="F792" s="151" t="s">
        <v>235</v>
      </c>
      <c r="G792" s="151" t="s">
        <v>236</v>
      </c>
      <c r="H792" s="151" t="s">
        <v>237</v>
      </c>
      <c r="I792" s="151" t="s">
        <v>238</v>
      </c>
      <c r="J792" s="151" t="s">
        <v>239</v>
      </c>
      <c r="K792" s="151" t="s">
        <v>240</v>
      </c>
      <c r="L792" s="151" t="s">
        <v>241</v>
      </c>
      <c r="M792" s="151" t="s">
        <v>242</v>
      </c>
      <c r="N792" s="151" t="s">
        <v>244</v>
      </c>
      <c r="O792" s="151" t="s">
        <v>245</v>
      </c>
      <c r="P792" s="151" t="s">
        <v>247</v>
      </c>
      <c r="Q792" s="151" t="s">
        <v>248</v>
      </c>
      <c r="R792" s="151" t="s">
        <v>250</v>
      </c>
      <c r="S792" s="151" t="s">
        <v>251</v>
      </c>
      <c r="T792" s="151" t="s">
        <v>252</v>
      </c>
      <c r="U792" s="151" t="s">
        <v>253</v>
      </c>
      <c r="V792" s="151" t="s">
        <v>255</v>
      </c>
      <c r="W792" s="151" t="s">
        <v>257</v>
      </c>
      <c r="X792" s="151" t="s">
        <v>259</v>
      </c>
      <c r="Y792" s="151" t="s">
        <v>260</v>
      </c>
      <c r="Z792" s="151" t="s">
        <v>261</v>
      </c>
      <c r="AA792" s="151" t="s">
        <v>262</v>
      </c>
      <c r="AB792" s="151" t="s">
        <v>263</v>
      </c>
      <c r="AC792" s="15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3</v>
      </c>
    </row>
    <row r="793" spans="1:65">
      <c r="A793" s="30"/>
      <c r="B793" s="19"/>
      <c r="C793" s="9"/>
      <c r="D793" s="10" t="s">
        <v>332</v>
      </c>
      <c r="E793" s="11" t="s">
        <v>115</v>
      </c>
      <c r="F793" s="11" t="s">
        <v>115</v>
      </c>
      <c r="G793" s="11" t="s">
        <v>115</v>
      </c>
      <c r="H793" s="11" t="s">
        <v>333</v>
      </c>
      <c r="I793" s="11" t="s">
        <v>333</v>
      </c>
      <c r="J793" s="11" t="s">
        <v>332</v>
      </c>
      <c r="K793" s="11" t="s">
        <v>115</v>
      </c>
      <c r="L793" s="11" t="s">
        <v>332</v>
      </c>
      <c r="M793" s="11" t="s">
        <v>333</v>
      </c>
      <c r="N793" s="11" t="s">
        <v>333</v>
      </c>
      <c r="O793" s="11" t="s">
        <v>115</v>
      </c>
      <c r="P793" s="11" t="s">
        <v>333</v>
      </c>
      <c r="Q793" s="11" t="s">
        <v>332</v>
      </c>
      <c r="R793" s="11" t="s">
        <v>333</v>
      </c>
      <c r="S793" s="11" t="s">
        <v>333</v>
      </c>
      <c r="T793" s="11" t="s">
        <v>332</v>
      </c>
      <c r="U793" s="11" t="s">
        <v>115</v>
      </c>
      <c r="V793" s="11" t="s">
        <v>332</v>
      </c>
      <c r="W793" s="11" t="s">
        <v>333</v>
      </c>
      <c r="X793" s="11" t="s">
        <v>333</v>
      </c>
      <c r="Y793" s="11" t="s">
        <v>332</v>
      </c>
      <c r="Z793" s="11" t="s">
        <v>332</v>
      </c>
      <c r="AA793" s="11" t="s">
        <v>332</v>
      </c>
      <c r="AB793" s="11" t="s">
        <v>332</v>
      </c>
      <c r="AC793" s="15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/>
      <c r="C794" s="9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152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2</v>
      </c>
    </row>
    <row r="795" spans="1:65">
      <c r="A795" s="30"/>
      <c r="B795" s="18">
        <v>1</v>
      </c>
      <c r="C795" s="14">
        <v>1</v>
      </c>
      <c r="D795" s="207">
        <v>40.4</v>
      </c>
      <c r="E795" s="207">
        <v>37</v>
      </c>
      <c r="F795" s="225">
        <v>26</v>
      </c>
      <c r="G795" s="207">
        <v>37.200000000000003</v>
      </c>
      <c r="H795" s="207">
        <v>39</v>
      </c>
      <c r="I795" s="207">
        <v>38.9</v>
      </c>
      <c r="J795" s="225">
        <v>42</v>
      </c>
      <c r="K795" s="225">
        <v>44</v>
      </c>
      <c r="L795" s="207">
        <v>35.5</v>
      </c>
      <c r="M795" s="207">
        <v>39.799999999999997</v>
      </c>
      <c r="N795" s="207">
        <v>37.200000000000003</v>
      </c>
      <c r="O795" s="207">
        <v>37</v>
      </c>
      <c r="P795" s="207">
        <v>38</v>
      </c>
      <c r="Q795" s="207">
        <v>37</v>
      </c>
      <c r="R795" s="207">
        <v>38.299999999999997</v>
      </c>
      <c r="S795" s="225">
        <v>31</v>
      </c>
      <c r="T795" s="207">
        <v>38.799999999999997</v>
      </c>
      <c r="U795" s="225">
        <v>34</v>
      </c>
      <c r="V795" s="207">
        <v>37.6</v>
      </c>
      <c r="W795" s="207">
        <v>37.1</v>
      </c>
      <c r="X795" s="207">
        <v>37.299999999999997</v>
      </c>
      <c r="Y795" s="207">
        <v>38</v>
      </c>
      <c r="Z795" s="207">
        <v>37.9</v>
      </c>
      <c r="AA795" s="207">
        <v>38.9</v>
      </c>
      <c r="AB795" s="207">
        <v>36.700000000000003</v>
      </c>
      <c r="AC795" s="208"/>
      <c r="AD795" s="209"/>
      <c r="AE795" s="209"/>
      <c r="AF795" s="209"/>
      <c r="AG795" s="209"/>
      <c r="AH795" s="209"/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  <c r="BI795" s="209"/>
      <c r="BJ795" s="209"/>
      <c r="BK795" s="209"/>
      <c r="BL795" s="209"/>
      <c r="BM795" s="210">
        <v>1</v>
      </c>
    </row>
    <row r="796" spans="1:65">
      <c r="A796" s="30"/>
      <c r="B796" s="19">
        <v>1</v>
      </c>
      <c r="C796" s="9">
        <v>2</v>
      </c>
      <c r="D796" s="211">
        <v>38.200000000000003</v>
      </c>
      <c r="E796" s="211">
        <v>37</v>
      </c>
      <c r="F796" s="226">
        <v>25</v>
      </c>
      <c r="G796" s="211">
        <v>38.4</v>
      </c>
      <c r="H796" s="211">
        <v>40.6</v>
      </c>
      <c r="I796" s="211">
        <v>37.6</v>
      </c>
      <c r="J796" s="226">
        <v>44</v>
      </c>
      <c r="K796" s="226">
        <v>45</v>
      </c>
      <c r="L796" s="211">
        <v>35.299999999999997</v>
      </c>
      <c r="M796" s="211">
        <v>39.700000000000003</v>
      </c>
      <c r="N796" s="211">
        <v>37.700000000000003</v>
      </c>
      <c r="O796" s="211">
        <v>36</v>
      </c>
      <c r="P796" s="211">
        <v>37.700000000000003</v>
      </c>
      <c r="Q796" s="211">
        <v>36</v>
      </c>
      <c r="R796" s="211">
        <v>39.799999999999997</v>
      </c>
      <c r="S796" s="226">
        <v>33</v>
      </c>
      <c r="T796" s="211">
        <v>38.6</v>
      </c>
      <c r="U796" s="226">
        <v>33</v>
      </c>
      <c r="V796" s="211">
        <v>38.4</v>
      </c>
      <c r="W796" s="211">
        <v>37.6</v>
      </c>
      <c r="X796" s="211">
        <v>36.1</v>
      </c>
      <c r="Y796" s="211">
        <v>39</v>
      </c>
      <c r="Z796" s="211">
        <v>38.4</v>
      </c>
      <c r="AA796" s="211">
        <v>38.700000000000003</v>
      </c>
      <c r="AB796" s="211">
        <v>39.5</v>
      </c>
      <c r="AC796" s="208"/>
      <c r="AD796" s="209"/>
      <c r="AE796" s="209"/>
      <c r="AF796" s="209"/>
      <c r="AG796" s="209"/>
      <c r="AH796" s="209"/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  <c r="BI796" s="209"/>
      <c r="BJ796" s="209"/>
      <c r="BK796" s="209"/>
      <c r="BL796" s="209"/>
      <c r="BM796" s="210">
        <v>33</v>
      </c>
    </row>
    <row r="797" spans="1:65">
      <c r="A797" s="30"/>
      <c r="B797" s="19">
        <v>1</v>
      </c>
      <c r="C797" s="9">
        <v>3</v>
      </c>
      <c r="D797" s="211">
        <v>41.1</v>
      </c>
      <c r="E797" s="211">
        <v>37</v>
      </c>
      <c r="F797" s="226">
        <v>25</v>
      </c>
      <c r="G797" s="211">
        <v>37.299999999999997</v>
      </c>
      <c r="H797" s="211">
        <v>39.6</v>
      </c>
      <c r="I797" s="211">
        <v>38.700000000000003</v>
      </c>
      <c r="J797" s="226">
        <v>42</v>
      </c>
      <c r="K797" s="226">
        <v>45</v>
      </c>
      <c r="L797" s="211">
        <v>36.299999999999997</v>
      </c>
      <c r="M797" s="211">
        <v>39.700000000000003</v>
      </c>
      <c r="N797" s="211">
        <v>36.299999999999997</v>
      </c>
      <c r="O797" s="211">
        <v>36</v>
      </c>
      <c r="P797" s="211">
        <v>38.200000000000003</v>
      </c>
      <c r="Q797" s="211">
        <v>38</v>
      </c>
      <c r="R797" s="211">
        <v>38.5</v>
      </c>
      <c r="S797" s="226">
        <v>34.799999999999997</v>
      </c>
      <c r="T797" s="211">
        <v>39.700000000000003</v>
      </c>
      <c r="U797" s="226">
        <v>34</v>
      </c>
      <c r="V797" s="211">
        <v>37.299999999999997</v>
      </c>
      <c r="W797" s="211">
        <v>36.6</v>
      </c>
      <c r="X797" s="211">
        <v>36.200000000000003</v>
      </c>
      <c r="Y797" s="211">
        <v>38</v>
      </c>
      <c r="Z797" s="211">
        <v>37.799999999999997</v>
      </c>
      <c r="AA797" s="211">
        <v>38</v>
      </c>
      <c r="AB797" s="211">
        <v>41.1</v>
      </c>
      <c r="AC797" s="208"/>
      <c r="AD797" s="209"/>
      <c r="AE797" s="209"/>
      <c r="AF797" s="209"/>
      <c r="AG797" s="209"/>
      <c r="AH797" s="209"/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  <c r="BI797" s="209"/>
      <c r="BJ797" s="209"/>
      <c r="BK797" s="209"/>
      <c r="BL797" s="209"/>
      <c r="BM797" s="210">
        <v>16</v>
      </c>
    </row>
    <row r="798" spans="1:65">
      <c r="A798" s="30"/>
      <c r="B798" s="19">
        <v>1</v>
      </c>
      <c r="C798" s="9">
        <v>4</v>
      </c>
      <c r="D798" s="211">
        <v>37.5</v>
      </c>
      <c r="E798" s="211">
        <v>37</v>
      </c>
      <c r="F798" s="226">
        <v>26</v>
      </c>
      <c r="G798" s="211">
        <v>39.9</v>
      </c>
      <c r="H798" s="211">
        <v>39</v>
      </c>
      <c r="I798" s="211">
        <v>36</v>
      </c>
      <c r="J798" s="226">
        <v>43</v>
      </c>
      <c r="K798" s="226">
        <v>47</v>
      </c>
      <c r="L798" s="211">
        <v>36.700000000000003</v>
      </c>
      <c r="M798" s="211">
        <v>39.200000000000003</v>
      </c>
      <c r="N798" s="211">
        <v>36.299999999999997</v>
      </c>
      <c r="O798" s="211">
        <v>37</v>
      </c>
      <c r="P798" s="211">
        <v>38.200000000000003</v>
      </c>
      <c r="Q798" s="211">
        <v>37</v>
      </c>
      <c r="R798" s="211">
        <v>38.5</v>
      </c>
      <c r="S798" s="226">
        <v>35.200000000000003</v>
      </c>
      <c r="T798" s="211">
        <v>40.1</v>
      </c>
      <c r="U798" s="226">
        <v>34</v>
      </c>
      <c r="V798" s="211">
        <v>37.700000000000003</v>
      </c>
      <c r="W798" s="211">
        <v>36.200000000000003</v>
      </c>
      <c r="X798" s="211">
        <v>36.5</v>
      </c>
      <c r="Y798" s="211">
        <v>39</v>
      </c>
      <c r="Z798" s="211">
        <v>36.200000000000003</v>
      </c>
      <c r="AA798" s="211">
        <v>38.5</v>
      </c>
      <c r="AB798" s="211">
        <v>36.6</v>
      </c>
      <c r="AC798" s="208"/>
      <c r="AD798" s="209"/>
      <c r="AE798" s="209"/>
      <c r="AF798" s="209"/>
      <c r="AG798" s="209"/>
      <c r="AH798" s="209"/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  <c r="BI798" s="209"/>
      <c r="BJ798" s="209"/>
      <c r="BK798" s="209"/>
      <c r="BL798" s="209"/>
      <c r="BM798" s="210">
        <v>37.88750000000001</v>
      </c>
    </row>
    <row r="799" spans="1:65">
      <c r="A799" s="30"/>
      <c r="B799" s="19">
        <v>1</v>
      </c>
      <c r="C799" s="9">
        <v>5</v>
      </c>
      <c r="D799" s="211">
        <v>38.9</v>
      </c>
      <c r="E799" s="211">
        <v>37</v>
      </c>
      <c r="F799" s="226">
        <v>24</v>
      </c>
      <c r="G799" s="211">
        <v>38.6</v>
      </c>
      <c r="H799" s="211">
        <v>39.9</v>
      </c>
      <c r="I799" s="211">
        <v>37.700000000000003</v>
      </c>
      <c r="J799" s="226">
        <v>41</v>
      </c>
      <c r="K799" s="226">
        <v>46</v>
      </c>
      <c r="L799" s="211">
        <v>36.1</v>
      </c>
      <c r="M799" s="211">
        <v>39.6</v>
      </c>
      <c r="N799" s="211">
        <v>38.1</v>
      </c>
      <c r="O799" s="211">
        <v>36</v>
      </c>
      <c r="P799" s="211">
        <v>36.9</v>
      </c>
      <c r="Q799" s="211">
        <v>36</v>
      </c>
      <c r="R799" s="211">
        <v>37.799999999999997</v>
      </c>
      <c r="S799" s="226">
        <v>29.5</v>
      </c>
      <c r="T799" s="211">
        <v>40.200000000000003</v>
      </c>
      <c r="U799" s="226">
        <v>33</v>
      </c>
      <c r="V799" s="211">
        <v>36</v>
      </c>
      <c r="W799" s="211">
        <v>37</v>
      </c>
      <c r="X799" s="211">
        <v>38</v>
      </c>
      <c r="Y799" s="211">
        <v>39</v>
      </c>
      <c r="Z799" s="211">
        <v>36.1</v>
      </c>
      <c r="AA799" s="211">
        <v>37.6</v>
      </c>
      <c r="AB799" s="211">
        <v>39.6</v>
      </c>
      <c r="AC799" s="208"/>
      <c r="AD799" s="209"/>
      <c r="AE799" s="209"/>
      <c r="AF799" s="209"/>
      <c r="AG799" s="209"/>
      <c r="AH799" s="209"/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  <c r="BI799" s="209"/>
      <c r="BJ799" s="209"/>
      <c r="BK799" s="209"/>
      <c r="BL799" s="209"/>
      <c r="BM799" s="210">
        <v>115</v>
      </c>
    </row>
    <row r="800" spans="1:65">
      <c r="A800" s="30"/>
      <c r="B800" s="19">
        <v>1</v>
      </c>
      <c r="C800" s="9">
        <v>6</v>
      </c>
      <c r="D800" s="211">
        <v>37.799999999999997</v>
      </c>
      <c r="E800" s="211">
        <v>36</v>
      </c>
      <c r="F800" s="226">
        <v>24</v>
      </c>
      <c r="G800" s="211">
        <v>37.799999999999997</v>
      </c>
      <c r="H800" s="211">
        <v>39.5</v>
      </c>
      <c r="I800" s="211">
        <v>37.700000000000003</v>
      </c>
      <c r="J800" s="226">
        <v>43</v>
      </c>
      <c r="K800" s="226">
        <v>44</v>
      </c>
      <c r="L800" s="211">
        <v>36</v>
      </c>
      <c r="M800" s="211">
        <v>39.700000000000003</v>
      </c>
      <c r="N800" s="211">
        <v>37</v>
      </c>
      <c r="O800" s="211">
        <v>36</v>
      </c>
      <c r="P800" s="211">
        <v>37.9</v>
      </c>
      <c r="Q800" s="211">
        <v>37</v>
      </c>
      <c r="R800" s="211">
        <v>39.700000000000003</v>
      </c>
      <c r="S800" s="226">
        <v>35.200000000000003</v>
      </c>
      <c r="T800" s="211">
        <v>39.6</v>
      </c>
      <c r="U800" s="226">
        <v>34</v>
      </c>
      <c r="V800" s="211">
        <v>37.299999999999997</v>
      </c>
      <c r="W800" s="211">
        <v>36.700000000000003</v>
      </c>
      <c r="X800" s="211">
        <v>36.4</v>
      </c>
      <c r="Y800" s="211">
        <v>39</v>
      </c>
      <c r="Z800" s="211">
        <v>38.1</v>
      </c>
      <c r="AA800" s="211">
        <v>39.4</v>
      </c>
      <c r="AB800" s="211">
        <v>39.4</v>
      </c>
      <c r="AC800" s="208"/>
      <c r="AD800" s="209"/>
      <c r="AE800" s="209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2"/>
    </row>
    <row r="801" spans="1:65">
      <c r="A801" s="30"/>
      <c r="B801" s="20" t="s">
        <v>272</v>
      </c>
      <c r="C801" s="12"/>
      <c r="D801" s="213">
        <v>38.983333333333327</v>
      </c>
      <c r="E801" s="213">
        <v>36.833333333333336</v>
      </c>
      <c r="F801" s="213">
        <v>25</v>
      </c>
      <c r="G801" s="213">
        <v>38.199999999999996</v>
      </c>
      <c r="H801" s="213">
        <v>39.6</v>
      </c>
      <c r="I801" s="213">
        <v>37.766666666666659</v>
      </c>
      <c r="J801" s="213">
        <v>42.5</v>
      </c>
      <c r="K801" s="213">
        <v>45.166666666666664</v>
      </c>
      <c r="L801" s="213">
        <v>35.983333333333334</v>
      </c>
      <c r="M801" s="213">
        <v>39.616666666666667</v>
      </c>
      <c r="N801" s="213">
        <v>37.1</v>
      </c>
      <c r="O801" s="213">
        <v>36.333333333333336</v>
      </c>
      <c r="P801" s="213">
        <v>37.81666666666667</v>
      </c>
      <c r="Q801" s="213">
        <v>36.833333333333336</v>
      </c>
      <c r="R801" s="213">
        <v>38.766666666666659</v>
      </c>
      <c r="S801" s="213">
        <v>33.116666666666667</v>
      </c>
      <c r="T801" s="213">
        <v>39.500000000000007</v>
      </c>
      <c r="U801" s="213">
        <v>33.666666666666664</v>
      </c>
      <c r="V801" s="213">
        <v>37.383333333333333</v>
      </c>
      <c r="W801" s="213">
        <v>36.866666666666667</v>
      </c>
      <c r="X801" s="213">
        <v>36.750000000000007</v>
      </c>
      <c r="Y801" s="213">
        <v>38.666666666666664</v>
      </c>
      <c r="Z801" s="213">
        <v>37.416666666666664</v>
      </c>
      <c r="AA801" s="213">
        <v>38.516666666666666</v>
      </c>
      <c r="AB801" s="213">
        <v>38.81666666666667</v>
      </c>
      <c r="AC801" s="208"/>
      <c r="AD801" s="209"/>
      <c r="AE801" s="209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2"/>
    </row>
    <row r="802" spans="1:65">
      <c r="A802" s="30"/>
      <c r="B802" s="3" t="s">
        <v>273</v>
      </c>
      <c r="C802" s="29"/>
      <c r="D802" s="211">
        <v>38.549999999999997</v>
      </c>
      <c r="E802" s="211">
        <v>37</v>
      </c>
      <c r="F802" s="211">
        <v>25</v>
      </c>
      <c r="G802" s="211">
        <v>38.099999999999994</v>
      </c>
      <c r="H802" s="211">
        <v>39.549999999999997</v>
      </c>
      <c r="I802" s="211">
        <v>37.700000000000003</v>
      </c>
      <c r="J802" s="211">
        <v>42.5</v>
      </c>
      <c r="K802" s="211">
        <v>45</v>
      </c>
      <c r="L802" s="211">
        <v>36.049999999999997</v>
      </c>
      <c r="M802" s="211">
        <v>39.700000000000003</v>
      </c>
      <c r="N802" s="211">
        <v>37.1</v>
      </c>
      <c r="O802" s="211">
        <v>36</v>
      </c>
      <c r="P802" s="211">
        <v>37.950000000000003</v>
      </c>
      <c r="Q802" s="211">
        <v>37</v>
      </c>
      <c r="R802" s="211">
        <v>38.5</v>
      </c>
      <c r="S802" s="211">
        <v>33.9</v>
      </c>
      <c r="T802" s="211">
        <v>39.650000000000006</v>
      </c>
      <c r="U802" s="211">
        <v>34</v>
      </c>
      <c r="V802" s="211">
        <v>37.450000000000003</v>
      </c>
      <c r="W802" s="211">
        <v>36.85</v>
      </c>
      <c r="X802" s="211">
        <v>36.450000000000003</v>
      </c>
      <c r="Y802" s="211">
        <v>39</v>
      </c>
      <c r="Z802" s="211">
        <v>37.849999999999994</v>
      </c>
      <c r="AA802" s="211">
        <v>38.6</v>
      </c>
      <c r="AB802" s="211">
        <v>39.450000000000003</v>
      </c>
      <c r="AC802" s="208"/>
      <c r="AD802" s="209"/>
      <c r="AE802" s="209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2"/>
    </row>
    <row r="803" spans="1:65">
      <c r="A803" s="30"/>
      <c r="B803" s="3" t="s">
        <v>274</v>
      </c>
      <c r="C803" s="29"/>
      <c r="D803" s="24">
        <v>1.4634434279010131</v>
      </c>
      <c r="E803" s="24">
        <v>0.40824829046386302</v>
      </c>
      <c r="F803" s="24">
        <v>0.89442719099991586</v>
      </c>
      <c r="G803" s="24">
        <v>1.0059821071967432</v>
      </c>
      <c r="H803" s="24">
        <v>0.60332412515993461</v>
      </c>
      <c r="I803" s="24">
        <v>1.0308572484426091</v>
      </c>
      <c r="J803" s="24">
        <v>1.0488088481701516</v>
      </c>
      <c r="K803" s="24">
        <v>1.1690451944500122</v>
      </c>
      <c r="L803" s="24">
        <v>0.51542862422130564</v>
      </c>
      <c r="M803" s="24">
        <v>0.21369760566432713</v>
      </c>
      <c r="N803" s="24">
        <v>0.72938330115242089</v>
      </c>
      <c r="O803" s="24">
        <v>0.51639777949432231</v>
      </c>
      <c r="P803" s="24">
        <v>0.4875106836436181</v>
      </c>
      <c r="Q803" s="24">
        <v>0.752772652709081</v>
      </c>
      <c r="R803" s="24">
        <v>0.80415587212098882</v>
      </c>
      <c r="S803" s="24">
        <v>2.411983968990397</v>
      </c>
      <c r="T803" s="24">
        <v>0.66332495807108127</v>
      </c>
      <c r="U803" s="24">
        <v>0.51639777949432231</v>
      </c>
      <c r="V803" s="24">
        <v>0.7884584115009915</v>
      </c>
      <c r="W803" s="24">
        <v>0.48027769744874282</v>
      </c>
      <c r="X803" s="24">
        <v>0.744983221287566</v>
      </c>
      <c r="Y803" s="24">
        <v>0.51639777949432231</v>
      </c>
      <c r="Z803" s="24">
        <v>1.0028293307770091</v>
      </c>
      <c r="AA803" s="24">
        <v>0.64316923641189927</v>
      </c>
      <c r="AB803" s="24">
        <v>1.7904375629065272</v>
      </c>
      <c r="AC803" s="152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87</v>
      </c>
      <c r="C804" s="29"/>
      <c r="D804" s="13">
        <v>3.754023329374126E-2</v>
      </c>
      <c r="E804" s="13">
        <v>1.1083663994494017E-2</v>
      </c>
      <c r="F804" s="13">
        <v>3.5777087639996631E-2</v>
      </c>
      <c r="G804" s="13">
        <v>2.6334610136040399E-2</v>
      </c>
      <c r="H804" s="13">
        <v>1.5235457706058953E-2</v>
      </c>
      <c r="I804" s="13">
        <v>2.7295425819310042E-2</v>
      </c>
      <c r="J804" s="13">
        <v>2.4677855251062392E-2</v>
      </c>
      <c r="K804" s="13">
        <v>2.5882919434317614E-2</v>
      </c>
      <c r="L804" s="13">
        <v>1.4324093308605066E-2</v>
      </c>
      <c r="M804" s="13">
        <v>5.3941339250566378E-3</v>
      </c>
      <c r="N804" s="13">
        <v>1.9659927254782234E-2</v>
      </c>
      <c r="O804" s="13">
        <v>1.4212782921862082E-2</v>
      </c>
      <c r="P804" s="13">
        <v>1.2891423983524497E-2</v>
      </c>
      <c r="Q804" s="13">
        <v>2.0437266589386813E-2</v>
      </c>
      <c r="R804" s="13">
        <v>2.0743487672940385E-2</v>
      </c>
      <c r="S804" s="13">
        <v>7.2832933135089997E-2</v>
      </c>
      <c r="T804" s="13">
        <v>1.6793036913191929E-2</v>
      </c>
      <c r="U804" s="13">
        <v>1.5338547905771951E-2</v>
      </c>
      <c r="V804" s="13">
        <v>2.1091174627757239E-2</v>
      </c>
      <c r="W804" s="13">
        <v>1.3027423981430636E-2</v>
      </c>
      <c r="X804" s="13">
        <v>2.0271652279933765E-2</v>
      </c>
      <c r="Y804" s="13">
        <v>1.3355114986922129E-2</v>
      </c>
      <c r="Z804" s="13">
        <v>2.680167476464167E-2</v>
      </c>
      <c r="AA804" s="13">
        <v>1.6698465679235809E-2</v>
      </c>
      <c r="AB804" s="13">
        <v>4.6125484660537411E-2</v>
      </c>
      <c r="AC804" s="152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275</v>
      </c>
      <c r="C805" s="29"/>
      <c r="D805" s="13">
        <v>2.892334763004456E-2</v>
      </c>
      <c r="E805" s="13">
        <v>-2.7823600571868612E-2</v>
      </c>
      <c r="F805" s="13">
        <v>-0.34015176509402856</v>
      </c>
      <c r="G805" s="13">
        <v>8.2481029363241642E-3</v>
      </c>
      <c r="H805" s="13">
        <v>4.519960409105872E-2</v>
      </c>
      <c r="I805" s="13">
        <v>-3.1892664687126482E-3</v>
      </c>
      <c r="J805" s="13">
        <v>0.1217419993401514</v>
      </c>
      <c r="K805" s="13">
        <v>0.19212581106345494</v>
      </c>
      <c r="L805" s="13">
        <v>-5.025844055867168E-2</v>
      </c>
      <c r="M805" s="13">
        <v>4.5639502914329499E-2</v>
      </c>
      <c r="N805" s="13">
        <v>-2.0785219399538368E-2</v>
      </c>
      <c r="O805" s="13">
        <v>-4.1020565269988096E-2</v>
      </c>
      <c r="P805" s="13">
        <v>-1.8695699989004222E-3</v>
      </c>
      <c r="Q805" s="13">
        <v>-2.7823600571868612E-2</v>
      </c>
      <c r="R805" s="13">
        <v>2.320466292752621E-2</v>
      </c>
      <c r="S805" s="13">
        <v>-0.12592103816122313</v>
      </c>
      <c r="T805" s="13">
        <v>4.2560211151435157E-2</v>
      </c>
      <c r="U805" s="13">
        <v>-0.11140437699329186</v>
      </c>
      <c r="V805" s="13">
        <v>-1.3306939403937346E-2</v>
      </c>
      <c r="W805" s="13">
        <v>-2.6943802925327387E-2</v>
      </c>
      <c r="X805" s="13">
        <v>-3.002309468822173E-2</v>
      </c>
      <c r="Y805" s="13">
        <v>2.0565269987902424E-2</v>
      </c>
      <c r="Z805" s="13">
        <v>-1.2427141757396121E-2</v>
      </c>
      <c r="AA805" s="13">
        <v>1.6606180578466745E-2</v>
      </c>
      <c r="AB805" s="13">
        <v>2.4524359397338324E-2</v>
      </c>
      <c r="AC805" s="152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276</v>
      </c>
      <c r="C806" s="47"/>
      <c r="D806" s="45">
        <v>0.81</v>
      </c>
      <c r="E806" s="45">
        <v>0.62</v>
      </c>
      <c r="F806" s="45">
        <v>8.4700000000000006</v>
      </c>
      <c r="G806" s="45">
        <v>0.28999999999999998</v>
      </c>
      <c r="H806" s="45">
        <v>1.22</v>
      </c>
      <c r="I806" s="45">
        <v>0</v>
      </c>
      <c r="J806" s="45">
        <v>3.14</v>
      </c>
      <c r="K806" s="45">
        <v>4.91</v>
      </c>
      <c r="L806" s="45">
        <v>1.18</v>
      </c>
      <c r="M806" s="45">
        <v>1.23</v>
      </c>
      <c r="N806" s="45">
        <v>0.44</v>
      </c>
      <c r="O806" s="45">
        <v>0.95</v>
      </c>
      <c r="P806" s="45">
        <v>0.03</v>
      </c>
      <c r="Q806" s="45">
        <v>0.62</v>
      </c>
      <c r="R806" s="45">
        <v>0.66</v>
      </c>
      <c r="S806" s="45">
        <v>3.08</v>
      </c>
      <c r="T806" s="45">
        <v>1.1499999999999999</v>
      </c>
      <c r="U806" s="45">
        <v>2.72</v>
      </c>
      <c r="V806" s="45">
        <v>0.25</v>
      </c>
      <c r="W806" s="45">
        <v>0.6</v>
      </c>
      <c r="X806" s="45">
        <v>0.67</v>
      </c>
      <c r="Y806" s="45">
        <v>0.6</v>
      </c>
      <c r="Z806" s="45">
        <v>0.23</v>
      </c>
      <c r="AA806" s="45">
        <v>0.5</v>
      </c>
      <c r="AB806" s="45">
        <v>0.7</v>
      </c>
      <c r="AC806" s="152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BM807" s="55"/>
    </row>
    <row r="808" spans="1:65" ht="15">
      <c r="B808" s="8" t="s">
        <v>609</v>
      </c>
      <c r="BM808" s="28" t="s">
        <v>278</v>
      </c>
    </row>
    <row r="809" spans="1:65" ht="15">
      <c r="A809" s="25" t="s">
        <v>61</v>
      </c>
      <c r="B809" s="18" t="s">
        <v>111</v>
      </c>
      <c r="C809" s="15" t="s">
        <v>112</v>
      </c>
      <c r="D809" s="16" t="s">
        <v>230</v>
      </c>
      <c r="E809" s="17" t="s">
        <v>230</v>
      </c>
      <c r="F809" s="17" t="s">
        <v>230</v>
      </c>
      <c r="G809" s="17" t="s">
        <v>230</v>
      </c>
      <c r="H809" s="17" t="s">
        <v>230</v>
      </c>
      <c r="I809" s="17" t="s">
        <v>230</v>
      </c>
      <c r="J809" s="17" t="s">
        <v>230</v>
      </c>
      <c r="K809" s="17" t="s">
        <v>230</v>
      </c>
      <c r="L809" s="17" t="s">
        <v>230</v>
      </c>
      <c r="M809" s="17" t="s">
        <v>230</v>
      </c>
      <c r="N809" s="17" t="s">
        <v>230</v>
      </c>
      <c r="O809" s="17" t="s">
        <v>230</v>
      </c>
      <c r="P809" s="17" t="s">
        <v>230</v>
      </c>
      <c r="Q809" s="17" t="s">
        <v>230</v>
      </c>
      <c r="R809" s="17" t="s">
        <v>230</v>
      </c>
      <c r="S809" s="17" t="s">
        <v>230</v>
      </c>
      <c r="T809" s="17" t="s">
        <v>230</v>
      </c>
      <c r="U809" s="17" t="s">
        <v>230</v>
      </c>
      <c r="V809" s="17" t="s">
        <v>230</v>
      </c>
      <c r="W809" s="17" t="s">
        <v>230</v>
      </c>
      <c r="X809" s="17" t="s">
        <v>230</v>
      </c>
      <c r="Y809" s="17" t="s">
        <v>230</v>
      </c>
      <c r="Z809" s="17" t="s">
        <v>230</v>
      </c>
      <c r="AA809" s="152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231</v>
      </c>
      <c r="C810" s="9" t="s">
        <v>231</v>
      </c>
      <c r="D810" s="150" t="s">
        <v>233</v>
      </c>
      <c r="E810" s="151" t="s">
        <v>234</v>
      </c>
      <c r="F810" s="151" t="s">
        <v>235</v>
      </c>
      <c r="G810" s="151" t="s">
        <v>236</v>
      </c>
      <c r="H810" s="151" t="s">
        <v>238</v>
      </c>
      <c r="I810" s="151" t="s">
        <v>239</v>
      </c>
      <c r="J810" s="151" t="s">
        <v>240</v>
      </c>
      <c r="K810" s="151" t="s">
        <v>242</v>
      </c>
      <c r="L810" s="151" t="s">
        <v>244</v>
      </c>
      <c r="M810" s="151" t="s">
        <v>245</v>
      </c>
      <c r="N810" s="151" t="s">
        <v>247</v>
      </c>
      <c r="O810" s="151" t="s">
        <v>248</v>
      </c>
      <c r="P810" s="151" t="s">
        <v>250</v>
      </c>
      <c r="Q810" s="151" t="s">
        <v>251</v>
      </c>
      <c r="R810" s="151" t="s">
        <v>252</v>
      </c>
      <c r="S810" s="151" t="s">
        <v>253</v>
      </c>
      <c r="T810" s="151" t="s">
        <v>255</v>
      </c>
      <c r="U810" s="151" t="s">
        <v>257</v>
      </c>
      <c r="V810" s="151" t="s">
        <v>259</v>
      </c>
      <c r="W810" s="151" t="s">
        <v>260</v>
      </c>
      <c r="X810" s="151" t="s">
        <v>261</v>
      </c>
      <c r="Y810" s="151" t="s">
        <v>262</v>
      </c>
      <c r="Z810" s="151" t="s">
        <v>263</v>
      </c>
      <c r="AA810" s="152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332</v>
      </c>
      <c r="E811" s="11" t="s">
        <v>333</v>
      </c>
      <c r="F811" s="11" t="s">
        <v>115</v>
      </c>
      <c r="G811" s="11" t="s">
        <v>332</v>
      </c>
      <c r="H811" s="11" t="s">
        <v>333</v>
      </c>
      <c r="I811" s="11" t="s">
        <v>332</v>
      </c>
      <c r="J811" s="11" t="s">
        <v>333</v>
      </c>
      <c r="K811" s="11" t="s">
        <v>333</v>
      </c>
      <c r="L811" s="11" t="s">
        <v>333</v>
      </c>
      <c r="M811" s="11" t="s">
        <v>115</v>
      </c>
      <c r="N811" s="11" t="s">
        <v>333</v>
      </c>
      <c r="O811" s="11" t="s">
        <v>332</v>
      </c>
      <c r="P811" s="11" t="s">
        <v>333</v>
      </c>
      <c r="Q811" s="11" t="s">
        <v>333</v>
      </c>
      <c r="R811" s="11" t="s">
        <v>332</v>
      </c>
      <c r="S811" s="11" t="s">
        <v>333</v>
      </c>
      <c r="T811" s="11" t="s">
        <v>332</v>
      </c>
      <c r="U811" s="11" t="s">
        <v>333</v>
      </c>
      <c r="V811" s="11" t="s">
        <v>333</v>
      </c>
      <c r="W811" s="11" t="s">
        <v>333</v>
      </c>
      <c r="X811" s="11" t="s">
        <v>332</v>
      </c>
      <c r="Y811" s="11" t="s">
        <v>332</v>
      </c>
      <c r="Z811" s="11" t="s">
        <v>332</v>
      </c>
      <c r="AA811" s="152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152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8">
        <v>1</v>
      </c>
      <c r="C813" s="14">
        <v>1</v>
      </c>
      <c r="D813" s="22">
        <v>1</v>
      </c>
      <c r="E813" s="154" t="s">
        <v>105</v>
      </c>
      <c r="F813" s="154" t="s">
        <v>105</v>
      </c>
      <c r="G813" s="154" t="s">
        <v>104</v>
      </c>
      <c r="H813" s="154">
        <v>5.4</v>
      </c>
      <c r="I813" s="154">
        <v>10</v>
      </c>
      <c r="J813" s="154" t="s">
        <v>105</v>
      </c>
      <c r="K813" s="22">
        <v>0.5</v>
      </c>
      <c r="L813" s="154" t="s">
        <v>299</v>
      </c>
      <c r="M813" s="154" t="s">
        <v>104</v>
      </c>
      <c r="N813" s="154" t="s">
        <v>299</v>
      </c>
      <c r="O813" s="22">
        <v>0.5</v>
      </c>
      <c r="P813" s="154" t="s">
        <v>104</v>
      </c>
      <c r="Q813" s="154" t="s">
        <v>104</v>
      </c>
      <c r="R813" s="22">
        <v>1</v>
      </c>
      <c r="S813" s="154" t="s">
        <v>103</v>
      </c>
      <c r="T813" s="22">
        <v>0.6</v>
      </c>
      <c r="U813" s="22">
        <v>1.4</v>
      </c>
      <c r="V813" s="22">
        <v>0.4</v>
      </c>
      <c r="W813" s="154" t="s">
        <v>103</v>
      </c>
      <c r="X813" s="22">
        <v>2</v>
      </c>
      <c r="Y813" s="154" t="s">
        <v>103</v>
      </c>
      <c r="Z813" s="22">
        <v>1</v>
      </c>
      <c r="AA813" s="152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1">
        <v>1</v>
      </c>
      <c r="E814" s="155" t="s">
        <v>105</v>
      </c>
      <c r="F814" s="155" t="s">
        <v>105</v>
      </c>
      <c r="G814" s="155" t="s">
        <v>104</v>
      </c>
      <c r="H814" s="155">
        <v>4.5</v>
      </c>
      <c r="I814" s="155">
        <v>10</v>
      </c>
      <c r="J814" s="155" t="s">
        <v>105</v>
      </c>
      <c r="K814" s="11">
        <v>0.7</v>
      </c>
      <c r="L814" s="155" t="s">
        <v>299</v>
      </c>
      <c r="M814" s="155" t="s">
        <v>104</v>
      </c>
      <c r="N814" s="155" t="s">
        <v>299</v>
      </c>
      <c r="O814" s="155" t="s">
        <v>106</v>
      </c>
      <c r="P814" s="155" t="s">
        <v>104</v>
      </c>
      <c r="Q814" s="155" t="s">
        <v>104</v>
      </c>
      <c r="R814" s="11">
        <v>1</v>
      </c>
      <c r="S814" s="155" t="s">
        <v>103</v>
      </c>
      <c r="T814" s="11">
        <v>0.5</v>
      </c>
      <c r="U814" s="11">
        <v>1.4</v>
      </c>
      <c r="V814" s="11">
        <v>0.5</v>
      </c>
      <c r="W814" s="155" t="s">
        <v>103</v>
      </c>
      <c r="X814" s="11">
        <v>2</v>
      </c>
      <c r="Y814" s="155" t="s">
        <v>103</v>
      </c>
      <c r="Z814" s="11">
        <v>1</v>
      </c>
      <c r="AA814" s="152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4</v>
      </c>
    </row>
    <row r="815" spans="1:65">
      <c r="A815" s="30"/>
      <c r="B815" s="19">
        <v>1</v>
      </c>
      <c r="C815" s="9">
        <v>3</v>
      </c>
      <c r="D815" s="11">
        <v>1</v>
      </c>
      <c r="E815" s="155" t="s">
        <v>105</v>
      </c>
      <c r="F815" s="155" t="s">
        <v>105</v>
      </c>
      <c r="G815" s="155" t="s">
        <v>104</v>
      </c>
      <c r="H815" s="155" t="s">
        <v>104</v>
      </c>
      <c r="I815" s="155">
        <v>10</v>
      </c>
      <c r="J815" s="155" t="s">
        <v>105</v>
      </c>
      <c r="K815" s="11">
        <v>0.7</v>
      </c>
      <c r="L815" s="11">
        <v>0.7</v>
      </c>
      <c r="M815" s="155" t="s">
        <v>104</v>
      </c>
      <c r="N815" s="11">
        <v>0.6</v>
      </c>
      <c r="O815" s="155" t="s">
        <v>106</v>
      </c>
      <c r="P815" s="155" t="s">
        <v>104</v>
      </c>
      <c r="Q815" s="155" t="s">
        <v>104</v>
      </c>
      <c r="R815" s="11">
        <v>1</v>
      </c>
      <c r="S815" s="155" t="s">
        <v>103</v>
      </c>
      <c r="T815" s="11">
        <v>0.4</v>
      </c>
      <c r="U815" s="11">
        <v>1.4</v>
      </c>
      <c r="V815" s="155" t="s">
        <v>318</v>
      </c>
      <c r="W815" s="155" t="s">
        <v>103</v>
      </c>
      <c r="X815" s="11">
        <v>1</v>
      </c>
      <c r="Y815" s="155" t="s">
        <v>103</v>
      </c>
      <c r="Z815" s="11">
        <v>1</v>
      </c>
      <c r="AA815" s="152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1">
        <v>1</v>
      </c>
      <c r="E816" s="155" t="s">
        <v>105</v>
      </c>
      <c r="F816" s="155" t="s">
        <v>105</v>
      </c>
      <c r="G816" s="155" t="s">
        <v>104</v>
      </c>
      <c r="H816" s="155">
        <v>6.2</v>
      </c>
      <c r="I816" s="155">
        <v>5</v>
      </c>
      <c r="J816" s="155" t="s">
        <v>105</v>
      </c>
      <c r="K816" s="11">
        <v>0.6</v>
      </c>
      <c r="L816" s="155" t="s">
        <v>299</v>
      </c>
      <c r="M816" s="155" t="s">
        <v>104</v>
      </c>
      <c r="N816" s="155" t="s">
        <v>299</v>
      </c>
      <c r="O816" s="11">
        <v>0.1</v>
      </c>
      <c r="P816" s="155" t="s">
        <v>104</v>
      </c>
      <c r="Q816" s="155" t="s">
        <v>104</v>
      </c>
      <c r="R816" s="11">
        <v>1</v>
      </c>
      <c r="S816" s="155" t="s">
        <v>103</v>
      </c>
      <c r="T816" s="11">
        <v>0.5</v>
      </c>
      <c r="U816" s="11">
        <v>1.3</v>
      </c>
      <c r="V816" s="155" t="s">
        <v>318</v>
      </c>
      <c r="W816" s="155" t="s">
        <v>103</v>
      </c>
      <c r="X816" s="11">
        <v>2</v>
      </c>
      <c r="Y816" s="155" t="s">
        <v>103</v>
      </c>
      <c r="Z816" s="11">
        <v>1</v>
      </c>
      <c r="AA816" s="152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0.83863636363636396</v>
      </c>
    </row>
    <row r="817" spans="1:65">
      <c r="A817" s="30"/>
      <c r="B817" s="19">
        <v>1</v>
      </c>
      <c r="C817" s="9">
        <v>5</v>
      </c>
      <c r="D817" s="11">
        <v>1</v>
      </c>
      <c r="E817" s="155" t="s">
        <v>105</v>
      </c>
      <c r="F817" s="155" t="s">
        <v>105</v>
      </c>
      <c r="G817" s="155" t="s">
        <v>104</v>
      </c>
      <c r="H817" s="155">
        <v>6.2</v>
      </c>
      <c r="I817" s="155">
        <v>10</v>
      </c>
      <c r="J817" s="155" t="s">
        <v>105</v>
      </c>
      <c r="K817" s="11">
        <v>0.9</v>
      </c>
      <c r="L817" s="11">
        <v>0.9</v>
      </c>
      <c r="M817" s="155" t="s">
        <v>104</v>
      </c>
      <c r="N817" s="155" t="s">
        <v>299</v>
      </c>
      <c r="O817" s="11">
        <v>0.2</v>
      </c>
      <c r="P817" s="155" t="s">
        <v>104</v>
      </c>
      <c r="Q817" s="155" t="s">
        <v>104</v>
      </c>
      <c r="R817" s="11">
        <v>1</v>
      </c>
      <c r="S817" s="155" t="s">
        <v>103</v>
      </c>
      <c r="T817" s="11">
        <v>0.5</v>
      </c>
      <c r="U817" s="11">
        <v>1.3</v>
      </c>
      <c r="V817" s="11">
        <v>0.7</v>
      </c>
      <c r="W817" s="155" t="s">
        <v>103</v>
      </c>
      <c r="X817" s="11">
        <v>1</v>
      </c>
      <c r="Y817" s="155" t="s">
        <v>103</v>
      </c>
      <c r="Z817" s="11">
        <v>1</v>
      </c>
      <c r="AA817" s="152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17</v>
      </c>
    </row>
    <row r="818" spans="1:65">
      <c r="A818" s="30"/>
      <c r="B818" s="19">
        <v>1</v>
      </c>
      <c r="C818" s="9">
        <v>6</v>
      </c>
      <c r="D818" s="11">
        <v>1</v>
      </c>
      <c r="E818" s="155" t="s">
        <v>105</v>
      </c>
      <c r="F818" s="155" t="s">
        <v>105</v>
      </c>
      <c r="G818" s="155" t="s">
        <v>104</v>
      </c>
      <c r="H818" s="155">
        <v>6.9</v>
      </c>
      <c r="I818" s="155">
        <v>5</v>
      </c>
      <c r="J818" s="155" t="s">
        <v>105</v>
      </c>
      <c r="K818" s="11">
        <v>0.6</v>
      </c>
      <c r="L818" s="148">
        <v>3.2</v>
      </c>
      <c r="M818" s="155" t="s">
        <v>104</v>
      </c>
      <c r="N818" s="155" t="s">
        <v>299</v>
      </c>
      <c r="O818" s="11">
        <v>0.2</v>
      </c>
      <c r="P818" s="155" t="s">
        <v>104</v>
      </c>
      <c r="Q818" s="155" t="s">
        <v>104</v>
      </c>
      <c r="R818" s="11">
        <v>1</v>
      </c>
      <c r="S818" s="155" t="s">
        <v>103</v>
      </c>
      <c r="T818" s="11">
        <v>0.4</v>
      </c>
      <c r="U818" s="11">
        <v>1.6</v>
      </c>
      <c r="V818" s="11">
        <v>0.5</v>
      </c>
      <c r="W818" s="155" t="s">
        <v>103</v>
      </c>
      <c r="X818" s="11">
        <v>1</v>
      </c>
      <c r="Y818" s="155" t="s">
        <v>103</v>
      </c>
      <c r="Z818" s="11">
        <v>1</v>
      </c>
      <c r="AA818" s="152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272</v>
      </c>
      <c r="C819" s="12"/>
      <c r="D819" s="23">
        <v>1</v>
      </c>
      <c r="E819" s="23" t="s">
        <v>680</v>
      </c>
      <c r="F819" s="23" t="s">
        <v>680</v>
      </c>
      <c r="G819" s="23" t="s">
        <v>680</v>
      </c>
      <c r="H819" s="23">
        <v>5.8400000000000007</v>
      </c>
      <c r="I819" s="23">
        <v>8.3333333333333339</v>
      </c>
      <c r="J819" s="23" t="s">
        <v>680</v>
      </c>
      <c r="K819" s="23">
        <v>0.66666666666666663</v>
      </c>
      <c r="L819" s="23">
        <v>1.6000000000000003</v>
      </c>
      <c r="M819" s="23" t="s">
        <v>680</v>
      </c>
      <c r="N819" s="23">
        <v>0.6</v>
      </c>
      <c r="O819" s="23">
        <v>0.25</v>
      </c>
      <c r="P819" s="23" t="s">
        <v>680</v>
      </c>
      <c r="Q819" s="23" t="s">
        <v>680</v>
      </c>
      <c r="R819" s="23">
        <v>1</v>
      </c>
      <c r="S819" s="23" t="s">
        <v>680</v>
      </c>
      <c r="T819" s="23">
        <v>0.48333333333333334</v>
      </c>
      <c r="U819" s="23">
        <v>1.3999999999999997</v>
      </c>
      <c r="V819" s="23">
        <v>0.52500000000000002</v>
      </c>
      <c r="W819" s="23" t="s">
        <v>680</v>
      </c>
      <c r="X819" s="23">
        <v>1.5</v>
      </c>
      <c r="Y819" s="23" t="s">
        <v>680</v>
      </c>
      <c r="Z819" s="23">
        <v>1</v>
      </c>
      <c r="AA819" s="152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273</v>
      </c>
      <c r="C820" s="29"/>
      <c r="D820" s="11">
        <v>1</v>
      </c>
      <c r="E820" s="11" t="s">
        <v>680</v>
      </c>
      <c r="F820" s="11" t="s">
        <v>680</v>
      </c>
      <c r="G820" s="11" t="s">
        <v>680</v>
      </c>
      <c r="H820" s="11">
        <v>6.2</v>
      </c>
      <c r="I820" s="11">
        <v>10</v>
      </c>
      <c r="J820" s="11" t="s">
        <v>680</v>
      </c>
      <c r="K820" s="11">
        <v>0.64999999999999991</v>
      </c>
      <c r="L820" s="11">
        <v>0.9</v>
      </c>
      <c r="M820" s="11" t="s">
        <v>680</v>
      </c>
      <c r="N820" s="11">
        <v>0.6</v>
      </c>
      <c r="O820" s="11">
        <v>0.2</v>
      </c>
      <c r="P820" s="11" t="s">
        <v>680</v>
      </c>
      <c r="Q820" s="11" t="s">
        <v>680</v>
      </c>
      <c r="R820" s="11">
        <v>1</v>
      </c>
      <c r="S820" s="11" t="s">
        <v>680</v>
      </c>
      <c r="T820" s="11">
        <v>0.5</v>
      </c>
      <c r="U820" s="11">
        <v>1.4</v>
      </c>
      <c r="V820" s="11">
        <v>0.5</v>
      </c>
      <c r="W820" s="11" t="s">
        <v>680</v>
      </c>
      <c r="X820" s="11">
        <v>1.5</v>
      </c>
      <c r="Y820" s="11" t="s">
        <v>680</v>
      </c>
      <c r="Z820" s="11">
        <v>1</v>
      </c>
      <c r="AA820" s="152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274</v>
      </c>
      <c r="C821" s="29"/>
      <c r="D821" s="24">
        <v>0</v>
      </c>
      <c r="E821" s="24" t="s">
        <v>680</v>
      </c>
      <c r="F821" s="24" t="s">
        <v>680</v>
      </c>
      <c r="G821" s="24" t="s">
        <v>680</v>
      </c>
      <c r="H821" s="24">
        <v>0.91815031449104045</v>
      </c>
      <c r="I821" s="24">
        <v>2.5819888974716103</v>
      </c>
      <c r="J821" s="24" t="s">
        <v>680</v>
      </c>
      <c r="K821" s="24">
        <v>0.13662601021279461</v>
      </c>
      <c r="L821" s="24">
        <v>1.3892443989449805</v>
      </c>
      <c r="M821" s="24" t="s">
        <v>680</v>
      </c>
      <c r="N821" s="24" t="s">
        <v>680</v>
      </c>
      <c r="O821" s="24">
        <v>0.17320508075688781</v>
      </c>
      <c r="P821" s="24" t="s">
        <v>680</v>
      </c>
      <c r="Q821" s="24" t="s">
        <v>680</v>
      </c>
      <c r="R821" s="24">
        <v>0</v>
      </c>
      <c r="S821" s="24" t="s">
        <v>680</v>
      </c>
      <c r="T821" s="24">
        <v>7.5277265270908375E-2</v>
      </c>
      <c r="U821" s="24">
        <v>0.10954451150103324</v>
      </c>
      <c r="V821" s="24">
        <v>0.125830573921179</v>
      </c>
      <c r="W821" s="24" t="s">
        <v>680</v>
      </c>
      <c r="X821" s="24">
        <v>0.54772255750516607</v>
      </c>
      <c r="Y821" s="24" t="s">
        <v>680</v>
      </c>
      <c r="Z821" s="24">
        <v>0</v>
      </c>
      <c r="AA821" s="152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87</v>
      </c>
      <c r="C822" s="29"/>
      <c r="D822" s="13">
        <v>0</v>
      </c>
      <c r="E822" s="13" t="s">
        <v>680</v>
      </c>
      <c r="F822" s="13" t="s">
        <v>680</v>
      </c>
      <c r="G822" s="13" t="s">
        <v>680</v>
      </c>
      <c r="H822" s="13">
        <v>0.15721751960463021</v>
      </c>
      <c r="I822" s="13">
        <v>0.30983866769659324</v>
      </c>
      <c r="J822" s="13" t="s">
        <v>680</v>
      </c>
      <c r="K822" s="13">
        <v>0.20493901531919193</v>
      </c>
      <c r="L822" s="13">
        <v>0.86827774934061264</v>
      </c>
      <c r="M822" s="13" t="s">
        <v>680</v>
      </c>
      <c r="N822" s="13" t="s">
        <v>680</v>
      </c>
      <c r="O822" s="13">
        <v>0.69282032302755125</v>
      </c>
      <c r="P822" s="13" t="s">
        <v>680</v>
      </c>
      <c r="Q822" s="13" t="s">
        <v>680</v>
      </c>
      <c r="R822" s="13">
        <v>0</v>
      </c>
      <c r="S822" s="13" t="s">
        <v>680</v>
      </c>
      <c r="T822" s="13">
        <v>0.15574606607774147</v>
      </c>
      <c r="U822" s="13">
        <v>7.8246079643595187E-2</v>
      </c>
      <c r="V822" s="13">
        <v>0.23967728365938856</v>
      </c>
      <c r="W822" s="13" t="s">
        <v>680</v>
      </c>
      <c r="X822" s="13">
        <v>0.36514837167011072</v>
      </c>
      <c r="Y822" s="13" t="s">
        <v>680</v>
      </c>
      <c r="Z822" s="13">
        <v>0</v>
      </c>
      <c r="AA822" s="152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275</v>
      </c>
      <c r="C823" s="29"/>
      <c r="D823" s="13">
        <v>0.1924119241192408</v>
      </c>
      <c r="E823" s="13" t="s">
        <v>680</v>
      </c>
      <c r="F823" s="13" t="s">
        <v>680</v>
      </c>
      <c r="G823" s="13" t="s">
        <v>680</v>
      </c>
      <c r="H823" s="13">
        <v>5.9636856368563667</v>
      </c>
      <c r="I823" s="13">
        <v>8.9367660343270074</v>
      </c>
      <c r="J823" s="13" t="s">
        <v>680</v>
      </c>
      <c r="K823" s="13">
        <v>-0.20505871725383951</v>
      </c>
      <c r="L823" s="13">
        <v>0.90785907859078563</v>
      </c>
      <c r="M823" s="13" t="s">
        <v>680</v>
      </c>
      <c r="N823" s="13">
        <v>-0.28455284552845561</v>
      </c>
      <c r="O823" s="13">
        <v>-0.70189701897018986</v>
      </c>
      <c r="P823" s="13" t="s">
        <v>680</v>
      </c>
      <c r="Q823" s="13" t="s">
        <v>680</v>
      </c>
      <c r="R823" s="13">
        <v>0.1924119241192408</v>
      </c>
      <c r="S823" s="13" t="s">
        <v>680</v>
      </c>
      <c r="T823" s="13">
        <v>-0.42366757000903366</v>
      </c>
      <c r="U823" s="13">
        <v>0.66937669376693676</v>
      </c>
      <c r="V823" s="13">
        <v>-0.37398373983739863</v>
      </c>
      <c r="W823" s="13" t="s">
        <v>680</v>
      </c>
      <c r="X823" s="13">
        <v>0.78861788617886108</v>
      </c>
      <c r="Y823" s="13" t="s">
        <v>680</v>
      </c>
      <c r="Z823" s="13">
        <v>0.1924119241192408</v>
      </c>
      <c r="AA823" s="152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276</v>
      </c>
      <c r="C824" s="47"/>
      <c r="D824" s="45">
        <v>0</v>
      </c>
      <c r="E824" s="45">
        <v>2.02</v>
      </c>
      <c r="F824" s="45">
        <v>2.02</v>
      </c>
      <c r="G824" s="45">
        <v>0</v>
      </c>
      <c r="H824" s="45">
        <v>5.44</v>
      </c>
      <c r="I824" s="45">
        <v>9.89</v>
      </c>
      <c r="J824" s="45">
        <v>2.02</v>
      </c>
      <c r="K824" s="45">
        <v>0.45</v>
      </c>
      <c r="L824" s="45">
        <v>0.1</v>
      </c>
      <c r="M824" s="45">
        <v>0</v>
      </c>
      <c r="N824" s="45">
        <v>0.93</v>
      </c>
      <c r="O824" s="45">
        <v>1.1000000000000001</v>
      </c>
      <c r="P824" s="45">
        <v>0</v>
      </c>
      <c r="Q824" s="45">
        <v>0</v>
      </c>
      <c r="R824" s="45">
        <v>0</v>
      </c>
      <c r="S824" s="45">
        <v>0.67</v>
      </c>
      <c r="T824" s="45">
        <v>0.7</v>
      </c>
      <c r="U824" s="45">
        <v>0.54</v>
      </c>
      <c r="V824" s="45">
        <v>0.81</v>
      </c>
      <c r="W824" s="45">
        <v>0.67</v>
      </c>
      <c r="X824" s="45">
        <v>0.67</v>
      </c>
      <c r="Y824" s="45">
        <v>0.67</v>
      </c>
      <c r="Z824" s="45">
        <v>0</v>
      </c>
      <c r="AA824" s="152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BM825" s="55"/>
    </row>
    <row r="826" spans="1:65" ht="15">
      <c r="B826" s="8" t="s">
        <v>610</v>
      </c>
      <c r="BM826" s="28" t="s">
        <v>67</v>
      </c>
    </row>
    <row r="827" spans="1:65" ht="15">
      <c r="A827" s="25" t="s">
        <v>12</v>
      </c>
      <c r="B827" s="18" t="s">
        <v>111</v>
      </c>
      <c r="C827" s="15" t="s">
        <v>112</v>
      </c>
      <c r="D827" s="16" t="s">
        <v>230</v>
      </c>
      <c r="E827" s="17" t="s">
        <v>230</v>
      </c>
      <c r="F827" s="17" t="s">
        <v>230</v>
      </c>
      <c r="G827" s="17" t="s">
        <v>230</v>
      </c>
      <c r="H827" s="17" t="s">
        <v>230</v>
      </c>
      <c r="I827" s="17" t="s">
        <v>230</v>
      </c>
      <c r="J827" s="17" t="s">
        <v>230</v>
      </c>
      <c r="K827" s="17" t="s">
        <v>230</v>
      </c>
      <c r="L827" s="17" t="s">
        <v>230</v>
      </c>
      <c r="M827" s="17" t="s">
        <v>230</v>
      </c>
      <c r="N827" s="17" t="s">
        <v>230</v>
      </c>
      <c r="O827" s="17" t="s">
        <v>230</v>
      </c>
      <c r="P827" s="17" t="s">
        <v>230</v>
      </c>
      <c r="Q827" s="152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231</v>
      </c>
      <c r="C828" s="9" t="s">
        <v>231</v>
      </c>
      <c r="D828" s="150" t="s">
        <v>234</v>
      </c>
      <c r="E828" s="151" t="s">
        <v>237</v>
      </c>
      <c r="F828" s="151" t="s">
        <v>238</v>
      </c>
      <c r="G828" s="151" t="s">
        <v>239</v>
      </c>
      <c r="H828" s="151" t="s">
        <v>240</v>
      </c>
      <c r="I828" s="151" t="s">
        <v>242</v>
      </c>
      <c r="J828" s="151" t="s">
        <v>244</v>
      </c>
      <c r="K828" s="151" t="s">
        <v>248</v>
      </c>
      <c r="L828" s="151" t="s">
        <v>250</v>
      </c>
      <c r="M828" s="151" t="s">
        <v>251</v>
      </c>
      <c r="N828" s="151" t="s">
        <v>255</v>
      </c>
      <c r="O828" s="151" t="s">
        <v>259</v>
      </c>
      <c r="P828" s="151" t="s">
        <v>260</v>
      </c>
      <c r="Q828" s="152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333</v>
      </c>
      <c r="E829" s="11" t="s">
        <v>333</v>
      </c>
      <c r="F829" s="11" t="s">
        <v>333</v>
      </c>
      <c r="G829" s="11" t="s">
        <v>332</v>
      </c>
      <c r="H829" s="11" t="s">
        <v>333</v>
      </c>
      <c r="I829" s="11" t="s">
        <v>333</v>
      </c>
      <c r="J829" s="11" t="s">
        <v>333</v>
      </c>
      <c r="K829" s="11" t="s">
        <v>332</v>
      </c>
      <c r="L829" s="11" t="s">
        <v>333</v>
      </c>
      <c r="M829" s="11" t="s">
        <v>333</v>
      </c>
      <c r="N829" s="11" t="s">
        <v>332</v>
      </c>
      <c r="O829" s="11" t="s">
        <v>333</v>
      </c>
      <c r="P829" s="11" t="s">
        <v>333</v>
      </c>
      <c r="Q829" s="152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152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</v>
      </c>
    </row>
    <row r="831" spans="1:65">
      <c r="A831" s="30"/>
      <c r="B831" s="18">
        <v>1</v>
      </c>
      <c r="C831" s="14">
        <v>1</v>
      </c>
      <c r="D831" s="22">
        <v>2.5499999999999998</v>
      </c>
      <c r="E831" s="22">
        <v>2.2999999999999998</v>
      </c>
      <c r="F831" s="22">
        <v>2.8</v>
      </c>
      <c r="G831" s="22">
        <v>2.4</v>
      </c>
      <c r="H831" s="153">
        <v>2.4500000000000002</v>
      </c>
      <c r="I831" s="22">
        <v>2.39</v>
      </c>
      <c r="J831" s="22">
        <v>2.31</v>
      </c>
      <c r="K831" s="22">
        <v>2</v>
      </c>
      <c r="L831" s="22">
        <v>2.2999999999999998</v>
      </c>
      <c r="M831" s="22">
        <v>2.2999999999999998</v>
      </c>
      <c r="N831" s="22">
        <v>2.2999999999999998</v>
      </c>
      <c r="O831" s="22">
        <v>2.4</v>
      </c>
      <c r="P831" s="22">
        <v>2.4900000000000002</v>
      </c>
      <c r="Q831" s="152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2.5</v>
      </c>
      <c r="E832" s="11">
        <v>2.4</v>
      </c>
      <c r="F832" s="11">
        <v>2.5</v>
      </c>
      <c r="G832" s="11">
        <v>2.5</v>
      </c>
      <c r="H832" s="11">
        <v>2.5499999999999998</v>
      </c>
      <c r="I832" s="11">
        <v>2.4900000000000002</v>
      </c>
      <c r="J832" s="11">
        <v>2.46</v>
      </c>
      <c r="K832" s="11">
        <v>2.2999999999999998</v>
      </c>
      <c r="L832" s="11">
        <v>2.4</v>
      </c>
      <c r="M832" s="11">
        <v>2.2000000000000002</v>
      </c>
      <c r="N832" s="11">
        <v>2.2999999999999998</v>
      </c>
      <c r="O832" s="11">
        <v>2.2999999999999998</v>
      </c>
      <c r="P832" s="11">
        <v>2.5499999999999998</v>
      </c>
      <c r="Q832" s="152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18</v>
      </c>
    </row>
    <row r="833" spans="1:65">
      <c r="A833" s="30"/>
      <c r="B833" s="19">
        <v>1</v>
      </c>
      <c r="C833" s="9">
        <v>3</v>
      </c>
      <c r="D833" s="11">
        <v>2.4500000000000002</v>
      </c>
      <c r="E833" s="11">
        <v>2.4</v>
      </c>
      <c r="F833" s="11">
        <v>2.5</v>
      </c>
      <c r="G833" s="11">
        <v>2.5</v>
      </c>
      <c r="H833" s="11">
        <v>2.5499999999999998</v>
      </c>
      <c r="I833" s="11">
        <v>2.4300000000000002</v>
      </c>
      <c r="J833" s="11">
        <v>2.35</v>
      </c>
      <c r="K833" s="11">
        <v>2.4</v>
      </c>
      <c r="L833" s="11">
        <v>2.2999999999999998</v>
      </c>
      <c r="M833" s="11">
        <v>2.4</v>
      </c>
      <c r="N833" s="11">
        <v>2.2999999999999998</v>
      </c>
      <c r="O833" s="11">
        <v>2.2999999999999998</v>
      </c>
      <c r="P833" s="11">
        <v>2.5099999999999998</v>
      </c>
      <c r="Q833" s="152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2.5499999999999998</v>
      </c>
      <c r="E834" s="11">
        <v>2.4</v>
      </c>
      <c r="F834" s="11">
        <v>2.7</v>
      </c>
      <c r="G834" s="11">
        <v>2.5</v>
      </c>
      <c r="H834" s="11">
        <v>2.5499999999999998</v>
      </c>
      <c r="I834" s="11">
        <v>2.46</v>
      </c>
      <c r="J834" s="11">
        <v>2.4500000000000002</v>
      </c>
      <c r="K834" s="11">
        <v>2.5</v>
      </c>
      <c r="L834" s="11">
        <v>2.4</v>
      </c>
      <c r="M834" s="11">
        <v>2.5</v>
      </c>
      <c r="N834" s="11">
        <v>2.2000000000000002</v>
      </c>
      <c r="O834" s="11">
        <v>2.2999999999999998</v>
      </c>
      <c r="P834" s="11">
        <v>2.65</v>
      </c>
      <c r="Q834" s="152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2.4269230769230767</v>
      </c>
    </row>
    <row r="835" spans="1:65">
      <c r="A835" s="30"/>
      <c r="B835" s="19">
        <v>1</v>
      </c>
      <c r="C835" s="9">
        <v>5</v>
      </c>
      <c r="D835" s="11">
        <v>2.4500000000000002</v>
      </c>
      <c r="E835" s="11">
        <v>2.4</v>
      </c>
      <c r="F835" s="11">
        <v>2.6</v>
      </c>
      <c r="G835" s="11">
        <v>2.4</v>
      </c>
      <c r="H835" s="11">
        <v>2.5499999999999998</v>
      </c>
      <c r="I835" s="11">
        <v>2.4900000000000002</v>
      </c>
      <c r="J835" s="11">
        <v>2.29</v>
      </c>
      <c r="K835" s="11">
        <v>2.4</v>
      </c>
      <c r="L835" s="11">
        <v>2.4</v>
      </c>
      <c r="M835" s="11">
        <v>2.2000000000000002</v>
      </c>
      <c r="N835" s="11">
        <v>2.2000000000000002</v>
      </c>
      <c r="O835" s="11">
        <v>2.4</v>
      </c>
      <c r="P835" s="11">
        <v>2.58</v>
      </c>
      <c r="Q835" s="152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116</v>
      </c>
    </row>
    <row r="836" spans="1:65">
      <c r="A836" s="30"/>
      <c r="B836" s="19">
        <v>1</v>
      </c>
      <c r="C836" s="9">
        <v>6</v>
      </c>
      <c r="D836" s="11">
        <v>2.5499999999999998</v>
      </c>
      <c r="E836" s="11">
        <v>2.4</v>
      </c>
      <c r="F836" s="11">
        <v>2.8</v>
      </c>
      <c r="G836" s="11">
        <v>2.5</v>
      </c>
      <c r="H836" s="11">
        <v>2.5499999999999998</v>
      </c>
      <c r="I836" s="11">
        <v>2.54</v>
      </c>
      <c r="J836" s="11">
        <v>2.42</v>
      </c>
      <c r="K836" s="148">
        <v>1.8</v>
      </c>
      <c r="L836" s="11">
        <v>2.2999999999999998</v>
      </c>
      <c r="M836" s="11">
        <v>2.2999999999999998</v>
      </c>
      <c r="N836" s="11">
        <v>2.2999999999999998</v>
      </c>
      <c r="O836" s="11">
        <v>2.4</v>
      </c>
      <c r="P836" s="11">
        <v>2.4700000000000002</v>
      </c>
      <c r="Q836" s="152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272</v>
      </c>
      <c r="C837" s="12"/>
      <c r="D837" s="23">
        <v>2.5083333333333333</v>
      </c>
      <c r="E837" s="23">
        <v>2.3833333333333333</v>
      </c>
      <c r="F837" s="23">
        <v>2.65</v>
      </c>
      <c r="G837" s="23">
        <v>2.4666666666666668</v>
      </c>
      <c r="H837" s="23">
        <v>2.5333333333333332</v>
      </c>
      <c r="I837" s="23">
        <v>2.4666666666666668</v>
      </c>
      <c r="J837" s="23">
        <v>2.38</v>
      </c>
      <c r="K837" s="23">
        <v>2.2333333333333334</v>
      </c>
      <c r="L837" s="23">
        <v>2.3499999999999996</v>
      </c>
      <c r="M837" s="23">
        <v>2.3166666666666669</v>
      </c>
      <c r="N837" s="23">
        <v>2.2666666666666671</v>
      </c>
      <c r="O837" s="23">
        <v>2.35</v>
      </c>
      <c r="P837" s="23">
        <v>2.5416666666666665</v>
      </c>
      <c r="Q837" s="152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273</v>
      </c>
      <c r="C838" s="29"/>
      <c r="D838" s="11">
        <v>2.5249999999999999</v>
      </c>
      <c r="E838" s="11">
        <v>2.4</v>
      </c>
      <c r="F838" s="11">
        <v>2.6500000000000004</v>
      </c>
      <c r="G838" s="11">
        <v>2.5</v>
      </c>
      <c r="H838" s="11">
        <v>2.5499999999999998</v>
      </c>
      <c r="I838" s="11">
        <v>2.4750000000000001</v>
      </c>
      <c r="J838" s="11">
        <v>2.3849999999999998</v>
      </c>
      <c r="K838" s="11">
        <v>2.3499999999999996</v>
      </c>
      <c r="L838" s="11">
        <v>2.3499999999999996</v>
      </c>
      <c r="M838" s="11">
        <v>2.2999999999999998</v>
      </c>
      <c r="N838" s="11">
        <v>2.2999999999999998</v>
      </c>
      <c r="O838" s="11">
        <v>2.3499999999999996</v>
      </c>
      <c r="P838" s="11">
        <v>2.5299999999999998</v>
      </c>
      <c r="Q838" s="152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274</v>
      </c>
      <c r="C839" s="29"/>
      <c r="D839" s="24">
        <v>4.915960401250858E-2</v>
      </c>
      <c r="E839" s="24">
        <v>4.0824829046386339E-2</v>
      </c>
      <c r="F839" s="24">
        <v>0.13784048752090217</v>
      </c>
      <c r="G839" s="24">
        <v>5.1639777949432274E-2</v>
      </c>
      <c r="H839" s="24">
        <v>4.0824829046386159E-2</v>
      </c>
      <c r="I839" s="24">
        <v>5.2408650685422782E-2</v>
      </c>
      <c r="J839" s="24">
        <v>7.32120208708925E-2</v>
      </c>
      <c r="K839" s="24">
        <v>0.27325202042558855</v>
      </c>
      <c r="L839" s="24">
        <v>5.4772255750516662E-2</v>
      </c>
      <c r="M839" s="24">
        <v>0.11690451944500115</v>
      </c>
      <c r="N839" s="24">
        <v>5.1639777949432045E-2</v>
      </c>
      <c r="O839" s="24">
        <v>5.4772255750516655E-2</v>
      </c>
      <c r="P839" s="24">
        <v>6.6458006791256213E-2</v>
      </c>
      <c r="Q839" s="205"/>
      <c r="R839" s="206"/>
      <c r="S839" s="206"/>
      <c r="T839" s="206"/>
      <c r="U839" s="206"/>
      <c r="V839" s="206"/>
      <c r="W839" s="206"/>
      <c r="X839" s="206"/>
      <c r="Y839" s="206"/>
      <c r="Z839" s="206"/>
      <c r="AA839" s="206"/>
      <c r="AB839" s="206"/>
      <c r="AC839" s="206"/>
      <c r="AD839" s="206"/>
      <c r="AE839" s="206"/>
      <c r="AF839" s="206"/>
      <c r="AG839" s="206"/>
      <c r="AH839" s="206"/>
      <c r="AI839" s="206"/>
      <c r="AJ839" s="206"/>
      <c r="AK839" s="206"/>
      <c r="AL839" s="206"/>
      <c r="AM839" s="206"/>
      <c r="AN839" s="206"/>
      <c r="AO839" s="206"/>
      <c r="AP839" s="206"/>
      <c r="AQ839" s="206"/>
      <c r="AR839" s="206"/>
      <c r="AS839" s="206"/>
      <c r="AT839" s="206"/>
      <c r="AU839" s="206"/>
      <c r="AV839" s="206"/>
      <c r="AW839" s="206"/>
      <c r="AX839" s="206"/>
      <c r="AY839" s="206"/>
      <c r="AZ839" s="206"/>
      <c r="BA839" s="206"/>
      <c r="BB839" s="206"/>
      <c r="BC839" s="206"/>
      <c r="BD839" s="206"/>
      <c r="BE839" s="206"/>
      <c r="BF839" s="206"/>
      <c r="BG839" s="206"/>
      <c r="BH839" s="206"/>
      <c r="BI839" s="206"/>
      <c r="BJ839" s="206"/>
      <c r="BK839" s="206"/>
      <c r="BL839" s="206"/>
      <c r="BM839" s="56"/>
    </row>
    <row r="840" spans="1:65">
      <c r="A840" s="30"/>
      <c r="B840" s="3" t="s">
        <v>87</v>
      </c>
      <c r="C840" s="29"/>
      <c r="D840" s="13">
        <v>1.9598513227578173E-2</v>
      </c>
      <c r="E840" s="13">
        <v>1.712929890058168E-2</v>
      </c>
      <c r="F840" s="13">
        <v>5.2015278309774406E-2</v>
      </c>
      <c r="G840" s="13">
        <v>2.0935045114634704E-2</v>
      </c>
      <c r="H840" s="13">
        <v>1.6115064097257693E-2</v>
      </c>
      <c r="I840" s="13">
        <v>2.12467502778741E-2</v>
      </c>
      <c r="J840" s="13">
        <v>3.0761353307097689E-2</v>
      </c>
      <c r="K840" s="13">
        <v>0.12235165093683069</v>
      </c>
      <c r="L840" s="13">
        <v>2.3307342872560286E-2</v>
      </c>
      <c r="M840" s="13">
        <v>5.0462382494245096E-2</v>
      </c>
      <c r="N840" s="13">
        <v>2.2782254977690604E-2</v>
      </c>
      <c r="O840" s="13">
        <v>2.3307342872560279E-2</v>
      </c>
      <c r="P840" s="13">
        <v>2.6147412508035234E-2</v>
      </c>
      <c r="Q840" s="152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275</v>
      </c>
      <c r="C841" s="29"/>
      <c r="D841" s="13">
        <v>3.354463814051778E-2</v>
      </c>
      <c r="E841" s="13">
        <v>-1.7960908610670789E-2</v>
      </c>
      <c r="F841" s="13">
        <v>9.191759112519815E-2</v>
      </c>
      <c r="G841" s="13">
        <v>1.637612255678822E-2</v>
      </c>
      <c r="H841" s="13">
        <v>4.3845747490755427E-2</v>
      </c>
      <c r="I841" s="13">
        <v>1.637612255678822E-2</v>
      </c>
      <c r="J841" s="13">
        <v>-1.9334389857369239E-2</v>
      </c>
      <c r="K841" s="13">
        <v>-7.9767564712097117E-2</v>
      </c>
      <c r="L841" s="13">
        <v>-3.1695721077654615E-2</v>
      </c>
      <c r="M841" s="13">
        <v>-4.5430533544637997E-2</v>
      </c>
      <c r="N841" s="13">
        <v>-6.6032752245113402E-2</v>
      </c>
      <c r="O841" s="13">
        <v>-3.1695721077654393E-2</v>
      </c>
      <c r="P841" s="13">
        <v>4.7279450607501383E-2</v>
      </c>
      <c r="Q841" s="152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276</v>
      </c>
      <c r="C842" s="47"/>
      <c r="D842" s="45">
        <v>1.01</v>
      </c>
      <c r="E842" s="45">
        <v>0</v>
      </c>
      <c r="F842" s="45">
        <v>2.16</v>
      </c>
      <c r="G842" s="45">
        <v>0.67</v>
      </c>
      <c r="H842" s="45">
        <v>1.21</v>
      </c>
      <c r="I842" s="45">
        <v>0.67</v>
      </c>
      <c r="J842" s="45">
        <v>0.03</v>
      </c>
      <c r="K842" s="45">
        <v>1.21</v>
      </c>
      <c r="L842" s="45">
        <v>0.27</v>
      </c>
      <c r="M842" s="45">
        <v>0.54</v>
      </c>
      <c r="N842" s="45">
        <v>0.94</v>
      </c>
      <c r="O842" s="45">
        <v>0.27</v>
      </c>
      <c r="P842" s="45">
        <v>1.28</v>
      </c>
      <c r="Q842" s="152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BM843" s="55"/>
    </row>
    <row r="844" spans="1:65" ht="15">
      <c r="B844" s="8" t="s">
        <v>611</v>
      </c>
      <c r="BM844" s="28" t="s">
        <v>67</v>
      </c>
    </row>
    <row r="845" spans="1:65" ht="15">
      <c r="A845" s="25" t="s">
        <v>15</v>
      </c>
      <c r="B845" s="18" t="s">
        <v>111</v>
      </c>
      <c r="C845" s="15" t="s">
        <v>112</v>
      </c>
      <c r="D845" s="16" t="s">
        <v>230</v>
      </c>
      <c r="E845" s="17" t="s">
        <v>230</v>
      </c>
      <c r="F845" s="17" t="s">
        <v>230</v>
      </c>
      <c r="G845" s="17" t="s">
        <v>230</v>
      </c>
      <c r="H845" s="17" t="s">
        <v>230</v>
      </c>
      <c r="I845" s="17" t="s">
        <v>230</v>
      </c>
      <c r="J845" s="17" t="s">
        <v>230</v>
      </c>
      <c r="K845" s="17" t="s">
        <v>230</v>
      </c>
      <c r="L845" s="17" t="s">
        <v>230</v>
      </c>
      <c r="M845" s="17" t="s">
        <v>230</v>
      </c>
      <c r="N845" s="17" t="s">
        <v>230</v>
      </c>
      <c r="O845" s="17" t="s">
        <v>230</v>
      </c>
      <c r="P845" s="17" t="s">
        <v>230</v>
      </c>
      <c r="Q845" s="17" t="s">
        <v>230</v>
      </c>
      <c r="R845" s="17" t="s">
        <v>230</v>
      </c>
      <c r="S845" s="17" t="s">
        <v>230</v>
      </c>
      <c r="T845" s="17" t="s">
        <v>230</v>
      </c>
      <c r="U845" s="17" t="s">
        <v>230</v>
      </c>
      <c r="V845" s="17" t="s">
        <v>230</v>
      </c>
      <c r="W845" s="17" t="s">
        <v>230</v>
      </c>
      <c r="X845" s="17" t="s">
        <v>230</v>
      </c>
      <c r="Y845" s="17" t="s">
        <v>230</v>
      </c>
      <c r="Z845" s="17" t="s">
        <v>230</v>
      </c>
      <c r="AA845" s="17" t="s">
        <v>230</v>
      </c>
      <c r="AB845" s="152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231</v>
      </c>
      <c r="C846" s="9" t="s">
        <v>231</v>
      </c>
      <c r="D846" s="150" t="s">
        <v>233</v>
      </c>
      <c r="E846" s="151" t="s">
        <v>234</v>
      </c>
      <c r="F846" s="151" t="s">
        <v>235</v>
      </c>
      <c r="G846" s="151" t="s">
        <v>236</v>
      </c>
      <c r="H846" s="151" t="s">
        <v>237</v>
      </c>
      <c r="I846" s="151" t="s">
        <v>238</v>
      </c>
      <c r="J846" s="151" t="s">
        <v>239</v>
      </c>
      <c r="K846" s="151" t="s">
        <v>240</v>
      </c>
      <c r="L846" s="151" t="s">
        <v>241</v>
      </c>
      <c r="M846" s="151" t="s">
        <v>242</v>
      </c>
      <c r="N846" s="151" t="s">
        <v>244</v>
      </c>
      <c r="O846" s="151" t="s">
        <v>245</v>
      </c>
      <c r="P846" s="151" t="s">
        <v>247</v>
      </c>
      <c r="Q846" s="151" t="s">
        <v>248</v>
      </c>
      <c r="R846" s="151" t="s">
        <v>250</v>
      </c>
      <c r="S846" s="151" t="s">
        <v>251</v>
      </c>
      <c r="T846" s="151" t="s">
        <v>252</v>
      </c>
      <c r="U846" s="151" t="s">
        <v>253</v>
      </c>
      <c r="V846" s="151" t="s">
        <v>255</v>
      </c>
      <c r="W846" s="151" t="s">
        <v>259</v>
      </c>
      <c r="X846" s="151" t="s">
        <v>260</v>
      </c>
      <c r="Y846" s="151" t="s">
        <v>261</v>
      </c>
      <c r="Z846" s="151" t="s">
        <v>262</v>
      </c>
      <c r="AA846" s="151" t="s">
        <v>263</v>
      </c>
      <c r="AB846" s="152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332</v>
      </c>
      <c r="E847" s="11" t="s">
        <v>333</v>
      </c>
      <c r="F847" s="11" t="s">
        <v>115</v>
      </c>
      <c r="G847" s="11" t="s">
        <v>332</v>
      </c>
      <c r="H847" s="11" t="s">
        <v>333</v>
      </c>
      <c r="I847" s="11" t="s">
        <v>333</v>
      </c>
      <c r="J847" s="11" t="s">
        <v>332</v>
      </c>
      <c r="K847" s="11" t="s">
        <v>333</v>
      </c>
      <c r="L847" s="11" t="s">
        <v>332</v>
      </c>
      <c r="M847" s="11" t="s">
        <v>333</v>
      </c>
      <c r="N847" s="11" t="s">
        <v>333</v>
      </c>
      <c r="O847" s="11" t="s">
        <v>115</v>
      </c>
      <c r="P847" s="11" t="s">
        <v>333</v>
      </c>
      <c r="Q847" s="11" t="s">
        <v>332</v>
      </c>
      <c r="R847" s="11" t="s">
        <v>333</v>
      </c>
      <c r="S847" s="11" t="s">
        <v>333</v>
      </c>
      <c r="T847" s="11" t="s">
        <v>332</v>
      </c>
      <c r="U847" s="11" t="s">
        <v>333</v>
      </c>
      <c r="V847" s="11" t="s">
        <v>332</v>
      </c>
      <c r="W847" s="11" t="s">
        <v>333</v>
      </c>
      <c r="X847" s="11" t="s">
        <v>333</v>
      </c>
      <c r="Y847" s="11" t="s">
        <v>332</v>
      </c>
      <c r="Z847" s="11" t="s">
        <v>332</v>
      </c>
      <c r="AA847" s="11" t="s">
        <v>332</v>
      </c>
      <c r="AB847" s="152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152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1.1000000000000001</v>
      </c>
      <c r="E849" s="154">
        <v>1</v>
      </c>
      <c r="F849" s="154" t="s">
        <v>96</v>
      </c>
      <c r="G849" s="22">
        <v>1.5</v>
      </c>
      <c r="H849" s="22">
        <v>0.96</v>
      </c>
      <c r="I849" s="22">
        <v>1</v>
      </c>
      <c r="J849" s="154" t="s">
        <v>299</v>
      </c>
      <c r="K849" s="22">
        <v>1.2</v>
      </c>
      <c r="L849" s="22">
        <v>1</v>
      </c>
      <c r="M849" s="22">
        <v>1</v>
      </c>
      <c r="N849" s="22">
        <v>1.1000000000000001</v>
      </c>
      <c r="O849" s="154">
        <v>1</v>
      </c>
      <c r="P849" s="22">
        <v>1.1000000000000001</v>
      </c>
      <c r="Q849" s="154" t="s">
        <v>103</v>
      </c>
      <c r="R849" s="22">
        <v>0.9</v>
      </c>
      <c r="S849" s="22">
        <v>1.1000000000000001</v>
      </c>
      <c r="T849" s="154">
        <v>1</v>
      </c>
      <c r="U849" s="154">
        <v>1.5</v>
      </c>
      <c r="V849" s="154">
        <v>1</v>
      </c>
      <c r="W849" s="22">
        <v>1.5</v>
      </c>
      <c r="X849" s="22">
        <v>1.2</v>
      </c>
      <c r="Y849" s="22">
        <v>1.1000000000000001</v>
      </c>
      <c r="Z849" s="22">
        <v>1.2</v>
      </c>
      <c r="AA849" s="22">
        <v>1</v>
      </c>
      <c r="AB849" s="152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1</v>
      </c>
      <c r="E850" s="155">
        <v>1</v>
      </c>
      <c r="F850" s="155" t="s">
        <v>96</v>
      </c>
      <c r="G850" s="11">
        <v>1.2</v>
      </c>
      <c r="H850" s="11">
        <v>0.98</v>
      </c>
      <c r="I850" s="11">
        <v>1</v>
      </c>
      <c r="J850" s="155" t="s">
        <v>299</v>
      </c>
      <c r="K850" s="11">
        <v>1.4</v>
      </c>
      <c r="L850" s="11">
        <v>0.9</v>
      </c>
      <c r="M850" s="11">
        <v>1.1000000000000001</v>
      </c>
      <c r="N850" s="11">
        <v>1.1000000000000001</v>
      </c>
      <c r="O850" s="155">
        <v>1</v>
      </c>
      <c r="P850" s="11">
        <v>1.1000000000000001</v>
      </c>
      <c r="Q850" s="155" t="s">
        <v>103</v>
      </c>
      <c r="R850" s="11">
        <v>0.9</v>
      </c>
      <c r="S850" s="11">
        <v>1.2</v>
      </c>
      <c r="T850" s="155">
        <v>1</v>
      </c>
      <c r="U850" s="155">
        <v>1.6</v>
      </c>
      <c r="V850" s="155">
        <v>1</v>
      </c>
      <c r="W850" s="11">
        <v>1.1000000000000001</v>
      </c>
      <c r="X850" s="11">
        <v>1</v>
      </c>
      <c r="Y850" s="11">
        <v>1.1000000000000001</v>
      </c>
      <c r="Z850" s="11">
        <v>1.2</v>
      </c>
      <c r="AA850" s="11">
        <v>1.1000000000000001</v>
      </c>
      <c r="AB850" s="152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19</v>
      </c>
    </row>
    <row r="851" spans="1:65">
      <c r="A851" s="30"/>
      <c r="B851" s="19">
        <v>1</v>
      </c>
      <c r="C851" s="9">
        <v>3</v>
      </c>
      <c r="D851" s="11">
        <v>1.2</v>
      </c>
      <c r="E851" s="155">
        <v>1</v>
      </c>
      <c r="F851" s="155" t="s">
        <v>96</v>
      </c>
      <c r="G851" s="11">
        <v>1.2</v>
      </c>
      <c r="H851" s="11">
        <v>0.95</v>
      </c>
      <c r="I851" s="11">
        <v>1</v>
      </c>
      <c r="J851" s="155" t="s">
        <v>299</v>
      </c>
      <c r="K851" s="11">
        <v>1.3</v>
      </c>
      <c r="L851" s="11">
        <v>0.9</v>
      </c>
      <c r="M851" s="11">
        <v>1.2</v>
      </c>
      <c r="N851" s="11">
        <v>1.2</v>
      </c>
      <c r="O851" s="155">
        <v>1</v>
      </c>
      <c r="P851" s="11">
        <v>1</v>
      </c>
      <c r="Q851" s="155" t="s">
        <v>103</v>
      </c>
      <c r="R851" s="11">
        <v>0.9</v>
      </c>
      <c r="S851" s="11">
        <v>1.2</v>
      </c>
      <c r="T851" s="155">
        <v>1</v>
      </c>
      <c r="U851" s="155">
        <v>1.6</v>
      </c>
      <c r="V851" s="155">
        <v>1</v>
      </c>
      <c r="W851" s="148">
        <v>1.7</v>
      </c>
      <c r="X851" s="11">
        <v>1.1000000000000001</v>
      </c>
      <c r="Y851" s="11">
        <v>1</v>
      </c>
      <c r="Z851" s="11">
        <v>1.1000000000000001</v>
      </c>
      <c r="AA851" s="11">
        <v>1.1000000000000001</v>
      </c>
      <c r="AB851" s="152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1.1000000000000001</v>
      </c>
      <c r="E852" s="155">
        <v>1</v>
      </c>
      <c r="F852" s="155" t="s">
        <v>96</v>
      </c>
      <c r="G852" s="11">
        <v>1.2</v>
      </c>
      <c r="H852" s="11">
        <v>1</v>
      </c>
      <c r="I852" s="11">
        <v>1</v>
      </c>
      <c r="J852" s="155" t="s">
        <v>299</v>
      </c>
      <c r="K852" s="11">
        <v>1.3</v>
      </c>
      <c r="L852" s="11">
        <v>0.9</v>
      </c>
      <c r="M852" s="11">
        <v>1.1000000000000001</v>
      </c>
      <c r="N852" s="11">
        <v>1.1000000000000001</v>
      </c>
      <c r="O852" s="155">
        <v>1</v>
      </c>
      <c r="P852" s="11">
        <v>1.1000000000000001</v>
      </c>
      <c r="Q852" s="155" t="s">
        <v>103</v>
      </c>
      <c r="R852" s="11">
        <v>0.9</v>
      </c>
      <c r="S852" s="11">
        <v>1.2</v>
      </c>
      <c r="T852" s="155">
        <v>1</v>
      </c>
      <c r="U852" s="155">
        <v>1.6</v>
      </c>
      <c r="V852" s="155">
        <v>1</v>
      </c>
      <c r="W852" s="11">
        <v>1.1000000000000001</v>
      </c>
      <c r="X852" s="11">
        <v>0.9</v>
      </c>
      <c r="Y852" s="11">
        <v>1</v>
      </c>
      <c r="Z852" s="11">
        <v>1.1000000000000001</v>
      </c>
      <c r="AA852" s="11">
        <v>1</v>
      </c>
      <c r="AB852" s="152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1.0772549019607842</v>
      </c>
    </row>
    <row r="853" spans="1:65">
      <c r="A853" s="30"/>
      <c r="B853" s="19">
        <v>1</v>
      </c>
      <c r="C853" s="9">
        <v>5</v>
      </c>
      <c r="D853" s="11">
        <v>1.1000000000000001</v>
      </c>
      <c r="E853" s="155">
        <v>1</v>
      </c>
      <c r="F853" s="155" t="s">
        <v>96</v>
      </c>
      <c r="G853" s="11">
        <v>1</v>
      </c>
      <c r="H853" s="11">
        <v>0.96</v>
      </c>
      <c r="I853" s="11">
        <v>0.9</v>
      </c>
      <c r="J853" s="155" t="s">
        <v>299</v>
      </c>
      <c r="K853" s="11">
        <v>1.3</v>
      </c>
      <c r="L853" s="11">
        <v>1</v>
      </c>
      <c r="M853" s="11">
        <v>1.1000000000000001</v>
      </c>
      <c r="N853" s="11">
        <v>1.1000000000000001</v>
      </c>
      <c r="O853" s="155">
        <v>1</v>
      </c>
      <c r="P853" s="11">
        <v>1.1000000000000001</v>
      </c>
      <c r="Q853" s="11">
        <v>1</v>
      </c>
      <c r="R853" s="11">
        <v>0.9</v>
      </c>
      <c r="S853" s="11">
        <v>1.1000000000000001</v>
      </c>
      <c r="T853" s="155">
        <v>1</v>
      </c>
      <c r="U853" s="155">
        <v>1.6</v>
      </c>
      <c r="V853" s="155">
        <v>1</v>
      </c>
      <c r="W853" s="11">
        <v>1.5</v>
      </c>
      <c r="X853" s="11">
        <v>0.9</v>
      </c>
      <c r="Y853" s="11">
        <v>1</v>
      </c>
      <c r="Z853" s="11">
        <v>1.1000000000000001</v>
      </c>
      <c r="AA853" s="11">
        <v>1.1000000000000001</v>
      </c>
      <c r="AB853" s="152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117</v>
      </c>
    </row>
    <row r="854" spans="1:65">
      <c r="A854" s="30"/>
      <c r="B854" s="19">
        <v>1</v>
      </c>
      <c r="C854" s="9">
        <v>6</v>
      </c>
      <c r="D854" s="11">
        <v>1.1000000000000001</v>
      </c>
      <c r="E854" s="155">
        <v>1</v>
      </c>
      <c r="F854" s="155" t="s">
        <v>96</v>
      </c>
      <c r="G854" s="11">
        <v>1</v>
      </c>
      <c r="H854" s="11">
        <v>0.9900000000000001</v>
      </c>
      <c r="I854" s="11">
        <v>1</v>
      </c>
      <c r="J854" s="155" t="s">
        <v>299</v>
      </c>
      <c r="K854" s="11">
        <v>1.3</v>
      </c>
      <c r="L854" s="11">
        <v>1</v>
      </c>
      <c r="M854" s="11">
        <v>1</v>
      </c>
      <c r="N854" s="11">
        <v>1.1000000000000001</v>
      </c>
      <c r="O854" s="155">
        <v>1</v>
      </c>
      <c r="P854" s="11">
        <v>1</v>
      </c>
      <c r="Q854" s="155" t="s">
        <v>103</v>
      </c>
      <c r="R854" s="11">
        <v>0.9</v>
      </c>
      <c r="S854" s="11">
        <v>1.2</v>
      </c>
      <c r="T854" s="155">
        <v>1</v>
      </c>
      <c r="U854" s="155">
        <v>1.6</v>
      </c>
      <c r="V854" s="155">
        <v>1</v>
      </c>
      <c r="W854" s="11">
        <v>1</v>
      </c>
      <c r="X854" s="11">
        <v>0.9</v>
      </c>
      <c r="Y854" s="11">
        <v>1.1000000000000001</v>
      </c>
      <c r="Z854" s="11">
        <v>1.1000000000000001</v>
      </c>
      <c r="AA854" s="11">
        <v>1.1000000000000001</v>
      </c>
      <c r="AB854" s="152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272</v>
      </c>
      <c r="C855" s="12"/>
      <c r="D855" s="23">
        <v>1.0999999999999999</v>
      </c>
      <c r="E855" s="23">
        <v>1</v>
      </c>
      <c r="F855" s="23" t="s">
        <v>680</v>
      </c>
      <c r="G855" s="23">
        <v>1.1833333333333333</v>
      </c>
      <c r="H855" s="23">
        <v>0.97333333333333327</v>
      </c>
      <c r="I855" s="23">
        <v>0.98333333333333339</v>
      </c>
      <c r="J855" s="23" t="s">
        <v>680</v>
      </c>
      <c r="K855" s="23">
        <v>1.2999999999999998</v>
      </c>
      <c r="L855" s="23">
        <v>0.94999999999999984</v>
      </c>
      <c r="M855" s="23">
        <v>1.0833333333333333</v>
      </c>
      <c r="N855" s="23">
        <v>1.1166666666666665</v>
      </c>
      <c r="O855" s="23">
        <v>1</v>
      </c>
      <c r="P855" s="23">
        <v>1.0666666666666667</v>
      </c>
      <c r="Q855" s="23">
        <v>1</v>
      </c>
      <c r="R855" s="23">
        <v>0.9</v>
      </c>
      <c r="S855" s="23">
        <v>1.1666666666666667</v>
      </c>
      <c r="T855" s="23">
        <v>1</v>
      </c>
      <c r="U855" s="23">
        <v>1.5833333333333333</v>
      </c>
      <c r="V855" s="23">
        <v>1</v>
      </c>
      <c r="W855" s="23">
        <v>1.3166666666666667</v>
      </c>
      <c r="X855" s="23">
        <v>1.0000000000000002</v>
      </c>
      <c r="Y855" s="23">
        <v>1.05</v>
      </c>
      <c r="Z855" s="23">
        <v>1.1333333333333331</v>
      </c>
      <c r="AA855" s="23">
        <v>1.0666666666666667</v>
      </c>
      <c r="AB855" s="152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273</v>
      </c>
      <c r="C856" s="29"/>
      <c r="D856" s="11">
        <v>1.1000000000000001</v>
      </c>
      <c r="E856" s="11">
        <v>1</v>
      </c>
      <c r="F856" s="11" t="s">
        <v>680</v>
      </c>
      <c r="G856" s="11">
        <v>1.2</v>
      </c>
      <c r="H856" s="11">
        <v>0.97</v>
      </c>
      <c r="I856" s="11">
        <v>1</v>
      </c>
      <c r="J856" s="11" t="s">
        <v>680</v>
      </c>
      <c r="K856" s="11">
        <v>1.3</v>
      </c>
      <c r="L856" s="11">
        <v>0.95</v>
      </c>
      <c r="M856" s="11">
        <v>1.1000000000000001</v>
      </c>
      <c r="N856" s="11">
        <v>1.1000000000000001</v>
      </c>
      <c r="O856" s="11">
        <v>1</v>
      </c>
      <c r="P856" s="11">
        <v>1.1000000000000001</v>
      </c>
      <c r="Q856" s="11">
        <v>1</v>
      </c>
      <c r="R856" s="11">
        <v>0.9</v>
      </c>
      <c r="S856" s="11">
        <v>1.2</v>
      </c>
      <c r="T856" s="11">
        <v>1</v>
      </c>
      <c r="U856" s="11">
        <v>1.6</v>
      </c>
      <c r="V856" s="11">
        <v>1</v>
      </c>
      <c r="W856" s="11">
        <v>1.3</v>
      </c>
      <c r="X856" s="11">
        <v>0.95</v>
      </c>
      <c r="Y856" s="11">
        <v>1.05</v>
      </c>
      <c r="Z856" s="11">
        <v>1.1000000000000001</v>
      </c>
      <c r="AA856" s="11">
        <v>1.1000000000000001</v>
      </c>
      <c r="AB856" s="152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274</v>
      </c>
      <c r="C857" s="29"/>
      <c r="D857" s="24">
        <v>6.3245553203367569E-2</v>
      </c>
      <c r="E857" s="24">
        <v>0</v>
      </c>
      <c r="F857" s="24" t="s">
        <v>680</v>
      </c>
      <c r="G857" s="24">
        <v>0.18348478592697065</v>
      </c>
      <c r="H857" s="24">
        <v>1.9663841605003538E-2</v>
      </c>
      <c r="I857" s="24">
        <v>4.0824829046386291E-2</v>
      </c>
      <c r="J857" s="24" t="s">
        <v>680</v>
      </c>
      <c r="K857" s="24">
        <v>6.3245553203367569E-2</v>
      </c>
      <c r="L857" s="24">
        <v>5.4772255750516599E-2</v>
      </c>
      <c r="M857" s="24">
        <v>7.5277265270908097E-2</v>
      </c>
      <c r="N857" s="24">
        <v>4.0824829046386249E-2</v>
      </c>
      <c r="O857" s="24">
        <v>0</v>
      </c>
      <c r="P857" s="24">
        <v>5.1639777949432274E-2</v>
      </c>
      <c r="Q857" s="24" t="s">
        <v>680</v>
      </c>
      <c r="R857" s="24">
        <v>0</v>
      </c>
      <c r="S857" s="24">
        <v>5.1639777949432163E-2</v>
      </c>
      <c r="T857" s="24">
        <v>0</v>
      </c>
      <c r="U857" s="24">
        <v>4.0824829046386332E-2</v>
      </c>
      <c r="V857" s="24">
        <v>0</v>
      </c>
      <c r="W857" s="24">
        <v>0.28577380332470348</v>
      </c>
      <c r="X857" s="24">
        <v>0.12649110640673453</v>
      </c>
      <c r="Y857" s="24">
        <v>5.4772255750516662E-2</v>
      </c>
      <c r="Z857" s="24">
        <v>5.1639777949432163E-2</v>
      </c>
      <c r="AA857" s="24">
        <v>5.1639777949432274E-2</v>
      </c>
      <c r="AB857" s="152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87</v>
      </c>
      <c r="C858" s="29"/>
      <c r="D858" s="13">
        <v>5.749595745760689E-2</v>
      </c>
      <c r="E858" s="13">
        <v>0</v>
      </c>
      <c r="F858" s="13" t="s">
        <v>680</v>
      </c>
      <c r="G858" s="13">
        <v>0.15505756557208789</v>
      </c>
      <c r="H858" s="13">
        <v>2.0202576991441991E-2</v>
      </c>
      <c r="I858" s="13">
        <v>4.1516775301409785E-2</v>
      </c>
      <c r="J858" s="13" t="s">
        <v>680</v>
      </c>
      <c r="K858" s="13">
        <v>4.8650425541051985E-2</v>
      </c>
      <c r="L858" s="13">
        <v>5.7655006053175376E-2</v>
      </c>
      <c r="M858" s="13">
        <v>6.9486706403915174E-2</v>
      </c>
      <c r="N858" s="13">
        <v>3.6559548399748884E-2</v>
      </c>
      <c r="O858" s="13">
        <v>0</v>
      </c>
      <c r="P858" s="13">
        <v>4.8412291827592754E-2</v>
      </c>
      <c r="Q858" s="13" t="s">
        <v>680</v>
      </c>
      <c r="R858" s="13">
        <v>0</v>
      </c>
      <c r="S858" s="13">
        <v>4.4262666813798993E-2</v>
      </c>
      <c r="T858" s="13">
        <v>0</v>
      </c>
      <c r="U858" s="13">
        <v>2.578410255561242E-2</v>
      </c>
      <c r="V858" s="13">
        <v>0</v>
      </c>
      <c r="W858" s="13">
        <v>0.21704339493015454</v>
      </c>
      <c r="X858" s="13">
        <v>0.1264911064067345</v>
      </c>
      <c r="Y858" s="13">
        <v>5.2164053095730155E-2</v>
      </c>
      <c r="Z858" s="13">
        <v>4.5564509955381333E-2</v>
      </c>
      <c r="AA858" s="13">
        <v>4.8412291827592754E-2</v>
      </c>
      <c r="AB858" s="152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275</v>
      </c>
      <c r="C859" s="29"/>
      <c r="D859" s="13">
        <v>2.1113942482708481E-2</v>
      </c>
      <c r="E859" s="13">
        <v>-7.171459774299227E-2</v>
      </c>
      <c r="F859" s="13" t="s">
        <v>680</v>
      </c>
      <c r="G859" s="13">
        <v>9.8471059337459144E-2</v>
      </c>
      <c r="H859" s="13">
        <v>-9.6468875136512588E-2</v>
      </c>
      <c r="I859" s="13">
        <v>-8.7186021113942358E-2</v>
      </c>
      <c r="J859" s="13" t="s">
        <v>680</v>
      </c>
      <c r="K859" s="13">
        <v>0.20677102293410998</v>
      </c>
      <c r="L859" s="13">
        <v>-0.11812886785584276</v>
      </c>
      <c r="M859" s="13">
        <v>5.6425191117583928E-3</v>
      </c>
      <c r="N859" s="13">
        <v>3.6585365853658347E-2</v>
      </c>
      <c r="O859" s="13">
        <v>-7.171459774299227E-2</v>
      </c>
      <c r="P859" s="13">
        <v>-9.8289042591918063E-3</v>
      </c>
      <c r="Q859" s="13">
        <v>-7.171459774299227E-2</v>
      </c>
      <c r="R859" s="13">
        <v>-0.16454313796869302</v>
      </c>
      <c r="S859" s="13">
        <v>8.2999635966509056E-2</v>
      </c>
      <c r="T859" s="13">
        <v>-7.171459774299227E-2</v>
      </c>
      <c r="U859" s="13">
        <v>0.46978522024026215</v>
      </c>
      <c r="V859" s="13">
        <v>-7.171459774299227E-2</v>
      </c>
      <c r="W859" s="13">
        <v>0.22224244630506007</v>
      </c>
      <c r="X859" s="13">
        <v>-7.1714597742992048E-2</v>
      </c>
      <c r="Y859" s="13">
        <v>-2.5300327630141894E-2</v>
      </c>
      <c r="Z859" s="13">
        <v>5.2056789224608435E-2</v>
      </c>
      <c r="AA859" s="13">
        <v>-9.8289042591918063E-3</v>
      </c>
      <c r="AB859" s="152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276</v>
      </c>
      <c r="C860" s="47"/>
      <c r="D860" s="45">
        <v>0.17</v>
      </c>
      <c r="E860" s="45" t="s">
        <v>277</v>
      </c>
      <c r="F860" s="45">
        <v>27.38</v>
      </c>
      <c r="G860" s="45">
        <v>0.76</v>
      </c>
      <c r="H860" s="45">
        <v>0.71</v>
      </c>
      <c r="I860" s="45">
        <v>0.64</v>
      </c>
      <c r="J860" s="45">
        <v>5.75</v>
      </c>
      <c r="K860" s="45">
        <v>1.57</v>
      </c>
      <c r="L860" s="45">
        <v>0.87</v>
      </c>
      <c r="M860" s="45">
        <v>0.06</v>
      </c>
      <c r="N860" s="45">
        <v>0.28999999999999998</v>
      </c>
      <c r="O860" s="45" t="s">
        <v>277</v>
      </c>
      <c r="P860" s="45">
        <v>0.06</v>
      </c>
      <c r="Q860" s="45">
        <v>3.43</v>
      </c>
      <c r="R860" s="45">
        <v>1.22</v>
      </c>
      <c r="S860" s="45">
        <v>0.64</v>
      </c>
      <c r="T860" s="45" t="s">
        <v>277</v>
      </c>
      <c r="U860" s="45">
        <v>3.55</v>
      </c>
      <c r="V860" s="45" t="s">
        <v>277</v>
      </c>
      <c r="W860" s="45">
        <v>1.69</v>
      </c>
      <c r="X860" s="45">
        <v>0.52</v>
      </c>
      <c r="Y860" s="45">
        <v>0.17</v>
      </c>
      <c r="Z860" s="45">
        <v>0.41</v>
      </c>
      <c r="AA860" s="45">
        <v>0.06</v>
      </c>
      <c r="AB860" s="152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 t="s">
        <v>348</v>
      </c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BM861" s="55"/>
    </row>
    <row r="862" spans="1:65">
      <c r="BM862" s="55"/>
    </row>
    <row r="863" spans="1:65" ht="15">
      <c r="B863" s="8" t="s">
        <v>612</v>
      </c>
      <c r="BM863" s="28" t="s">
        <v>67</v>
      </c>
    </row>
    <row r="864" spans="1:65" ht="15">
      <c r="A864" s="25" t="s">
        <v>18</v>
      </c>
      <c r="B864" s="18" t="s">
        <v>111</v>
      </c>
      <c r="C864" s="15" t="s">
        <v>112</v>
      </c>
      <c r="D864" s="16" t="s">
        <v>230</v>
      </c>
      <c r="E864" s="17" t="s">
        <v>230</v>
      </c>
      <c r="F864" s="17" t="s">
        <v>230</v>
      </c>
      <c r="G864" s="17" t="s">
        <v>230</v>
      </c>
      <c r="H864" s="17" t="s">
        <v>230</v>
      </c>
      <c r="I864" s="17" t="s">
        <v>230</v>
      </c>
      <c r="J864" s="17" t="s">
        <v>230</v>
      </c>
      <c r="K864" s="17" t="s">
        <v>230</v>
      </c>
      <c r="L864" s="17" t="s">
        <v>230</v>
      </c>
      <c r="M864" s="17" t="s">
        <v>230</v>
      </c>
      <c r="N864" s="17" t="s">
        <v>230</v>
      </c>
      <c r="O864" s="17" t="s">
        <v>230</v>
      </c>
      <c r="P864" s="17" t="s">
        <v>230</v>
      </c>
      <c r="Q864" s="17" t="s">
        <v>230</v>
      </c>
      <c r="R864" s="17" t="s">
        <v>230</v>
      </c>
      <c r="S864" s="17" t="s">
        <v>230</v>
      </c>
      <c r="T864" s="17" t="s">
        <v>230</v>
      </c>
      <c r="U864" s="17" t="s">
        <v>230</v>
      </c>
      <c r="V864" s="17" t="s">
        <v>230</v>
      </c>
      <c r="W864" s="17" t="s">
        <v>230</v>
      </c>
      <c r="X864" s="17" t="s">
        <v>230</v>
      </c>
      <c r="Y864" s="17" t="s">
        <v>230</v>
      </c>
      <c r="Z864" s="17" t="s">
        <v>230</v>
      </c>
      <c r="AA864" s="17" t="s">
        <v>230</v>
      </c>
      <c r="AB864" s="17" t="s">
        <v>230</v>
      </c>
      <c r="AC864" s="152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231</v>
      </c>
      <c r="C865" s="9" t="s">
        <v>231</v>
      </c>
      <c r="D865" s="150" t="s">
        <v>233</v>
      </c>
      <c r="E865" s="151" t="s">
        <v>234</v>
      </c>
      <c r="F865" s="151" t="s">
        <v>235</v>
      </c>
      <c r="G865" s="151" t="s">
        <v>236</v>
      </c>
      <c r="H865" s="151" t="s">
        <v>237</v>
      </c>
      <c r="I865" s="151" t="s">
        <v>238</v>
      </c>
      <c r="J865" s="151" t="s">
        <v>239</v>
      </c>
      <c r="K865" s="151" t="s">
        <v>240</v>
      </c>
      <c r="L865" s="151" t="s">
        <v>241</v>
      </c>
      <c r="M865" s="151" t="s">
        <v>242</v>
      </c>
      <c r="N865" s="151" t="s">
        <v>244</v>
      </c>
      <c r="O865" s="151" t="s">
        <v>245</v>
      </c>
      <c r="P865" s="151" t="s">
        <v>247</v>
      </c>
      <c r="Q865" s="151" t="s">
        <v>248</v>
      </c>
      <c r="R865" s="151" t="s">
        <v>250</v>
      </c>
      <c r="S865" s="151" t="s">
        <v>251</v>
      </c>
      <c r="T865" s="151" t="s">
        <v>252</v>
      </c>
      <c r="U865" s="151" t="s">
        <v>253</v>
      </c>
      <c r="V865" s="151" t="s">
        <v>255</v>
      </c>
      <c r="W865" s="151" t="s">
        <v>257</v>
      </c>
      <c r="X865" s="151" t="s">
        <v>259</v>
      </c>
      <c r="Y865" s="151" t="s">
        <v>260</v>
      </c>
      <c r="Z865" s="151" t="s">
        <v>261</v>
      </c>
      <c r="AA865" s="151" t="s">
        <v>262</v>
      </c>
      <c r="AB865" s="151" t="s">
        <v>263</v>
      </c>
      <c r="AC865" s="152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3</v>
      </c>
    </row>
    <row r="866" spans="1:65">
      <c r="A866" s="30"/>
      <c r="B866" s="19"/>
      <c r="C866" s="9"/>
      <c r="D866" s="10" t="s">
        <v>332</v>
      </c>
      <c r="E866" s="11" t="s">
        <v>333</v>
      </c>
      <c r="F866" s="11" t="s">
        <v>115</v>
      </c>
      <c r="G866" s="11" t="s">
        <v>115</v>
      </c>
      <c r="H866" s="11" t="s">
        <v>115</v>
      </c>
      <c r="I866" s="11" t="s">
        <v>115</v>
      </c>
      <c r="J866" s="11" t="s">
        <v>332</v>
      </c>
      <c r="K866" s="11" t="s">
        <v>333</v>
      </c>
      <c r="L866" s="11" t="s">
        <v>332</v>
      </c>
      <c r="M866" s="11" t="s">
        <v>333</v>
      </c>
      <c r="N866" s="11" t="s">
        <v>333</v>
      </c>
      <c r="O866" s="11" t="s">
        <v>115</v>
      </c>
      <c r="P866" s="11" t="s">
        <v>333</v>
      </c>
      <c r="Q866" s="11" t="s">
        <v>332</v>
      </c>
      <c r="R866" s="11" t="s">
        <v>332</v>
      </c>
      <c r="S866" s="11" t="s">
        <v>333</v>
      </c>
      <c r="T866" s="11" t="s">
        <v>332</v>
      </c>
      <c r="U866" s="11" t="s">
        <v>333</v>
      </c>
      <c r="V866" s="11" t="s">
        <v>332</v>
      </c>
      <c r="W866" s="11" t="s">
        <v>333</v>
      </c>
      <c r="X866" s="11" t="s">
        <v>333</v>
      </c>
      <c r="Y866" s="11" t="s">
        <v>333</v>
      </c>
      <c r="Z866" s="11" t="s">
        <v>332</v>
      </c>
      <c r="AA866" s="11" t="s">
        <v>332</v>
      </c>
      <c r="AB866" s="11" t="s">
        <v>332</v>
      </c>
      <c r="AC866" s="152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0</v>
      </c>
    </row>
    <row r="867" spans="1:65">
      <c r="A867" s="30"/>
      <c r="B867" s="19"/>
      <c r="C867" s="9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152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0</v>
      </c>
    </row>
    <row r="868" spans="1:65">
      <c r="A868" s="30"/>
      <c r="B868" s="18">
        <v>1</v>
      </c>
      <c r="C868" s="14">
        <v>1</v>
      </c>
      <c r="D868" s="214">
        <v>232</v>
      </c>
      <c r="E868" s="214">
        <v>217</v>
      </c>
      <c r="F868" s="215">
        <v>181</v>
      </c>
      <c r="G868" s="214">
        <v>208.6</v>
      </c>
      <c r="H868" s="214">
        <v>211</v>
      </c>
      <c r="I868" s="214">
        <v>213</v>
      </c>
      <c r="J868" s="214">
        <v>205</v>
      </c>
      <c r="K868" s="214">
        <v>213</v>
      </c>
      <c r="L868" s="214">
        <v>207</v>
      </c>
      <c r="M868" s="214">
        <v>221.33</v>
      </c>
      <c r="N868" s="214">
        <v>204.9</v>
      </c>
      <c r="O868" s="214">
        <v>201.8</v>
      </c>
      <c r="P868" s="214">
        <v>200.43</v>
      </c>
      <c r="Q868" s="214">
        <v>198</v>
      </c>
      <c r="R868" s="214">
        <v>215</v>
      </c>
      <c r="S868" s="214">
        <v>216</v>
      </c>
      <c r="T868" s="214">
        <v>222</v>
      </c>
      <c r="U868" s="214">
        <v>222</v>
      </c>
      <c r="V868" s="214">
        <v>211</v>
      </c>
      <c r="W868" s="214">
        <v>205</v>
      </c>
      <c r="X868" s="214">
        <v>212</v>
      </c>
      <c r="Y868" s="216">
        <v>193.3</v>
      </c>
      <c r="Z868" s="214">
        <v>233</v>
      </c>
      <c r="AA868" s="214">
        <v>219.6</v>
      </c>
      <c r="AB868" s="214">
        <v>219</v>
      </c>
      <c r="AC868" s="217"/>
      <c r="AD868" s="218"/>
      <c r="AE868" s="218"/>
      <c r="AF868" s="218"/>
      <c r="AG868" s="218"/>
      <c r="AH868" s="218"/>
      <c r="AI868" s="218"/>
      <c r="AJ868" s="218"/>
      <c r="AK868" s="218"/>
      <c r="AL868" s="218"/>
      <c r="AM868" s="218"/>
      <c r="AN868" s="218"/>
      <c r="AO868" s="218"/>
      <c r="AP868" s="218"/>
      <c r="AQ868" s="218"/>
      <c r="AR868" s="218"/>
      <c r="AS868" s="218"/>
      <c r="AT868" s="218"/>
      <c r="AU868" s="218"/>
      <c r="AV868" s="218"/>
      <c r="AW868" s="218"/>
      <c r="AX868" s="218"/>
      <c r="AY868" s="218"/>
      <c r="AZ868" s="218"/>
      <c r="BA868" s="218"/>
      <c r="BB868" s="218"/>
      <c r="BC868" s="218"/>
      <c r="BD868" s="218"/>
      <c r="BE868" s="218"/>
      <c r="BF868" s="218"/>
      <c r="BG868" s="218"/>
      <c r="BH868" s="218"/>
      <c r="BI868" s="218"/>
      <c r="BJ868" s="218"/>
      <c r="BK868" s="218"/>
      <c r="BL868" s="218"/>
      <c r="BM868" s="219">
        <v>1</v>
      </c>
    </row>
    <row r="869" spans="1:65">
      <c r="A869" s="30"/>
      <c r="B869" s="19">
        <v>1</v>
      </c>
      <c r="C869" s="9">
        <v>2</v>
      </c>
      <c r="D869" s="220">
        <v>233</v>
      </c>
      <c r="E869" s="220">
        <v>213</v>
      </c>
      <c r="F869" s="221">
        <v>183</v>
      </c>
      <c r="G869" s="220">
        <v>208.8</v>
      </c>
      <c r="H869" s="220">
        <v>211</v>
      </c>
      <c r="I869" s="220">
        <v>208</v>
      </c>
      <c r="J869" s="220">
        <v>205</v>
      </c>
      <c r="K869" s="220">
        <v>226</v>
      </c>
      <c r="L869" s="220">
        <v>209</v>
      </c>
      <c r="M869" s="220">
        <v>219.25</v>
      </c>
      <c r="N869" s="220">
        <v>207.3</v>
      </c>
      <c r="O869" s="220">
        <v>199.9</v>
      </c>
      <c r="P869" s="220">
        <v>202.06</v>
      </c>
      <c r="Q869" s="220">
        <v>199</v>
      </c>
      <c r="R869" s="220">
        <v>216</v>
      </c>
      <c r="S869" s="220">
        <v>205</v>
      </c>
      <c r="T869" s="220">
        <v>226</v>
      </c>
      <c r="U869" s="220">
        <v>221</v>
      </c>
      <c r="V869" s="220">
        <v>211</v>
      </c>
      <c r="W869" s="222">
        <v>210</v>
      </c>
      <c r="X869" s="220">
        <v>207</v>
      </c>
      <c r="Y869" s="220">
        <v>210.5</v>
      </c>
      <c r="Z869" s="220">
        <v>235</v>
      </c>
      <c r="AA869" s="220">
        <v>218.4</v>
      </c>
      <c r="AB869" s="220">
        <v>226</v>
      </c>
      <c r="AC869" s="217"/>
      <c r="AD869" s="218"/>
      <c r="AE869" s="218"/>
      <c r="AF869" s="218"/>
      <c r="AG869" s="218"/>
      <c r="AH869" s="218"/>
      <c r="AI869" s="218"/>
      <c r="AJ869" s="218"/>
      <c r="AK869" s="218"/>
      <c r="AL869" s="218"/>
      <c r="AM869" s="218"/>
      <c r="AN869" s="218"/>
      <c r="AO869" s="218"/>
      <c r="AP869" s="218"/>
      <c r="AQ869" s="218"/>
      <c r="AR869" s="218"/>
      <c r="AS869" s="218"/>
      <c r="AT869" s="218"/>
      <c r="AU869" s="218"/>
      <c r="AV869" s="218"/>
      <c r="AW869" s="218"/>
      <c r="AX869" s="218"/>
      <c r="AY869" s="218"/>
      <c r="AZ869" s="218"/>
      <c r="BA869" s="218"/>
      <c r="BB869" s="218"/>
      <c r="BC869" s="218"/>
      <c r="BD869" s="218"/>
      <c r="BE869" s="218"/>
      <c r="BF869" s="218"/>
      <c r="BG869" s="218"/>
      <c r="BH869" s="218"/>
      <c r="BI869" s="218"/>
      <c r="BJ869" s="218"/>
      <c r="BK869" s="218"/>
      <c r="BL869" s="218"/>
      <c r="BM869" s="219">
        <v>20</v>
      </c>
    </row>
    <row r="870" spans="1:65">
      <c r="A870" s="30"/>
      <c r="B870" s="19">
        <v>1</v>
      </c>
      <c r="C870" s="9">
        <v>3</v>
      </c>
      <c r="D870" s="220">
        <v>234</v>
      </c>
      <c r="E870" s="220">
        <v>213</v>
      </c>
      <c r="F870" s="221">
        <v>185</v>
      </c>
      <c r="G870" s="220">
        <v>204.9</v>
      </c>
      <c r="H870" s="220">
        <v>208</v>
      </c>
      <c r="I870" s="220">
        <v>203</v>
      </c>
      <c r="J870" s="220">
        <v>205</v>
      </c>
      <c r="K870" s="220">
        <v>213</v>
      </c>
      <c r="L870" s="220">
        <v>206</v>
      </c>
      <c r="M870" s="220">
        <v>219.41</v>
      </c>
      <c r="N870" s="220">
        <v>206.9</v>
      </c>
      <c r="O870" s="220">
        <v>196.9</v>
      </c>
      <c r="P870" s="220">
        <v>199.91</v>
      </c>
      <c r="Q870" s="220">
        <v>193</v>
      </c>
      <c r="R870" s="220">
        <v>214</v>
      </c>
      <c r="S870" s="220">
        <v>212</v>
      </c>
      <c r="T870" s="220">
        <v>228</v>
      </c>
      <c r="U870" s="220">
        <v>228</v>
      </c>
      <c r="V870" s="220">
        <v>207</v>
      </c>
      <c r="W870" s="220">
        <v>201</v>
      </c>
      <c r="X870" s="220">
        <v>207</v>
      </c>
      <c r="Y870" s="220">
        <v>205.8</v>
      </c>
      <c r="Z870" s="220">
        <v>230</v>
      </c>
      <c r="AA870" s="220">
        <v>218.9</v>
      </c>
      <c r="AB870" s="220">
        <v>230</v>
      </c>
      <c r="AC870" s="217"/>
      <c r="AD870" s="218"/>
      <c r="AE870" s="218"/>
      <c r="AF870" s="218"/>
      <c r="AG870" s="218"/>
      <c r="AH870" s="218"/>
      <c r="AI870" s="218"/>
      <c r="AJ870" s="218"/>
      <c r="AK870" s="218"/>
      <c r="AL870" s="218"/>
      <c r="AM870" s="218"/>
      <c r="AN870" s="218"/>
      <c r="AO870" s="218"/>
      <c r="AP870" s="218"/>
      <c r="AQ870" s="218"/>
      <c r="AR870" s="218"/>
      <c r="AS870" s="218"/>
      <c r="AT870" s="218"/>
      <c r="AU870" s="218"/>
      <c r="AV870" s="218"/>
      <c r="AW870" s="218"/>
      <c r="AX870" s="218"/>
      <c r="AY870" s="218"/>
      <c r="AZ870" s="218"/>
      <c r="BA870" s="218"/>
      <c r="BB870" s="218"/>
      <c r="BC870" s="218"/>
      <c r="BD870" s="218"/>
      <c r="BE870" s="218"/>
      <c r="BF870" s="218"/>
      <c r="BG870" s="218"/>
      <c r="BH870" s="218"/>
      <c r="BI870" s="218"/>
      <c r="BJ870" s="218"/>
      <c r="BK870" s="218"/>
      <c r="BL870" s="218"/>
      <c r="BM870" s="219">
        <v>16</v>
      </c>
    </row>
    <row r="871" spans="1:65">
      <c r="A871" s="30"/>
      <c r="B871" s="19">
        <v>1</v>
      </c>
      <c r="C871" s="9">
        <v>4</v>
      </c>
      <c r="D871" s="220">
        <v>235</v>
      </c>
      <c r="E871" s="220">
        <v>213</v>
      </c>
      <c r="F871" s="221">
        <v>186</v>
      </c>
      <c r="G871" s="220">
        <v>208.7</v>
      </c>
      <c r="H871" s="220">
        <v>210</v>
      </c>
      <c r="I871" s="220">
        <v>207</v>
      </c>
      <c r="J871" s="220">
        <v>205</v>
      </c>
      <c r="K871" s="220">
        <v>226</v>
      </c>
      <c r="L871" s="220">
        <v>206</v>
      </c>
      <c r="M871" s="220">
        <v>217.02</v>
      </c>
      <c r="N871" s="220">
        <v>213.3</v>
      </c>
      <c r="O871" s="220">
        <v>201.8</v>
      </c>
      <c r="P871" s="220">
        <v>199.61</v>
      </c>
      <c r="Q871" s="220">
        <v>195</v>
      </c>
      <c r="R871" s="220">
        <v>214</v>
      </c>
      <c r="S871" s="220">
        <v>210</v>
      </c>
      <c r="T871" s="220">
        <v>228</v>
      </c>
      <c r="U871" s="220">
        <v>219</v>
      </c>
      <c r="V871" s="220">
        <v>208</v>
      </c>
      <c r="W871" s="220">
        <v>202</v>
      </c>
      <c r="X871" s="220">
        <v>208</v>
      </c>
      <c r="Y871" s="220">
        <v>208</v>
      </c>
      <c r="Z871" s="220">
        <v>221</v>
      </c>
      <c r="AA871" s="220">
        <v>220.9</v>
      </c>
      <c r="AB871" s="220">
        <v>222</v>
      </c>
      <c r="AC871" s="217"/>
      <c r="AD871" s="218"/>
      <c r="AE871" s="218"/>
      <c r="AF871" s="218"/>
      <c r="AG871" s="218"/>
      <c r="AH871" s="218"/>
      <c r="AI871" s="218"/>
      <c r="AJ871" s="218"/>
      <c r="AK871" s="218"/>
      <c r="AL871" s="218"/>
      <c r="AM871" s="218"/>
      <c r="AN871" s="218"/>
      <c r="AO871" s="218"/>
      <c r="AP871" s="218"/>
      <c r="AQ871" s="218"/>
      <c r="AR871" s="218"/>
      <c r="AS871" s="218"/>
      <c r="AT871" s="218"/>
      <c r="AU871" s="218"/>
      <c r="AV871" s="218"/>
      <c r="AW871" s="218"/>
      <c r="AX871" s="218"/>
      <c r="AY871" s="218"/>
      <c r="AZ871" s="218"/>
      <c r="BA871" s="218"/>
      <c r="BB871" s="218"/>
      <c r="BC871" s="218"/>
      <c r="BD871" s="218"/>
      <c r="BE871" s="218"/>
      <c r="BF871" s="218"/>
      <c r="BG871" s="218"/>
      <c r="BH871" s="218"/>
      <c r="BI871" s="218"/>
      <c r="BJ871" s="218"/>
      <c r="BK871" s="218"/>
      <c r="BL871" s="218"/>
      <c r="BM871" s="219">
        <v>212.62444444444444</v>
      </c>
    </row>
    <row r="872" spans="1:65">
      <c r="A872" s="30"/>
      <c r="B872" s="19">
        <v>1</v>
      </c>
      <c r="C872" s="9">
        <v>5</v>
      </c>
      <c r="D872" s="220">
        <v>232</v>
      </c>
      <c r="E872" s="220">
        <v>212</v>
      </c>
      <c r="F872" s="221">
        <v>183</v>
      </c>
      <c r="G872" s="220">
        <v>208</v>
      </c>
      <c r="H872" s="220">
        <v>209</v>
      </c>
      <c r="I872" s="220">
        <v>212</v>
      </c>
      <c r="J872" s="220">
        <v>205</v>
      </c>
      <c r="K872" s="220">
        <v>223</v>
      </c>
      <c r="L872" s="220">
        <v>207</v>
      </c>
      <c r="M872" s="220">
        <v>218.48</v>
      </c>
      <c r="N872" s="220">
        <v>216.3</v>
      </c>
      <c r="O872" s="220">
        <v>198.3</v>
      </c>
      <c r="P872" s="220">
        <v>195.49</v>
      </c>
      <c r="Q872" s="220">
        <v>200</v>
      </c>
      <c r="R872" s="220">
        <v>214</v>
      </c>
      <c r="S872" s="220">
        <v>207</v>
      </c>
      <c r="T872" s="220">
        <v>228</v>
      </c>
      <c r="U872" s="220">
        <v>225</v>
      </c>
      <c r="V872" s="222">
        <v>200</v>
      </c>
      <c r="W872" s="220">
        <v>203</v>
      </c>
      <c r="X872" s="220">
        <v>215</v>
      </c>
      <c r="Y872" s="220">
        <v>207.5</v>
      </c>
      <c r="Z872" s="220">
        <v>220</v>
      </c>
      <c r="AA872" s="220">
        <v>217.9</v>
      </c>
      <c r="AB872" s="220">
        <v>220</v>
      </c>
      <c r="AC872" s="217"/>
      <c r="AD872" s="218"/>
      <c r="AE872" s="218"/>
      <c r="AF872" s="218"/>
      <c r="AG872" s="218"/>
      <c r="AH872" s="218"/>
      <c r="AI872" s="218"/>
      <c r="AJ872" s="218"/>
      <c r="AK872" s="218"/>
      <c r="AL872" s="218"/>
      <c r="AM872" s="218"/>
      <c r="AN872" s="218"/>
      <c r="AO872" s="218"/>
      <c r="AP872" s="218"/>
      <c r="AQ872" s="218"/>
      <c r="AR872" s="218"/>
      <c r="AS872" s="218"/>
      <c r="AT872" s="218"/>
      <c r="AU872" s="218"/>
      <c r="AV872" s="218"/>
      <c r="AW872" s="218"/>
      <c r="AX872" s="218"/>
      <c r="AY872" s="218"/>
      <c r="AZ872" s="218"/>
      <c r="BA872" s="218"/>
      <c r="BB872" s="218"/>
      <c r="BC872" s="218"/>
      <c r="BD872" s="218"/>
      <c r="BE872" s="218"/>
      <c r="BF872" s="218"/>
      <c r="BG872" s="218"/>
      <c r="BH872" s="218"/>
      <c r="BI872" s="218"/>
      <c r="BJ872" s="218"/>
      <c r="BK872" s="218"/>
      <c r="BL872" s="218"/>
      <c r="BM872" s="219">
        <v>118</v>
      </c>
    </row>
    <row r="873" spans="1:65">
      <c r="A873" s="30"/>
      <c r="B873" s="19">
        <v>1</v>
      </c>
      <c r="C873" s="9">
        <v>6</v>
      </c>
      <c r="D873" s="220">
        <v>235</v>
      </c>
      <c r="E873" s="220">
        <v>211</v>
      </c>
      <c r="F873" s="221">
        <v>185</v>
      </c>
      <c r="G873" s="220">
        <v>205.5</v>
      </c>
      <c r="H873" s="220">
        <v>207</v>
      </c>
      <c r="I873" s="220">
        <v>212</v>
      </c>
      <c r="J873" s="220">
        <v>210</v>
      </c>
      <c r="K873" s="220">
        <v>221</v>
      </c>
      <c r="L873" s="220">
        <v>206</v>
      </c>
      <c r="M873" s="220">
        <v>219.79</v>
      </c>
      <c r="N873" s="220">
        <v>212.5</v>
      </c>
      <c r="O873" s="220">
        <v>198.8</v>
      </c>
      <c r="P873" s="220">
        <v>198.44</v>
      </c>
      <c r="Q873" s="220">
        <v>195</v>
      </c>
      <c r="R873" s="220">
        <v>213</v>
      </c>
      <c r="S873" s="220">
        <v>205</v>
      </c>
      <c r="T873" s="220">
        <v>228</v>
      </c>
      <c r="U873" s="220">
        <v>220</v>
      </c>
      <c r="V873" s="220">
        <v>208</v>
      </c>
      <c r="W873" s="220">
        <v>203</v>
      </c>
      <c r="X873" s="220">
        <v>209</v>
      </c>
      <c r="Y873" s="220">
        <v>203.2</v>
      </c>
      <c r="Z873" s="220">
        <v>228</v>
      </c>
      <c r="AA873" s="220">
        <v>221</v>
      </c>
      <c r="AB873" s="220">
        <v>227</v>
      </c>
      <c r="AC873" s="217"/>
      <c r="AD873" s="218"/>
      <c r="AE873" s="218"/>
      <c r="AF873" s="218"/>
      <c r="AG873" s="218"/>
      <c r="AH873" s="218"/>
      <c r="AI873" s="218"/>
      <c r="AJ873" s="218"/>
      <c r="AK873" s="218"/>
      <c r="AL873" s="218"/>
      <c r="AM873" s="218"/>
      <c r="AN873" s="218"/>
      <c r="AO873" s="218"/>
      <c r="AP873" s="218"/>
      <c r="AQ873" s="218"/>
      <c r="AR873" s="218"/>
      <c r="AS873" s="218"/>
      <c r="AT873" s="218"/>
      <c r="AU873" s="218"/>
      <c r="AV873" s="218"/>
      <c r="AW873" s="218"/>
      <c r="AX873" s="218"/>
      <c r="AY873" s="218"/>
      <c r="AZ873" s="218"/>
      <c r="BA873" s="218"/>
      <c r="BB873" s="218"/>
      <c r="BC873" s="218"/>
      <c r="BD873" s="218"/>
      <c r="BE873" s="218"/>
      <c r="BF873" s="218"/>
      <c r="BG873" s="218"/>
      <c r="BH873" s="218"/>
      <c r="BI873" s="218"/>
      <c r="BJ873" s="218"/>
      <c r="BK873" s="218"/>
      <c r="BL873" s="218"/>
      <c r="BM873" s="223"/>
    </row>
    <row r="874" spans="1:65">
      <c r="A874" s="30"/>
      <c r="B874" s="20" t="s">
        <v>272</v>
      </c>
      <c r="C874" s="12"/>
      <c r="D874" s="224">
        <v>233.5</v>
      </c>
      <c r="E874" s="224">
        <v>213.16666666666666</v>
      </c>
      <c r="F874" s="224">
        <v>183.83333333333334</v>
      </c>
      <c r="G874" s="224">
        <v>207.41666666666666</v>
      </c>
      <c r="H874" s="224">
        <v>209.33333333333334</v>
      </c>
      <c r="I874" s="224">
        <v>209.16666666666666</v>
      </c>
      <c r="J874" s="224">
        <v>205.83333333333334</v>
      </c>
      <c r="K874" s="224">
        <v>220.33333333333334</v>
      </c>
      <c r="L874" s="224">
        <v>206.83333333333334</v>
      </c>
      <c r="M874" s="224">
        <v>219.21333333333334</v>
      </c>
      <c r="N874" s="224">
        <v>210.20000000000002</v>
      </c>
      <c r="O874" s="224">
        <v>199.58333333333334</v>
      </c>
      <c r="P874" s="224">
        <v>199.32333333333335</v>
      </c>
      <c r="Q874" s="224">
        <v>196.66666666666666</v>
      </c>
      <c r="R874" s="224">
        <v>214.33333333333334</v>
      </c>
      <c r="S874" s="224">
        <v>209.16666666666666</v>
      </c>
      <c r="T874" s="224">
        <v>226.66666666666666</v>
      </c>
      <c r="U874" s="224">
        <v>222.5</v>
      </c>
      <c r="V874" s="224">
        <v>207.5</v>
      </c>
      <c r="W874" s="224">
        <v>204</v>
      </c>
      <c r="X874" s="224">
        <v>209.66666666666666</v>
      </c>
      <c r="Y874" s="224">
        <v>204.71666666666667</v>
      </c>
      <c r="Z874" s="224">
        <v>227.83333333333334</v>
      </c>
      <c r="AA874" s="224">
        <v>219.45000000000002</v>
      </c>
      <c r="AB874" s="224">
        <v>224</v>
      </c>
      <c r="AC874" s="217"/>
      <c r="AD874" s="218"/>
      <c r="AE874" s="218"/>
      <c r="AF874" s="218"/>
      <c r="AG874" s="218"/>
      <c r="AH874" s="218"/>
      <c r="AI874" s="218"/>
      <c r="AJ874" s="218"/>
      <c r="AK874" s="218"/>
      <c r="AL874" s="218"/>
      <c r="AM874" s="218"/>
      <c r="AN874" s="218"/>
      <c r="AO874" s="218"/>
      <c r="AP874" s="218"/>
      <c r="AQ874" s="218"/>
      <c r="AR874" s="218"/>
      <c r="AS874" s="218"/>
      <c r="AT874" s="218"/>
      <c r="AU874" s="218"/>
      <c r="AV874" s="218"/>
      <c r="AW874" s="218"/>
      <c r="AX874" s="218"/>
      <c r="AY874" s="218"/>
      <c r="AZ874" s="218"/>
      <c r="BA874" s="218"/>
      <c r="BB874" s="218"/>
      <c r="BC874" s="218"/>
      <c r="BD874" s="218"/>
      <c r="BE874" s="218"/>
      <c r="BF874" s="218"/>
      <c r="BG874" s="218"/>
      <c r="BH874" s="218"/>
      <c r="BI874" s="218"/>
      <c r="BJ874" s="218"/>
      <c r="BK874" s="218"/>
      <c r="BL874" s="218"/>
      <c r="BM874" s="223"/>
    </row>
    <row r="875" spans="1:65">
      <c r="A875" s="30"/>
      <c r="B875" s="3" t="s">
        <v>273</v>
      </c>
      <c r="C875" s="29"/>
      <c r="D875" s="220">
        <v>233.5</v>
      </c>
      <c r="E875" s="220">
        <v>213</v>
      </c>
      <c r="F875" s="220">
        <v>184</v>
      </c>
      <c r="G875" s="220">
        <v>208.3</v>
      </c>
      <c r="H875" s="220">
        <v>209.5</v>
      </c>
      <c r="I875" s="220">
        <v>210</v>
      </c>
      <c r="J875" s="220">
        <v>205</v>
      </c>
      <c r="K875" s="220">
        <v>222</v>
      </c>
      <c r="L875" s="220">
        <v>206.5</v>
      </c>
      <c r="M875" s="220">
        <v>219.32999999999998</v>
      </c>
      <c r="N875" s="220">
        <v>209.9</v>
      </c>
      <c r="O875" s="220">
        <v>199.35000000000002</v>
      </c>
      <c r="P875" s="220">
        <v>199.76</v>
      </c>
      <c r="Q875" s="220">
        <v>196.5</v>
      </c>
      <c r="R875" s="220">
        <v>214</v>
      </c>
      <c r="S875" s="220">
        <v>208.5</v>
      </c>
      <c r="T875" s="220">
        <v>228</v>
      </c>
      <c r="U875" s="220">
        <v>221.5</v>
      </c>
      <c r="V875" s="220">
        <v>208</v>
      </c>
      <c r="W875" s="220">
        <v>203</v>
      </c>
      <c r="X875" s="220">
        <v>208.5</v>
      </c>
      <c r="Y875" s="220">
        <v>206.65</v>
      </c>
      <c r="Z875" s="220">
        <v>229</v>
      </c>
      <c r="AA875" s="220">
        <v>219.25</v>
      </c>
      <c r="AB875" s="220">
        <v>224</v>
      </c>
      <c r="AC875" s="217"/>
      <c r="AD875" s="218"/>
      <c r="AE875" s="218"/>
      <c r="AF875" s="218"/>
      <c r="AG875" s="218"/>
      <c r="AH875" s="218"/>
      <c r="AI875" s="218"/>
      <c r="AJ875" s="218"/>
      <c r="AK875" s="218"/>
      <c r="AL875" s="218"/>
      <c r="AM875" s="218"/>
      <c r="AN875" s="218"/>
      <c r="AO875" s="218"/>
      <c r="AP875" s="218"/>
      <c r="AQ875" s="218"/>
      <c r="AR875" s="218"/>
      <c r="AS875" s="218"/>
      <c r="AT875" s="218"/>
      <c r="AU875" s="218"/>
      <c r="AV875" s="218"/>
      <c r="AW875" s="218"/>
      <c r="AX875" s="218"/>
      <c r="AY875" s="218"/>
      <c r="AZ875" s="218"/>
      <c r="BA875" s="218"/>
      <c r="BB875" s="218"/>
      <c r="BC875" s="218"/>
      <c r="BD875" s="218"/>
      <c r="BE875" s="218"/>
      <c r="BF875" s="218"/>
      <c r="BG875" s="218"/>
      <c r="BH875" s="218"/>
      <c r="BI875" s="218"/>
      <c r="BJ875" s="218"/>
      <c r="BK875" s="218"/>
      <c r="BL875" s="218"/>
      <c r="BM875" s="223"/>
    </row>
    <row r="876" spans="1:65">
      <c r="A876" s="30"/>
      <c r="B876" s="3" t="s">
        <v>274</v>
      </c>
      <c r="C876" s="29"/>
      <c r="D876" s="220">
        <v>1.3784048752090221</v>
      </c>
      <c r="E876" s="220">
        <v>2.0412414523193152</v>
      </c>
      <c r="F876" s="220">
        <v>1.8348478592697182</v>
      </c>
      <c r="G876" s="220">
        <v>1.7497618885627435</v>
      </c>
      <c r="H876" s="220">
        <v>1.6329931618554521</v>
      </c>
      <c r="I876" s="220">
        <v>3.8686776379877745</v>
      </c>
      <c r="J876" s="220">
        <v>2.0412414523193148</v>
      </c>
      <c r="K876" s="220">
        <v>5.9888785817268548</v>
      </c>
      <c r="L876" s="220">
        <v>1.1690451944500124</v>
      </c>
      <c r="M876" s="220">
        <v>1.4283790346636531</v>
      </c>
      <c r="N876" s="220">
        <v>4.4609416046390935</v>
      </c>
      <c r="O876" s="220">
        <v>1.9691791860231187</v>
      </c>
      <c r="P876" s="220">
        <v>2.218789459743006</v>
      </c>
      <c r="Q876" s="220">
        <v>2.7325202042558927</v>
      </c>
      <c r="R876" s="220">
        <v>1.0327955589886444</v>
      </c>
      <c r="S876" s="220">
        <v>4.3550736694878838</v>
      </c>
      <c r="T876" s="220">
        <v>2.4221202832779936</v>
      </c>
      <c r="U876" s="220">
        <v>3.3911649915626341</v>
      </c>
      <c r="V876" s="220">
        <v>4.0373258476372698</v>
      </c>
      <c r="W876" s="220">
        <v>3.2249030993194201</v>
      </c>
      <c r="X876" s="220">
        <v>3.2041639575194441</v>
      </c>
      <c r="Y876" s="220">
        <v>6.0957088731883049</v>
      </c>
      <c r="Z876" s="220">
        <v>6.1779176642835463</v>
      </c>
      <c r="AA876" s="220">
        <v>1.2911235417263507</v>
      </c>
      <c r="AB876" s="220">
        <v>4.3358966777357599</v>
      </c>
      <c r="AC876" s="217"/>
      <c r="AD876" s="218"/>
      <c r="AE876" s="218"/>
      <c r="AF876" s="218"/>
      <c r="AG876" s="218"/>
      <c r="AH876" s="218"/>
      <c r="AI876" s="218"/>
      <c r="AJ876" s="218"/>
      <c r="AK876" s="218"/>
      <c r="AL876" s="218"/>
      <c r="AM876" s="218"/>
      <c r="AN876" s="218"/>
      <c r="AO876" s="218"/>
      <c r="AP876" s="218"/>
      <c r="AQ876" s="218"/>
      <c r="AR876" s="218"/>
      <c r="AS876" s="218"/>
      <c r="AT876" s="218"/>
      <c r="AU876" s="218"/>
      <c r="AV876" s="218"/>
      <c r="AW876" s="218"/>
      <c r="AX876" s="218"/>
      <c r="AY876" s="218"/>
      <c r="AZ876" s="218"/>
      <c r="BA876" s="218"/>
      <c r="BB876" s="218"/>
      <c r="BC876" s="218"/>
      <c r="BD876" s="218"/>
      <c r="BE876" s="218"/>
      <c r="BF876" s="218"/>
      <c r="BG876" s="218"/>
      <c r="BH876" s="218"/>
      <c r="BI876" s="218"/>
      <c r="BJ876" s="218"/>
      <c r="BK876" s="218"/>
      <c r="BL876" s="218"/>
      <c r="BM876" s="223"/>
    </row>
    <row r="877" spans="1:65">
      <c r="A877" s="30"/>
      <c r="B877" s="3" t="s">
        <v>87</v>
      </c>
      <c r="C877" s="29"/>
      <c r="D877" s="13">
        <v>5.9032328702741848E-3</v>
      </c>
      <c r="E877" s="13">
        <v>9.5758004018107051E-3</v>
      </c>
      <c r="F877" s="13">
        <v>9.9810400322922106E-3</v>
      </c>
      <c r="G877" s="13">
        <v>8.4359753566705196E-3</v>
      </c>
      <c r="H877" s="13">
        <v>7.800922747717127E-3</v>
      </c>
      <c r="I877" s="13">
        <v>1.8495669982411672E-2</v>
      </c>
      <c r="J877" s="13">
        <v>9.9169625213893827E-3</v>
      </c>
      <c r="K877" s="13">
        <v>2.7180992050197524E-2</v>
      </c>
      <c r="L877" s="13">
        <v>5.6521121407736297E-3</v>
      </c>
      <c r="M877" s="13">
        <v>6.5159313666914411E-3</v>
      </c>
      <c r="N877" s="13">
        <v>2.1222367291337266E-2</v>
      </c>
      <c r="O877" s="13">
        <v>9.866451036441513E-3</v>
      </c>
      <c r="P877" s="13">
        <v>1.11316092433216E-2</v>
      </c>
      <c r="Q877" s="13">
        <v>1.389417053011471E-2</v>
      </c>
      <c r="R877" s="13">
        <v>4.8186417993249346E-3</v>
      </c>
      <c r="S877" s="13">
        <v>2.0821069336197054E-2</v>
      </c>
      <c r="T877" s="13">
        <v>1.0685824779167619E-2</v>
      </c>
      <c r="U877" s="13">
        <v>1.524119097331521E-2</v>
      </c>
      <c r="V877" s="13">
        <v>1.945699203680612E-2</v>
      </c>
      <c r="W877" s="13">
        <v>1.5808348526075589E-2</v>
      </c>
      <c r="X877" s="13">
        <v>1.5282181037453629E-2</v>
      </c>
      <c r="Y877" s="13">
        <v>2.977631949778542E-2</v>
      </c>
      <c r="Z877" s="13">
        <v>2.7115951708632974E-2</v>
      </c>
      <c r="AA877" s="13">
        <v>5.8834520014871298E-3</v>
      </c>
      <c r="AB877" s="13">
        <v>1.9356681597034641E-2</v>
      </c>
      <c r="AC877" s="152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275</v>
      </c>
      <c r="C878" s="29"/>
      <c r="D878" s="13">
        <v>9.8180411994021943E-2</v>
      </c>
      <c r="E878" s="13">
        <v>2.5501405712733405E-3</v>
      </c>
      <c r="F878" s="13">
        <v>-0.13540828377629821</v>
      </c>
      <c r="G878" s="13">
        <v>-2.4492846019585901E-2</v>
      </c>
      <c r="H878" s="13">
        <v>-1.5478517155966043E-2</v>
      </c>
      <c r="I878" s="13">
        <v>-1.6262371839759204E-2</v>
      </c>
      <c r="J878" s="13">
        <v>-3.1939465515619547E-2</v>
      </c>
      <c r="K878" s="13">
        <v>3.6255891974373178E-2</v>
      </c>
      <c r="L878" s="13">
        <v>-2.7236337412861356E-2</v>
      </c>
      <c r="M878" s="13">
        <v>3.0988388499284092E-2</v>
      </c>
      <c r="N878" s="13">
        <v>-1.1402472800242314E-2</v>
      </c>
      <c r="O878" s="13">
        <v>-6.1334016157857829E-2</v>
      </c>
      <c r="P878" s="13">
        <v>-6.2556829464574859E-2</v>
      </c>
      <c r="Q878" s="13">
        <v>-7.5051473124235768E-2</v>
      </c>
      <c r="R878" s="13">
        <v>8.0371233578244716E-3</v>
      </c>
      <c r="S878" s="13">
        <v>-1.6262371839759204E-2</v>
      </c>
      <c r="T878" s="13">
        <v>6.6042369958507985E-2</v>
      </c>
      <c r="U878" s="13">
        <v>4.644600286368239E-2</v>
      </c>
      <c r="V878" s="13">
        <v>-2.4100918677689376E-2</v>
      </c>
      <c r="W878" s="13">
        <v>-4.0561867037342769E-2</v>
      </c>
      <c r="X878" s="13">
        <v>-1.3910807788380164E-2</v>
      </c>
      <c r="Y878" s="13">
        <v>-3.7191291897032852E-2</v>
      </c>
      <c r="Z878" s="13">
        <v>7.1529352745059116E-2</v>
      </c>
      <c r="AA878" s="13">
        <v>3.210146215027021E-2</v>
      </c>
      <c r="AB878" s="13">
        <v>5.3500695017819622E-2</v>
      </c>
      <c r="AC878" s="152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276</v>
      </c>
      <c r="C879" s="47"/>
      <c r="D879" s="45">
        <v>3.06</v>
      </c>
      <c r="E879" s="45">
        <v>0.48</v>
      </c>
      <c r="F879" s="45">
        <v>3.22</v>
      </c>
      <c r="G879" s="45">
        <v>0.24</v>
      </c>
      <c r="H879" s="45">
        <v>0</v>
      </c>
      <c r="I879" s="45">
        <v>0.02</v>
      </c>
      <c r="J879" s="45">
        <v>0.44</v>
      </c>
      <c r="K879" s="45">
        <v>1.39</v>
      </c>
      <c r="L879" s="45">
        <v>0.32</v>
      </c>
      <c r="M879" s="45">
        <v>1.25</v>
      </c>
      <c r="N879" s="45">
        <v>0.11</v>
      </c>
      <c r="O879" s="45">
        <v>1.23</v>
      </c>
      <c r="P879" s="45">
        <v>1.27</v>
      </c>
      <c r="Q879" s="45">
        <v>1.6</v>
      </c>
      <c r="R879" s="45">
        <v>0.63</v>
      </c>
      <c r="S879" s="45">
        <v>0.02</v>
      </c>
      <c r="T879" s="45">
        <v>2.19</v>
      </c>
      <c r="U879" s="45">
        <v>1.66</v>
      </c>
      <c r="V879" s="45">
        <v>0.23</v>
      </c>
      <c r="W879" s="45">
        <v>0.67</v>
      </c>
      <c r="X879" s="45">
        <v>0.04</v>
      </c>
      <c r="Y879" s="45">
        <v>0.57999999999999996</v>
      </c>
      <c r="Z879" s="45">
        <v>2.34</v>
      </c>
      <c r="AA879" s="45">
        <v>1.28</v>
      </c>
      <c r="AB879" s="45">
        <v>1.85</v>
      </c>
      <c r="AC879" s="152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BM880" s="55"/>
    </row>
    <row r="881" spans="1:65" ht="15">
      <c r="B881" s="8" t="s">
        <v>613</v>
      </c>
      <c r="BM881" s="28" t="s">
        <v>67</v>
      </c>
    </row>
    <row r="882" spans="1:65" ht="15">
      <c r="A882" s="25" t="s">
        <v>21</v>
      </c>
      <c r="B882" s="18" t="s">
        <v>111</v>
      </c>
      <c r="C882" s="15" t="s">
        <v>112</v>
      </c>
      <c r="D882" s="16" t="s">
        <v>230</v>
      </c>
      <c r="E882" s="17" t="s">
        <v>230</v>
      </c>
      <c r="F882" s="17" t="s">
        <v>230</v>
      </c>
      <c r="G882" s="17" t="s">
        <v>230</v>
      </c>
      <c r="H882" s="17" t="s">
        <v>230</v>
      </c>
      <c r="I882" s="17" t="s">
        <v>230</v>
      </c>
      <c r="J882" s="17" t="s">
        <v>230</v>
      </c>
      <c r="K882" s="17" t="s">
        <v>230</v>
      </c>
      <c r="L882" s="17" t="s">
        <v>230</v>
      </c>
      <c r="M882" s="17" t="s">
        <v>230</v>
      </c>
      <c r="N882" s="17" t="s">
        <v>230</v>
      </c>
      <c r="O882" s="17" t="s">
        <v>230</v>
      </c>
      <c r="P882" s="17" t="s">
        <v>230</v>
      </c>
      <c r="Q882" s="17" t="s">
        <v>230</v>
      </c>
      <c r="R882" s="17" t="s">
        <v>230</v>
      </c>
      <c r="S882" s="17" t="s">
        <v>230</v>
      </c>
      <c r="T882" s="17" t="s">
        <v>230</v>
      </c>
      <c r="U882" s="17" t="s">
        <v>230</v>
      </c>
      <c r="V882" s="17" t="s">
        <v>230</v>
      </c>
      <c r="W882" s="17" t="s">
        <v>230</v>
      </c>
      <c r="X882" s="17" t="s">
        <v>230</v>
      </c>
      <c r="Y882" s="17" t="s">
        <v>230</v>
      </c>
      <c r="Z882" s="17" t="s">
        <v>230</v>
      </c>
      <c r="AA882" s="17" t="s">
        <v>230</v>
      </c>
      <c r="AB882" s="152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 t="s">
        <v>231</v>
      </c>
      <c r="C883" s="9" t="s">
        <v>231</v>
      </c>
      <c r="D883" s="150" t="s">
        <v>233</v>
      </c>
      <c r="E883" s="151" t="s">
        <v>234</v>
      </c>
      <c r="F883" s="151" t="s">
        <v>235</v>
      </c>
      <c r="G883" s="151" t="s">
        <v>236</v>
      </c>
      <c r="H883" s="151" t="s">
        <v>237</v>
      </c>
      <c r="I883" s="151" t="s">
        <v>239</v>
      </c>
      <c r="J883" s="151" t="s">
        <v>240</v>
      </c>
      <c r="K883" s="151" t="s">
        <v>241</v>
      </c>
      <c r="L883" s="151" t="s">
        <v>242</v>
      </c>
      <c r="M883" s="151" t="s">
        <v>244</v>
      </c>
      <c r="N883" s="151" t="s">
        <v>245</v>
      </c>
      <c r="O883" s="151" t="s">
        <v>247</v>
      </c>
      <c r="P883" s="151" t="s">
        <v>248</v>
      </c>
      <c r="Q883" s="151" t="s">
        <v>250</v>
      </c>
      <c r="R883" s="151" t="s">
        <v>251</v>
      </c>
      <c r="S883" s="151" t="s">
        <v>252</v>
      </c>
      <c r="T883" s="151" t="s">
        <v>253</v>
      </c>
      <c r="U883" s="151" t="s">
        <v>255</v>
      </c>
      <c r="V883" s="151" t="s">
        <v>257</v>
      </c>
      <c r="W883" s="151" t="s">
        <v>259</v>
      </c>
      <c r="X883" s="151" t="s">
        <v>260</v>
      </c>
      <c r="Y883" s="151" t="s">
        <v>261</v>
      </c>
      <c r="Z883" s="151" t="s">
        <v>262</v>
      </c>
      <c r="AA883" s="151" t="s">
        <v>263</v>
      </c>
      <c r="AB883" s="152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 t="s">
        <v>3</v>
      </c>
    </row>
    <row r="884" spans="1:65">
      <c r="A884" s="30"/>
      <c r="B884" s="19"/>
      <c r="C884" s="9"/>
      <c r="D884" s="10" t="s">
        <v>332</v>
      </c>
      <c r="E884" s="11" t="s">
        <v>333</v>
      </c>
      <c r="F884" s="11" t="s">
        <v>115</v>
      </c>
      <c r="G884" s="11" t="s">
        <v>332</v>
      </c>
      <c r="H884" s="11" t="s">
        <v>333</v>
      </c>
      <c r="I884" s="11" t="s">
        <v>332</v>
      </c>
      <c r="J884" s="11" t="s">
        <v>333</v>
      </c>
      <c r="K884" s="11" t="s">
        <v>332</v>
      </c>
      <c r="L884" s="11" t="s">
        <v>333</v>
      </c>
      <c r="M884" s="11" t="s">
        <v>333</v>
      </c>
      <c r="N884" s="11" t="s">
        <v>115</v>
      </c>
      <c r="O884" s="11" t="s">
        <v>333</v>
      </c>
      <c r="P884" s="11" t="s">
        <v>332</v>
      </c>
      <c r="Q884" s="11" t="s">
        <v>333</v>
      </c>
      <c r="R884" s="11" t="s">
        <v>333</v>
      </c>
      <c r="S884" s="11" t="s">
        <v>332</v>
      </c>
      <c r="T884" s="11" t="s">
        <v>333</v>
      </c>
      <c r="U884" s="11" t="s">
        <v>332</v>
      </c>
      <c r="V884" s="11" t="s">
        <v>333</v>
      </c>
      <c r="W884" s="11" t="s">
        <v>333</v>
      </c>
      <c r="X884" s="11" t="s">
        <v>333</v>
      </c>
      <c r="Y884" s="11" t="s">
        <v>332</v>
      </c>
      <c r="Z884" s="11" t="s">
        <v>332</v>
      </c>
      <c r="AA884" s="11" t="s">
        <v>332</v>
      </c>
      <c r="AB884" s="152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9"/>
      <c r="C885" s="9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152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3</v>
      </c>
    </row>
    <row r="886" spans="1:65">
      <c r="A886" s="30"/>
      <c r="B886" s="18">
        <v>1</v>
      </c>
      <c r="C886" s="14">
        <v>1</v>
      </c>
      <c r="D886" s="22">
        <v>0.22</v>
      </c>
      <c r="E886" s="154">
        <v>0.3</v>
      </c>
      <c r="F886" s="154">
        <v>8</v>
      </c>
      <c r="G886" s="154">
        <v>0.61</v>
      </c>
      <c r="H886" s="22">
        <v>0.19</v>
      </c>
      <c r="I886" s="154">
        <v>1</v>
      </c>
      <c r="J886" s="154">
        <v>0.4</v>
      </c>
      <c r="K886" s="154">
        <v>0.4</v>
      </c>
      <c r="L886" s="22">
        <v>0.25</v>
      </c>
      <c r="M886" s="22">
        <v>0.22</v>
      </c>
      <c r="N886" s="22">
        <v>0.23</v>
      </c>
      <c r="O886" s="22">
        <v>0.24</v>
      </c>
      <c r="P886" s="154" t="s">
        <v>106</v>
      </c>
      <c r="Q886" s="22">
        <v>0.25</v>
      </c>
      <c r="R886" s="22">
        <v>0.26</v>
      </c>
      <c r="S886" s="22">
        <v>0.22</v>
      </c>
      <c r="T886" s="22">
        <v>0.21</v>
      </c>
      <c r="U886" s="154">
        <v>0.2</v>
      </c>
      <c r="V886" s="154">
        <v>0.35</v>
      </c>
      <c r="W886" s="154">
        <v>0.3</v>
      </c>
      <c r="X886" s="22">
        <v>0.21</v>
      </c>
      <c r="Y886" s="22">
        <v>0.24</v>
      </c>
      <c r="Z886" s="154">
        <v>0.33</v>
      </c>
      <c r="AA886" s="22">
        <v>0.24</v>
      </c>
      <c r="AB886" s="152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>
        <v>1</v>
      </c>
      <c r="C887" s="9">
        <v>2</v>
      </c>
      <c r="D887" s="11">
        <v>0.22</v>
      </c>
      <c r="E887" s="155">
        <v>0.3</v>
      </c>
      <c r="F887" s="155">
        <v>8</v>
      </c>
      <c r="G887" s="155">
        <v>0.55000000000000004</v>
      </c>
      <c r="H887" s="11">
        <v>0.2</v>
      </c>
      <c r="I887" s="155">
        <v>1</v>
      </c>
      <c r="J887" s="155">
        <v>0.5</v>
      </c>
      <c r="K887" s="155">
        <v>0.4</v>
      </c>
      <c r="L887" s="11">
        <v>0.25</v>
      </c>
      <c r="M887" s="11">
        <v>0.23</v>
      </c>
      <c r="N887" s="11">
        <v>0.22</v>
      </c>
      <c r="O887" s="11">
        <v>0.23</v>
      </c>
      <c r="P887" s="155" t="s">
        <v>106</v>
      </c>
      <c r="Q887" s="11">
        <v>0.26</v>
      </c>
      <c r="R887" s="11">
        <v>0.25</v>
      </c>
      <c r="S887" s="11">
        <v>0.23</v>
      </c>
      <c r="T887" s="11">
        <v>0.23</v>
      </c>
      <c r="U887" s="155">
        <v>0.2</v>
      </c>
      <c r="V887" s="155">
        <v>0.35</v>
      </c>
      <c r="W887" s="155">
        <v>0.2</v>
      </c>
      <c r="X887" s="11">
        <v>0.22</v>
      </c>
      <c r="Y887" s="11">
        <v>0.24</v>
      </c>
      <c r="Z887" s="155">
        <v>0.3</v>
      </c>
      <c r="AA887" s="11">
        <v>0.25</v>
      </c>
      <c r="AB887" s="152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21</v>
      </c>
    </row>
    <row r="888" spans="1:65">
      <c r="A888" s="30"/>
      <c r="B888" s="19">
        <v>1</v>
      </c>
      <c r="C888" s="9">
        <v>3</v>
      </c>
      <c r="D888" s="11">
        <v>0.23</v>
      </c>
      <c r="E888" s="155">
        <v>0.3</v>
      </c>
      <c r="F888" s="155">
        <v>7</v>
      </c>
      <c r="G888" s="155">
        <v>0.48</v>
      </c>
      <c r="H888" s="11">
        <v>0.2</v>
      </c>
      <c r="I888" s="155">
        <v>1.5</v>
      </c>
      <c r="J888" s="155">
        <v>0.4</v>
      </c>
      <c r="K888" s="155">
        <v>0.4</v>
      </c>
      <c r="L888" s="11">
        <v>0.25</v>
      </c>
      <c r="M888" s="11">
        <v>0.22</v>
      </c>
      <c r="N888" s="11">
        <v>0.23</v>
      </c>
      <c r="O888" s="11">
        <v>0.21</v>
      </c>
      <c r="P888" s="155" t="s">
        <v>106</v>
      </c>
      <c r="Q888" s="11">
        <v>0.25</v>
      </c>
      <c r="R888" s="11">
        <v>0.27</v>
      </c>
      <c r="S888" s="11">
        <v>0.23</v>
      </c>
      <c r="T888" s="11">
        <v>0.22</v>
      </c>
      <c r="U888" s="155">
        <v>0.2</v>
      </c>
      <c r="V888" s="155">
        <v>0.35</v>
      </c>
      <c r="W888" s="155">
        <v>0.3</v>
      </c>
      <c r="X888" s="11">
        <v>0.25</v>
      </c>
      <c r="Y888" s="11">
        <v>0.23</v>
      </c>
      <c r="Z888" s="155">
        <v>0.28000000000000003</v>
      </c>
      <c r="AA888" s="11">
        <v>0.25</v>
      </c>
      <c r="AB888" s="152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16</v>
      </c>
    </row>
    <row r="889" spans="1:65">
      <c r="A889" s="30"/>
      <c r="B889" s="19">
        <v>1</v>
      </c>
      <c r="C889" s="9">
        <v>4</v>
      </c>
      <c r="D889" s="11">
        <v>0.21</v>
      </c>
      <c r="E889" s="155">
        <v>0.3</v>
      </c>
      <c r="F889" s="155">
        <v>7</v>
      </c>
      <c r="G889" s="155">
        <v>0.57999999999999996</v>
      </c>
      <c r="H889" s="11">
        <v>0.2</v>
      </c>
      <c r="I889" s="155">
        <v>1</v>
      </c>
      <c r="J889" s="155">
        <v>0.4</v>
      </c>
      <c r="K889" s="155">
        <v>0.4</v>
      </c>
      <c r="L889" s="11">
        <v>0.23</v>
      </c>
      <c r="M889" s="11">
        <v>0.23</v>
      </c>
      <c r="N889" s="11">
        <v>0.24</v>
      </c>
      <c r="O889" s="11">
        <v>0.22</v>
      </c>
      <c r="P889" s="155" t="s">
        <v>106</v>
      </c>
      <c r="Q889" s="148">
        <v>0.32</v>
      </c>
      <c r="R889" s="11">
        <v>0.28000000000000003</v>
      </c>
      <c r="S889" s="11">
        <v>0.23</v>
      </c>
      <c r="T889" s="11">
        <v>0.21</v>
      </c>
      <c r="U889" s="155">
        <v>0.2</v>
      </c>
      <c r="V889" s="155">
        <v>0.34</v>
      </c>
      <c r="W889" s="155">
        <v>0.3</v>
      </c>
      <c r="X889" s="11">
        <v>0.21</v>
      </c>
      <c r="Y889" s="11">
        <v>0.23</v>
      </c>
      <c r="Z889" s="155">
        <v>0.27</v>
      </c>
      <c r="AA889" s="11">
        <v>0.24</v>
      </c>
      <c r="AB889" s="152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0.23041025641025639</v>
      </c>
    </row>
    <row r="890" spans="1:65">
      <c r="A890" s="30"/>
      <c r="B890" s="19">
        <v>1</v>
      </c>
      <c r="C890" s="9">
        <v>5</v>
      </c>
      <c r="D890" s="11">
        <v>0.22</v>
      </c>
      <c r="E890" s="155">
        <v>0.3</v>
      </c>
      <c r="F890" s="155">
        <v>8</v>
      </c>
      <c r="G890" s="155">
        <v>0.56000000000000005</v>
      </c>
      <c r="H890" s="11">
        <v>0.19</v>
      </c>
      <c r="I890" s="155">
        <v>1.5</v>
      </c>
      <c r="J890" s="155">
        <v>0.4</v>
      </c>
      <c r="K890" s="155">
        <v>0.4</v>
      </c>
      <c r="L890" s="11">
        <v>0.24</v>
      </c>
      <c r="M890" s="11">
        <v>0.22</v>
      </c>
      <c r="N890" s="11">
        <v>0.22</v>
      </c>
      <c r="O890" s="11">
        <v>0.21</v>
      </c>
      <c r="P890" s="155" t="s">
        <v>106</v>
      </c>
      <c r="Q890" s="11">
        <v>0.25</v>
      </c>
      <c r="R890" s="11">
        <v>0.26</v>
      </c>
      <c r="S890" s="11">
        <v>0.22</v>
      </c>
      <c r="T890" s="11">
        <v>0.23</v>
      </c>
      <c r="U890" s="155">
        <v>0.2</v>
      </c>
      <c r="V890" s="155">
        <v>0.35</v>
      </c>
      <c r="W890" s="155">
        <v>0.3</v>
      </c>
      <c r="X890" s="11">
        <v>0.25</v>
      </c>
      <c r="Y890" s="11">
        <v>0.23</v>
      </c>
      <c r="Z890" s="155">
        <v>0.25</v>
      </c>
      <c r="AA890" s="11">
        <v>0.24</v>
      </c>
      <c r="AB890" s="152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119</v>
      </c>
    </row>
    <row r="891" spans="1:65">
      <c r="A891" s="30"/>
      <c r="B891" s="19">
        <v>1</v>
      </c>
      <c r="C891" s="9">
        <v>6</v>
      </c>
      <c r="D891" s="11">
        <v>0.22</v>
      </c>
      <c r="E891" s="155">
        <v>0.3</v>
      </c>
      <c r="F891" s="155">
        <v>8</v>
      </c>
      <c r="G891" s="155">
        <v>0.63</v>
      </c>
      <c r="H891" s="11">
        <v>0.2</v>
      </c>
      <c r="I891" s="155">
        <v>1</v>
      </c>
      <c r="J891" s="155">
        <v>0.4</v>
      </c>
      <c r="K891" s="155">
        <v>0.4</v>
      </c>
      <c r="L891" s="11">
        <v>0.24</v>
      </c>
      <c r="M891" s="11">
        <v>0.22</v>
      </c>
      <c r="N891" s="11">
        <v>0.22</v>
      </c>
      <c r="O891" s="11">
        <v>0.21</v>
      </c>
      <c r="P891" s="155" t="s">
        <v>106</v>
      </c>
      <c r="Q891" s="11">
        <v>0.25</v>
      </c>
      <c r="R891" s="11">
        <v>0.24</v>
      </c>
      <c r="S891" s="11">
        <v>0.23</v>
      </c>
      <c r="T891" s="11">
        <v>0.23</v>
      </c>
      <c r="U891" s="155">
        <v>0.2</v>
      </c>
      <c r="V891" s="155">
        <v>0.35</v>
      </c>
      <c r="W891" s="155">
        <v>0.3</v>
      </c>
      <c r="X891" s="11">
        <v>0.2</v>
      </c>
      <c r="Y891" s="11">
        <v>0.24</v>
      </c>
      <c r="Z891" s="155">
        <v>0.26</v>
      </c>
      <c r="AA891" s="11">
        <v>0.26</v>
      </c>
      <c r="AB891" s="152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20" t="s">
        <v>272</v>
      </c>
      <c r="C892" s="12"/>
      <c r="D892" s="23">
        <v>0.22</v>
      </c>
      <c r="E892" s="23">
        <v>0.3</v>
      </c>
      <c r="F892" s="23">
        <v>7.666666666666667</v>
      </c>
      <c r="G892" s="23">
        <v>0.56833333333333336</v>
      </c>
      <c r="H892" s="23">
        <v>0.19666666666666666</v>
      </c>
      <c r="I892" s="23">
        <v>1.1666666666666667</v>
      </c>
      <c r="J892" s="23">
        <v>0.41666666666666669</v>
      </c>
      <c r="K892" s="23">
        <v>0.39999999999999997</v>
      </c>
      <c r="L892" s="23">
        <v>0.24333333333333332</v>
      </c>
      <c r="M892" s="23">
        <v>0.22333333333333336</v>
      </c>
      <c r="N892" s="23">
        <v>0.22666666666666668</v>
      </c>
      <c r="O892" s="23">
        <v>0.21999999999999997</v>
      </c>
      <c r="P892" s="23" t="s">
        <v>680</v>
      </c>
      <c r="Q892" s="23">
        <v>0.26333333333333336</v>
      </c>
      <c r="R892" s="23">
        <v>0.26</v>
      </c>
      <c r="S892" s="23">
        <v>0.22666666666666668</v>
      </c>
      <c r="T892" s="23">
        <v>0.22166666666666668</v>
      </c>
      <c r="U892" s="23">
        <v>0.19999999999999998</v>
      </c>
      <c r="V892" s="23">
        <v>0.34833333333333333</v>
      </c>
      <c r="W892" s="23">
        <v>0.28333333333333338</v>
      </c>
      <c r="X892" s="23">
        <v>0.2233333333333333</v>
      </c>
      <c r="Y892" s="23">
        <v>0.23499999999999999</v>
      </c>
      <c r="Z892" s="23">
        <v>0.28166666666666668</v>
      </c>
      <c r="AA892" s="23">
        <v>0.24666666666666667</v>
      </c>
      <c r="AB892" s="152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273</v>
      </c>
      <c r="C893" s="29"/>
      <c r="D893" s="11">
        <v>0.22</v>
      </c>
      <c r="E893" s="11">
        <v>0.3</v>
      </c>
      <c r="F893" s="11">
        <v>8</v>
      </c>
      <c r="G893" s="11">
        <v>0.57000000000000006</v>
      </c>
      <c r="H893" s="11">
        <v>0.2</v>
      </c>
      <c r="I893" s="11">
        <v>1</v>
      </c>
      <c r="J893" s="11">
        <v>0.4</v>
      </c>
      <c r="K893" s="11">
        <v>0.4</v>
      </c>
      <c r="L893" s="11">
        <v>0.245</v>
      </c>
      <c r="M893" s="11">
        <v>0.22</v>
      </c>
      <c r="N893" s="11">
        <v>0.22500000000000001</v>
      </c>
      <c r="O893" s="11">
        <v>0.215</v>
      </c>
      <c r="P893" s="11" t="s">
        <v>680</v>
      </c>
      <c r="Q893" s="11">
        <v>0.25</v>
      </c>
      <c r="R893" s="11">
        <v>0.26</v>
      </c>
      <c r="S893" s="11">
        <v>0.23</v>
      </c>
      <c r="T893" s="11">
        <v>0.22500000000000001</v>
      </c>
      <c r="U893" s="11">
        <v>0.2</v>
      </c>
      <c r="V893" s="11">
        <v>0.35</v>
      </c>
      <c r="W893" s="11">
        <v>0.3</v>
      </c>
      <c r="X893" s="11">
        <v>0.215</v>
      </c>
      <c r="Y893" s="11">
        <v>0.23499999999999999</v>
      </c>
      <c r="Z893" s="11">
        <v>0.27500000000000002</v>
      </c>
      <c r="AA893" s="11">
        <v>0.245</v>
      </c>
      <c r="AB893" s="152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274</v>
      </c>
      <c r="C894" s="29"/>
      <c r="D894" s="24">
        <v>6.324555320336764E-3</v>
      </c>
      <c r="E894" s="24">
        <v>0</v>
      </c>
      <c r="F894" s="24">
        <v>0.51639777949432231</v>
      </c>
      <c r="G894" s="24">
        <v>5.2694085689635663E-2</v>
      </c>
      <c r="H894" s="24">
        <v>5.1639777949432277E-3</v>
      </c>
      <c r="I894" s="24">
        <v>0.25819888974716138</v>
      </c>
      <c r="J894" s="24">
        <v>4.0824829046386291E-2</v>
      </c>
      <c r="K894" s="24">
        <v>6.0809419444881171E-17</v>
      </c>
      <c r="L894" s="24">
        <v>8.1649658092772578E-3</v>
      </c>
      <c r="M894" s="24">
        <v>5.1639777949432277E-3</v>
      </c>
      <c r="N894" s="24">
        <v>8.1649658092772595E-3</v>
      </c>
      <c r="O894" s="24">
        <v>1.2649110640673519E-2</v>
      </c>
      <c r="P894" s="24" t="s">
        <v>680</v>
      </c>
      <c r="Q894" s="24">
        <v>2.8047578623950173E-2</v>
      </c>
      <c r="R894" s="24">
        <v>1.4142135623730963E-2</v>
      </c>
      <c r="S894" s="24">
        <v>5.1639777949432277E-3</v>
      </c>
      <c r="T894" s="24">
        <v>9.8319208025017587E-3</v>
      </c>
      <c r="U894" s="24">
        <v>3.0404709722440586E-17</v>
      </c>
      <c r="V894" s="24">
        <v>4.0824829046386115E-3</v>
      </c>
      <c r="W894" s="24">
        <v>4.0824829046386096E-2</v>
      </c>
      <c r="X894" s="24">
        <v>2.1602468994692866E-2</v>
      </c>
      <c r="Y894" s="24">
        <v>5.4772255750516509E-3</v>
      </c>
      <c r="Z894" s="24">
        <v>2.9268868558020255E-2</v>
      </c>
      <c r="AA894" s="24">
        <v>8.1649658092772665E-3</v>
      </c>
      <c r="AB894" s="205"/>
      <c r="AC894" s="206"/>
      <c r="AD894" s="206"/>
      <c r="AE894" s="206"/>
      <c r="AF894" s="206"/>
      <c r="AG894" s="206"/>
      <c r="AH894" s="206"/>
      <c r="AI894" s="206"/>
      <c r="AJ894" s="206"/>
      <c r="AK894" s="206"/>
      <c r="AL894" s="206"/>
      <c r="AM894" s="206"/>
      <c r="AN894" s="206"/>
      <c r="AO894" s="206"/>
      <c r="AP894" s="206"/>
      <c r="AQ894" s="206"/>
      <c r="AR894" s="206"/>
      <c r="AS894" s="206"/>
      <c r="AT894" s="206"/>
      <c r="AU894" s="206"/>
      <c r="AV894" s="206"/>
      <c r="AW894" s="206"/>
      <c r="AX894" s="206"/>
      <c r="AY894" s="206"/>
      <c r="AZ894" s="206"/>
      <c r="BA894" s="206"/>
      <c r="BB894" s="206"/>
      <c r="BC894" s="206"/>
      <c r="BD894" s="206"/>
      <c r="BE894" s="206"/>
      <c r="BF894" s="206"/>
      <c r="BG894" s="206"/>
      <c r="BH894" s="206"/>
      <c r="BI894" s="206"/>
      <c r="BJ894" s="206"/>
      <c r="BK894" s="206"/>
      <c r="BL894" s="206"/>
      <c r="BM894" s="56"/>
    </row>
    <row r="895" spans="1:65">
      <c r="A895" s="30"/>
      <c r="B895" s="3" t="s">
        <v>87</v>
      </c>
      <c r="C895" s="29"/>
      <c r="D895" s="13">
        <v>2.8747978728803473E-2</v>
      </c>
      <c r="E895" s="13">
        <v>0</v>
      </c>
      <c r="F895" s="13">
        <v>6.7356232107955077E-2</v>
      </c>
      <c r="G895" s="13">
        <v>9.2716866316074481E-2</v>
      </c>
      <c r="H895" s="13">
        <v>2.6257514211575735E-2</v>
      </c>
      <c r="I895" s="13">
        <v>0.22131333406899545</v>
      </c>
      <c r="J895" s="13">
        <v>9.7979589711327086E-2</v>
      </c>
      <c r="K895" s="13">
        <v>1.5202354861220294E-16</v>
      </c>
      <c r="L895" s="13">
        <v>3.3554654010728456E-2</v>
      </c>
      <c r="M895" s="13">
        <v>2.3122288634074152E-2</v>
      </c>
      <c r="N895" s="13">
        <v>3.6021907982105555E-2</v>
      </c>
      <c r="O895" s="13">
        <v>5.7495957457606911E-2</v>
      </c>
      <c r="P895" s="13" t="s">
        <v>680</v>
      </c>
      <c r="Q895" s="13">
        <v>0.10650979224284875</v>
      </c>
      <c r="R895" s="13">
        <v>5.439282932204216E-2</v>
      </c>
      <c r="S895" s="13">
        <v>2.2782254977690708E-2</v>
      </c>
      <c r="T895" s="13">
        <v>4.4354529936098154E-2</v>
      </c>
      <c r="U895" s="13">
        <v>1.5202354861220294E-16</v>
      </c>
      <c r="V895" s="13">
        <v>1.1720046616187401E-2</v>
      </c>
      <c r="W895" s="13">
        <v>0.1440876319284215</v>
      </c>
      <c r="X895" s="13">
        <v>9.6727473110565079E-2</v>
      </c>
      <c r="Y895" s="13">
        <v>2.3307342872560217E-2</v>
      </c>
      <c r="Z895" s="13">
        <v>0.10391314280953937</v>
      </c>
      <c r="AA895" s="13">
        <v>3.3101212740313239E-2</v>
      </c>
      <c r="AB895" s="152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275</v>
      </c>
      <c r="C896" s="29"/>
      <c r="D896" s="13">
        <v>-4.5181393278433069E-2</v>
      </c>
      <c r="E896" s="13">
        <v>0.3020253728021367</v>
      </c>
      <c r="F896" s="13">
        <v>32.273981749387943</v>
      </c>
      <c r="G896" s="13">
        <v>1.4666147340307147</v>
      </c>
      <c r="H896" s="13">
        <v>-0.14645003338526597</v>
      </c>
      <c r="I896" s="13">
        <v>4.0634320053416433</v>
      </c>
      <c r="J896" s="13">
        <v>0.80836857333630108</v>
      </c>
      <c r="K896" s="13">
        <v>0.73603383040284887</v>
      </c>
      <c r="L896" s="13">
        <v>5.6087246828399717E-2</v>
      </c>
      <c r="M896" s="13">
        <v>-3.071444469174256E-2</v>
      </c>
      <c r="N896" s="13">
        <v>-1.6247496105052162E-2</v>
      </c>
      <c r="O896" s="13">
        <v>-4.518139327843318E-2</v>
      </c>
      <c r="P896" s="13" t="s">
        <v>680</v>
      </c>
      <c r="Q896" s="13">
        <v>0.14288893834854233</v>
      </c>
      <c r="R896" s="13">
        <v>0.12842198976185193</v>
      </c>
      <c r="S896" s="13">
        <v>-1.6247496105052162E-2</v>
      </c>
      <c r="T896" s="13">
        <v>-3.7947918985087759E-2</v>
      </c>
      <c r="U896" s="13">
        <v>-0.13198308479857557</v>
      </c>
      <c r="V896" s="13">
        <v>0.51179612730914759</v>
      </c>
      <c r="W896" s="13">
        <v>0.22969062986868494</v>
      </c>
      <c r="X896" s="13">
        <v>-3.0714444691742782E-2</v>
      </c>
      <c r="Y896" s="13">
        <v>1.9919875361673833E-2</v>
      </c>
      <c r="Z896" s="13">
        <v>0.22245715557533963</v>
      </c>
      <c r="AA896" s="13">
        <v>7.0554195415090337E-2</v>
      </c>
      <c r="AB896" s="152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46" t="s">
        <v>276</v>
      </c>
      <c r="C897" s="47"/>
      <c r="D897" s="45">
        <v>0.27</v>
      </c>
      <c r="E897" s="45" t="s">
        <v>277</v>
      </c>
      <c r="F897" s="45" t="s">
        <v>277</v>
      </c>
      <c r="G897" s="45">
        <v>13.82</v>
      </c>
      <c r="H897" s="45">
        <v>1.21</v>
      </c>
      <c r="I897" s="45" t="s">
        <v>277</v>
      </c>
      <c r="J897" s="45" t="s">
        <v>277</v>
      </c>
      <c r="K897" s="45" t="s">
        <v>277</v>
      </c>
      <c r="L897" s="45">
        <v>0.67</v>
      </c>
      <c r="M897" s="45">
        <v>0.13</v>
      </c>
      <c r="N897" s="45">
        <v>0</v>
      </c>
      <c r="O897" s="45">
        <v>0.27</v>
      </c>
      <c r="P897" s="45">
        <v>7.15</v>
      </c>
      <c r="Q897" s="45">
        <v>1.48</v>
      </c>
      <c r="R897" s="45">
        <v>1.35</v>
      </c>
      <c r="S897" s="45">
        <v>0</v>
      </c>
      <c r="T897" s="45">
        <v>0.2</v>
      </c>
      <c r="U897" s="45" t="s">
        <v>277</v>
      </c>
      <c r="V897" s="45">
        <v>4.92</v>
      </c>
      <c r="W897" s="45" t="s">
        <v>277</v>
      </c>
      <c r="X897" s="45">
        <v>0.13</v>
      </c>
      <c r="Y897" s="45">
        <v>0.34</v>
      </c>
      <c r="Z897" s="45">
        <v>2.23</v>
      </c>
      <c r="AA897" s="45">
        <v>0.81</v>
      </c>
      <c r="AB897" s="152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B898" s="31" t="s">
        <v>349</v>
      </c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BM898" s="55"/>
    </row>
    <row r="899" spans="1:65">
      <c r="BM899" s="55"/>
    </row>
    <row r="900" spans="1:65" ht="15">
      <c r="B900" s="8" t="s">
        <v>614</v>
      </c>
      <c r="BM900" s="28" t="s">
        <v>67</v>
      </c>
    </row>
    <row r="901" spans="1:65" ht="15">
      <c r="A901" s="25" t="s">
        <v>24</v>
      </c>
      <c r="B901" s="18" t="s">
        <v>111</v>
      </c>
      <c r="C901" s="15" t="s">
        <v>112</v>
      </c>
      <c r="D901" s="16" t="s">
        <v>230</v>
      </c>
      <c r="E901" s="17" t="s">
        <v>230</v>
      </c>
      <c r="F901" s="17" t="s">
        <v>230</v>
      </c>
      <c r="G901" s="17" t="s">
        <v>230</v>
      </c>
      <c r="H901" s="17" t="s">
        <v>230</v>
      </c>
      <c r="I901" s="17" t="s">
        <v>230</v>
      </c>
      <c r="J901" s="17" t="s">
        <v>230</v>
      </c>
      <c r="K901" s="17" t="s">
        <v>230</v>
      </c>
      <c r="L901" s="17" t="s">
        <v>230</v>
      </c>
      <c r="M901" s="17" t="s">
        <v>230</v>
      </c>
      <c r="N901" s="17" t="s">
        <v>230</v>
      </c>
      <c r="O901" s="17" t="s">
        <v>230</v>
      </c>
      <c r="P901" s="17" t="s">
        <v>230</v>
      </c>
      <c r="Q901" s="17" t="s">
        <v>230</v>
      </c>
      <c r="R901" s="152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 t="s">
        <v>231</v>
      </c>
      <c r="C902" s="9" t="s">
        <v>231</v>
      </c>
      <c r="D902" s="150" t="s">
        <v>234</v>
      </c>
      <c r="E902" s="151" t="s">
        <v>236</v>
      </c>
      <c r="F902" s="151" t="s">
        <v>237</v>
      </c>
      <c r="G902" s="151" t="s">
        <v>238</v>
      </c>
      <c r="H902" s="151" t="s">
        <v>239</v>
      </c>
      <c r="I902" s="151" t="s">
        <v>240</v>
      </c>
      <c r="J902" s="151" t="s">
        <v>242</v>
      </c>
      <c r="K902" s="151" t="s">
        <v>244</v>
      </c>
      <c r="L902" s="151" t="s">
        <v>248</v>
      </c>
      <c r="M902" s="151" t="s">
        <v>250</v>
      </c>
      <c r="N902" s="151" t="s">
        <v>251</v>
      </c>
      <c r="O902" s="151" t="s">
        <v>255</v>
      </c>
      <c r="P902" s="151" t="s">
        <v>259</v>
      </c>
      <c r="Q902" s="151" t="s">
        <v>260</v>
      </c>
      <c r="R902" s="152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 t="s">
        <v>3</v>
      </c>
    </row>
    <row r="903" spans="1:65">
      <c r="A903" s="30"/>
      <c r="B903" s="19"/>
      <c r="C903" s="9"/>
      <c r="D903" s="10" t="s">
        <v>333</v>
      </c>
      <c r="E903" s="11" t="s">
        <v>332</v>
      </c>
      <c r="F903" s="11" t="s">
        <v>333</v>
      </c>
      <c r="G903" s="11" t="s">
        <v>333</v>
      </c>
      <c r="H903" s="11" t="s">
        <v>332</v>
      </c>
      <c r="I903" s="11" t="s">
        <v>333</v>
      </c>
      <c r="J903" s="11" t="s">
        <v>333</v>
      </c>
      <c r="K903" s="11" t="s">
        <v>333</v>
      </c>
      <c r="L903" s="11" t="s">
        <v>332</v>
      </c>
      <c r="M903" s="11" t="s">
        <v>333</v>
      </c>
      <c r="N903" s="11" t="s">
        <v>333</v>
      </c>
      <c r="O903" s="11" t="s">
        <v>332</v>
      </c>
      <c r="P903" s="11" t="s">
        <v>333</v>
      </c>
      <c r="Q903" s="11" t="s">
        <v>333</v>
      </c>
      <c r="R903" s="152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</v>
      </c>
    </row>
    <row r="904" spans="1:65">
      <c r="A904" s="30"/>
      <c r="B904" s="19"/>
      <c r="C904" s="9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152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3</v>
      </c>
    </row>
    <row r="905" spans="1:65">
      <c r="A905" s="30"/>
      <c r="B905" s="18">
        <v>1</v>
      </c>
      <c r="C905" s="14">
        <v>1</v>
      </c>
      <c r="D905" s="22">
        <v>0.52</v>
      </c>
      <c r="E905" s="154">
        <v>0.59</v>
      </c>
      <c r="F905" s="22">
        <v>0.48</v>
      </c>
      <c r="G905" s="22">
        <v>0.59</v>
      </c>
      <c r="H905" s="22">
        <v>0.55000000000000004</v>
      </c>
      <c r="I905" s="22">
        <v>0.52</v>
      </c>
      <c r="J905" s="22">
        <v>0.52</v>
      </c>
      <c r="K905" s="22">
        <v>0.51</v>
      </c>
      <c r="L905" s="154">
        <v>0.4</v>
      </c>
      <c r="M905" s="22">
        <v>0.54</v>
      </c>
      <c r="N905" s="22">
        <v>0.51</v>
      </c>
      <c r="O905" s="154">
        <v>0.5</v>
      </c>
      <c r="P905" s="154">
        <v>0.5</v>
      </c>
      <c r="Q905" s="22">
        <v>0.56000000000000005</v>
      </c>
      <c r="R905" s="152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</v>
      </c>
    </row>
    <row r="906" spans="1:65">
      <c r="A906" s="30"/>
      <c r="B906" s="19">
        <v>1</v>
      </c>
      <c r="C906" s="9">
        <v>2</v>
      </c>
      <c r="D906" s="11">
        <v>0.52</v>
      </c>
      <c r="E906" s="155">
        <v>0.57999999999999996</v>
      </c>
      <c r="F906" s="11">
        <v>0.49</v>
      </c>
      <c r="G906" s="11">
        <v>0.54</v>
      </c>
      <c r="H906" s="11">
        <v>0.55000000000000004</v>
      </c>
      <c r="I906" s="11">
        <v>0.54</v>
      </c>
      <c r="J906" s="11">
        <v>0.53</v>
      </c>
      <c r="K906" s="11">
        <v>0.51</v>
      </c>
      <c r="L906" s="155">
        <v>0.5</v>
      </c>
      <c r="M906" s="11">
        <v>0.55000000000000004</v>
      </c>
      <c r="N906" s="11">
        <v>0.49</v>
      </c>
      <c r="O906" s="155">
        <v>0.5</v>
      </c>
      <c r="P906" s="155">
        <v>0.5</v>
      </c>
      <c r="Q906" s="11">
        <v>0.59</v>
      </c>
      <c r="R906" s="152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22</v>
      </c>
    </row>
    <row r="907" spans="1:65">
      <c r="A907" s="30"/>
      <c r="B907" s="19">
        <v>1</v>
      </c>
      <c r="C907" s="9">
        <v>3</v>
      </c>
      <c r="D907" s="11">
        <v>0.54</v>
      </c>
      <c r="E907" s="155">
        <v>0.6</v>
      </c>
      <c r="F907" s="11">
        <v>0.49</v>
      </c>
      <c r="G907" s="11">
        <v>0.52</v>
      </c>
      <c r="H907" s="11">
        <v>0.5</v>
      </c>
      <c r="I907" s="11">
        <v>0.54</v>
      </c>
      <c r="J907" s="11">
        <v>0.54</v>
      </c>
      <c r="K907" s="11">
        <v>0.53</v>
      </c>
      <c r="L907" s="155">
        <v>0.5</v>
      </c>
      <c r="M907" s="11">
        <v>0.56000000000000005</v>
      </c>
      <c r="N907" s="11">
        <v>0.54</v>
      </c>
      <c r="O907" s="155">
        <v>0.5</v>
      </c>
      <c r="P907" s="155">
        <v>0.5</v>
      </c>
      <c r="Q907" s="11">
        <v>0.56999999999999995</v>
      </c>
      <c r="R907" s="152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16</v>
      </c>
    </row>
    <row r="908" spans="1:65">
      <c r="A908" s="30"/>
      <c r="B908" s="19">
        <v>1</v>
      </c>
      <c r="C908" s="9">
        <v>4</v>
      </c>
      <c r="D908" s="11">
        <v>0.54</v>
      </c>
      <c r="E908" s="155">
        <v>0.63</v>
      </c>
      <c r="F908" s="11">
        <v>0.48</v>
      </c>
      <c r="G908" s="11">
        <v>0.53</v>
      </c>
      <c r="H908" s="11">
        <v>0.6</v>
      </c>
      <c r="I908" s="11">
        <v>0.52</v>
      </c>
      <c r="J908" s="11">
        <v>0.52</v>
      </c>
      <c r="K908" s="11">
        <v>0.55000000000000004</v>
      </c>
      <c r="L908" s="155">
        <v>0.5</v>
      </c>
      <c r="M908" s="11">
        <v>0.55000000000000004</v>
      </c>
      <c r="N908" s="11">
        <v>0.52</v>
      </c>
      <c r="O908" s="155">
        <v>0.5</v>
      </c>
      <c r="P908" s="155">
        <v>0.5</v>
      </c>
      <c r="Q908" s="11">
        <v>0.56000000000000005</v>
      </c>
      <c r="R908" s="152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0.53200000000000003</v>
      </c>
    </row>
    <row r="909" spans="1:65">
      <c r="A909" s="30"/>
      <c r="B909" s="19">
        <v>1</v>
      </c>
      <c r="C909" s="9">
        <v>5</v>
      </c>
      <c r="D909" s="11">
        <v>0.54</v>
      </c>
      <c r="E909" s="155">
        <v>0.63</v>
      </c>
      <c r="F909" s="11">
        <v>0.49</v>
      </c>
      <c r="G909" s="11">
        <v>0.54</v>
      </c>
      <c r="H909" s="11">
        <v>0.5</v>
      </c>
      <c r="I909" s="11">
        <v>0.52</v>
      </c>
      <c r="J909" s="11">
        <v>0.52</v>
      </c>
      <c r="K909" s="11">
        <v>0.54</v>
      </c>
      <c r="L909" s="155">
        <v>0.5</v>
      </c>
      <c r="M909" s="11">
        <v>0.55000000000000004</v>
      </c>
      <c r="N909" s="11">
        <v>0.49</v>
      </c>
      <c r="O909" s="155">
        <v>0.5</v>
      </c>
      <c r="P909" s="155">
        <v>0.5</v>
      </c>
      <c r="Q909" s="11">
        <v>0.6</v>
      </c>
      <c r="R909" s="152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120</v>
      </c>
    </row>
    <row r="910" spans="1:65">
      <c r="A910" s="30"/>
      <c r="B910" s="19">
        <v>1</v>
      </c>
      <c r="C910" s="9">
        <v>6</v>
      </c>
      <c r="D910" s="11">
        <v>0.52</v>
      </c>
      <c r="E910" s="155">
        <v>0.62</v>
      </c>
      <c r="F910" s="11">
        <v>0.5</v>
      </c>
      <c r="G910" s="11">
        <v>0.56000000000000005</v>
      </c>
      <c r="H910" s="11">
        <v>0.55000000000000004</v>
      </c>
      <c r="I910" s="11">
        <v>0.54</v>
      </c>
      <c r="J910" s="11">
        <v>0.53</v>
      </c>
      <c r="K910" s="11">
        <v>0.51</v>
      </c>
      <c r="L910" s="155">
        <v>0.5</v>
      </c>
      <c r="M910" s="11">
        <v>0.54</v>
      </c>
      <c r="N910" s="11">
        <v>0.5</v>
      </c>
      <c r="O910" s="155">
        <v>0.5</v>
      </c>
      <c r="P910" s="155">
        <v>0.5</v>
      </c>
      <c r="Q910" s="11">
        <v>0.56999999999999995</v>
      </c>
      <c r="R910" s="152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20" t="s">
        <v>272</v>
      </c>
      <c r="C911" s="12"/>
      <c r="D911" s="23">
        <v>0.53</v>
      </c>
      <c r="E911" s="23">
        <v>0.60833333333333328</v>
      </c>
      <c r="F911" s="23">
        <v>0.48833333333333329</v>
      </c>
      <c r="G911" s="23">
        <v>0.54666666666666663</v>
      </c>
      <c r="H911" s="23">
        <v>0.54166666666666663</v>
      </c>
      <c r="I911" s="23">
        <v>0.53</v>
      </c>
      <c r="J911" s="23">
        <v>0.52666666666666673</v>
      </c>
      <c r="K911" s="23">
        <v>0.52500000000000002</v>
      </c>
      <c r="L911" s="23">
        <v>0.48333333333333334</v>
      </c>
      <c r="M911" s="23">
        <v>0.54833333333333334</v>
      </c>
      <c r="N911" s="23">
        <v>0.5083333333333333</v>
      </c>
      <c r="O911" s="23">
        <v>0.5</v>
      </c>
      <c r="P911" s="23">
        <v>0.5</v>
      </c>
      <c r="Q911" s="23">
        <v>0.57499999999999996</v>
      </c>
      <c r="R911" s="152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273</v>
      </c>
      <c r="C912" s="29"/>
      <c r="D912" s="11">
        <v>0.53</v>
      </c>
      <c r="E912" s="11">
        <v>0.61</v>
      </c>
      <c r="F912" s="11">
        <v>0.49</v>
      </c>
      <c r="G912" s="11">
        <v>0.54</v>
      </c>
      <c r="H912" s="11">
        <v>0.55000000000000004</v>
      </c>
      <c r="I912" s="11">
        <v>0.53</v>
      </c>
      <c r="J912" s="11">
        <v>0.52500000000000002</v>
      </c>
      <c r="K912" s="11">
        <v>0.52</v>
      </c>
      <c r="L912" s="11">
        <v>0.5</v>
      </c>
      <c r="M912" s="11">
        <v>0.55000000000000004</v>
      </c>
      <c r="N912" s="11">
        <v>0.505</v>
      </c>
      <c r="O912" s="11">
        <v>0.5</v>
      </c>
      <c r="P912" s="11">
        <v>0.5</v>
      </c>
      <c r="Q912" s="11">
        <v>0.56999999999999995</v>
      </c>
      <c r="R912" s="152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274</v>
      </c>
      <c r="C913" s="29"/>
      <c r="D913" s="24">
        <v>1.0954451150103331E-2</v>
      </c>
      <c r="E913" s="24">
        <v>2.1369760566432826E-2</v>
      </c>
      <c r="F913" s="24">
        <v>7.5277265270908165E-3</v>
      </c>
      <c r="G913" s="24">
        <v>2.5033311140691433E-2</v>
      </c>
      <c r="H913" s="24">
        <v>3.7638632635454049E-2</v>
      </c>
      <c r="I913" s="24">
        <v>1.0954451150103331E-2</v>
      </c>
      <c r="J913" s="24">
        <v>8.1649658092772682E-3</v>
      </c>
      <c r="K913" s="24">
        <v>1.7606816861659026E-2</v>
      </c>
      <c r="L913" s="24">
        <v>4.0824829046386291E-2</v>
      </c>
      <c r="M913" s="24">
        <v>7.5277265270908165E-3</v>
      </c>
      <c r="N913" s="24">
        <v>1.9407902170679534E-2</v>
      </c>
      <c r="O913" s="24">
        <v>0</v>
      </c>
      <c r="P913" s="24">
        <v>0</v>
      </c>
      <c r="Q913" s="24">
        <v>1.643167672515496E-2</v>
      </c>
      <c r="R913" s="205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  <c r="BI913" s="206"/>
      <c r="BJ913" s="206"/>
      <c r="BK913" s="206"/>
      <c r="BL913" s="206"/>
      <c r="BM913" s="56"/>
    </row>
    <row r="914" spans="1:65">
      <c r="A914" s="30"/>
      <c r="B914" s="3" t="s">
        <v>87</v>
      </c>
      <c r="C914" s="29"/>
      <c r="D914" s="13">
        <v>2.0668775754911946E-2</v>
      </c>
      <c r="E914" s="13">
        <v>3.5128373533862181E-2</v>
      </c>
      <c r="F914" s="13">
        <v>1.5415139645919762E-2</v>
      </c>
      <c r="G914" s="13">
        <v>4.5792642330533109E-2</v>
      </c>
      <c r="H914" s="13">
        <v>6.9486706403915174E-2</v>
      </c>
      <c r="I914" s="13">
        <v>2.0668775754911946E-2</v>
      </c>
      <c r="J914" s="13">
        <v>1.550309963786823E-2</v>
      </c>
      <c r="K914" s="13">
        <v>3.3536794022207668E-2</v>
      </c>
      <c r="L914" s="13">
        <v>8.4465163544247504E-2</v>
      </c>
      <c r="M914" s="13">
        <v>1.3728376645150425E-2</v>
      </c>
      <c r="N914" s="13">
        <v>3.8179479680025316E-2</v>
      </c>
      <c r="O914" s="13">
        <v>0</v>
      </c>
      <c r="P914" s="13">
        <v>0</v>
      </c>
      <c r="Q914" s="13">
        <v>2.857682908722602E-2</v>
      </c>
      <c r="R914" s="152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275</v>
      </c>
      <c r="C915" s="29"/>
      <c r="D915" s="13">
        <v>-3.7593984962406291E-3</v>
      </c>
      <c r="E915" s="13">
        <v>0.14348370927318288</v>
      </c>
      <c r="F915" s="13">
        <v>-8.2080200501253309E-2</v>
      </c>
      <c r="G915" s="13">
        <v>2.7568922305764243E-2</v>
      </c>
      <c r="H915" s="13">
        <v>1.8170426065162726E-2</v>
      </c>
      <c r="I915" s="13">
        <v>-3.7593984962406291E-3</v>
      </c>
      <c r="J915" s="13">
        <v>-1.0025062656641492E-2</v>
      </c>
      <c r="K915" s="13">
        <v>-1.3157894736842146E-2</v>
      </c>
      <c r="L915" s="13">
        <v>-9.1478696741854715E-2</v>
      </c>
      <c r="M915" s="13">
        <v>3.0701754385964897E-2</v>
      </c>
      <c r="N915" s="13">
        <v>-4.448621553884724E-2</v>
      </c>
      <c r="O915" s="13">
        <v>-6.0150375939849621E-2</v>
      </c>
      <c r="P915" s="13">
        <v>-6.0150375939849621E-2</v>
      </c>
      <c r="Q915" s="13">
        <v>8.0827067669172692E-2</v>
      </c>
      <c r="R915" s="152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46" t="s">
        <v>276</v>
      </c>
      <c r="C916" s="47"/>
      <c r="D916" s="45">
        <v>0</v>
      </c>
      <c r="E916" s="45">
        <v>3.17</v>
      </c>
      <c r="F916" s="45">
        <v>1.69</v>
      </c>
      <c r="G916" s="45">
        <v>0.67</v>
      </c>
      <c r="H916" s="45">
        <v>0.47</v>
      </c>
      <c r="I916" s="45">
        <v>0</v>
      </c>
      <c r="J916" s="45">
        <v>0.13</v>
      </c>
      <c r="K916" s="45">
        <v>0.2</v>
      </c>
      <c r="L916" s="45" t="s">
        <v>277</v>
      </c>
      <c r="M916" s="45">
        <v>0.74</v>
      </c>
      <c r="N916" s="45">
        <v>0.88</v>
      </c>
      <c r="O916" s="45" t="s">
        <v>277</v>
      </c>
      <c r="P916" s="45" t="s">
        <v>277</v>
      </c>
      <c r="Q916" s="45">
        <v>1.82</v>
      </c>
      <c r="R916" s="152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B917" s="31" t="s">
        <v>344</v>
      </c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BM917" s="55"/>
    </row>
    <row r="918" spans="1:65">
      <c r="BM918" s="55"/>
    </row>
    <row r="919" spans="1:65" ht="15">
      <c r="B919" s="8" t="s">
        <v>542</v>
      </c>
      <c r="BM919" s="28" t="s">
        <v>67</v>
      </c>
    </row>
    <row r="920" spans="1:65" ht="15">
      <c r="A920" s="25" t="s">
        <v>27</v>
      </c>
      <c r="B920" s="18" t="s">
        <v>111</v>
      </c>
      <c r="C920" s="15" t="s">
        <v>112</v>
      </c>
      <c r="D920" s="16" t="s">
        <v>230</v>
      </c>
      <c r="E920" s="17" t="s">
        <v>230</v>
      </c>
      <c r="F920" s="17" t="s">
        <v>230</v>
      </c>
      <c r="G920" s="17" t="s">
        <v>230</v>
      </c>
      <c r="H920" s="17" t="s">
        <v>230</v>
      </c>
      <c r="I920" s="17" t="s">
        <v>230</v>
      </c>
      <c r="J920" s="17" t="s">
        <v>230</v>
      </c>
      <c r="K920" s="17" t="s">
        <v>230</v>
      </c>
      <c r="L920" s="17" t="s">
        <v>230</v>
      </c>
      <c r="M920" s="17" t="s">
        <v>230</v>
      </c>
      <c r="N920" s="17" t="s">
        <v>230</v>
      </c>
      <c r="O920" s="17" t="s">
        <v>230</v>
      </c>
      <c r="P920" s="17" t="s">
        <v>230</v>
      </c>
      <c r="Q920" s="17" t="s">
        <v>230</v>
      </c>
      <c r="R920" s="17" t="s">
        <v>230</v>
      </c>
      <c r="S920" s="17" t="s">
        <v>230</v>
      </c>
      <c r="T920" s="17" t="s">
        <v>230</v>
      </c>
      <c r="U920" s="17" t="s">
        <v>230</v>
      </c>
      <c r="V920" s="17" t="s">
        <v>230</v>
      </c>
      <c r="W920" s="17" t="s">
        <v>230</v>
      </c>
      <c r="X920" s="17" t="s">
        <v>230</v>
      </c>
      <c r="Y920" s="17" t="s">
        <v>230</v>
      </c>
      <c r="Z920" s="152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231</v>
      </c>
      <c r="C921" s="9" t="s">
        <v>231</v>
      </c>
      <c r="D921" s="150" t="s">
        <v>233</v>
      </c>
      <c r="E921" s="151" t="s">
        <v>234</v>
      </c>
      <c r="F921" s="151" t="s">
        <v>235</v>
      </c>
      <c r="G921" s="151" t="s">
        <v>236</v>
      </c>
      <c r="H921" s="151" t="s">
        <v>239</v>
      </c>
      <c r="I921" s="151" t="s">
        <v>240</v>
      </c>
      <c r="J921" s="151" t="s">
        <v>241</v>
      </c>
      <c r="K921" s="151" t="s">
        <v>242</v>
      </c>
      <c r="L921" s="151" t="s">
        <v>244</v>
      </c>
      <c r="M921" s="151" t="s">
        <v>245</v>
      </c>
      <c r="N921" s="151" t="s">
        <v>247</v>
      </c>
      <c r="O921" s="151" t="s">
        <v>248</v>
      </c>
      <c r="P921" s="151" t="s">
        <v>250</v>
      </c>
      <c r="Q921" s="151" t="s">
        <v>251</v>
      </c>
      <c r="R921" s="151" t="s">
        <v>252</v>
      </c>
      <c r="S921" s="151" t="s">
        <v>253</v>
      </c>
      <c r="T921" s="151" t="s">
        <v>255</v>
      </c>
      <c r="U921" s="151" t="s">
        <v>259</v>
      </c>
      <c r="V921" s="151" t="s">
        <v>260</v>
      </c>
      <c r="W921" s="151" t="s">
        <v>261</v>
      </c>
      <c r="X921" s="151" t="s">
        <v>262</v>
      </c>
      <c r="Y921" s="151" t="s">
        <v>263</v>
      </c>
      <c r="Z921" s="152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332</v>
      </c>
      <c r="E922" s="11" t="s">
        <v>333</v>
      </c>
      <c r="F922" s="11" t="s">
        <v>115</v>
      </c>
      <c r="G922" s="11" t="s">
        <v>332</v>
      </c>
      <c r="H922" s="11" t="s">
        <v>332</v>
      </c>
      <c r="I922" s="11" t="s">
        <v>333</v>
      </c>
      <c r="J922" s="11" t="s">
        <v>332</v>
      </c>
      <c r="K922" s="11" t="s">
        <v>333</v>
      </c>
      <c r="L922" s="11" t="s">
        <v>333</v>
      </c>
      <c r="M922" s="11" t="s">
        <v>115</v>
      </c>
      <c r="N922" s="11" t="s">
        <v>333</v>
      </c>
      <c r="O922" s="11" t="s">
        <v>332</v>
      </c>
      <c r="P922" s="11" t="s">
        <v>333</v>
      </c>
      <c r="Q922" s="11" t="s">
        <v>333</v>
      </c>
      <c r="R922" s="11" t="s">
        <v>332</v>
      </c>
      <c r="S922" s="11" t="s">
        <v>333</v>
      </c>
      <c r="T922" s="11" t="s">
        <v>332</v>
      </c>
      <c r="U922" s="11" t="s">
        <v>333</v>
      </c>
      <c r="V922" s="11" t="s">
        <v>333</v>
      </c>
      <c r="W922" s="11" t="s">
        <v>332</v>
      </c>
      <c r="X922" s="11" t="s">
        <v>332</v>
      </c>
      <c r="Y922" s="11" t="s">
        <v>332</v>
      </c>
      <c r="Z922" s="152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9"/>
      <c r="C923" s="9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152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</v>
      </c>
    </row>
    <row r="924" spans="1:65">
      <c r="A924" s="30"/>
      <c r="B924" s="18">
        <v>1</v>
      </c>
      <c r="C924" s="14">
        <v>1</v>
      </c>
      <c r="D924" s="22">
        <v>0.11</v>
      </c>
      <c r="E924" s="154" t="s">
        <v>97</v>
      </c>
      <c r="F924" s="154">
        <v>11</v>
      </c>
      <c r="G924" s="154" t="s">
        <v>214</v>
      </c>
      <c r="H924" s="154" t="s">
        <v>103</v>
      </c>
      <c r="I924" s="154" t="s">
        <v>97</v>
      </c>
      <c r="J924" s="154">
        <v>0.4</v>
      </c>
      <c r="K924" s="154" t="s">
        <v>97</v>
      </c>
      <c r="L924" s="154" t="s">
        <v>107</v>
      </c>
      <c r="M924" s="154">
        <v>0.1</v>
      </c>
      <c r="N924" s="154" t="s">
        <v>97</v>
      </c>
      <c r="O924" s="154" t="s">
        <v>106</v>
      </c>
      <c r="P924" s="22">
        <v>0.13</v>
      </c>
      <c r="Q924" s="154">
        <v>0.1</v>
      </c>
      <c r="R924" s="22">
        <v>0.1</v>
      </c>
      <c r="S924" s="154" t="s">
        <v>106</v>
      </c>
      <c r="T924" s="22">
        <v>0.08</v>
      </c>
      <c r="U924" s="22">
        <v>0.13</v>
      </c>
      <c r="V924" s="154">
        <v>0.17</v>
      </c>
      <c r="W924" s="22">
        <v>0.11</v>
      </c>
      <c r="X924" s="154" t="s">
        <v>214</v>
      </c>
      <c r="Y924" s="22">
        <v>0.1</v>
      </c>
      <c r="Z924" s="152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>
        <v>1</v>
      </c>
      <c r="C925" s="9">
        <v>2</v>
      </c>
      <c r="D925" s="11">
        <v>0.11</v>
      </c>
      <c r="E925" s="155" t="s">
        <v>97</v>
      </c>
      <c r="F925" s="155">
        <v>10</v>
      </c>
      <c r="G925" s="155" t="s">
        <v>214</v>
      </c>
      <c r="H925" s="155" t="s">
        <v>103</v>
      </c>
      <c r="I925" s="155" t="s">
        <v>97</v>
      </c>
      <c r="J925" s="155">
        <v>0.3</v>
      </c>
      <c r="K925" s="155" t="s">
        <v>97</v>
      </c>
      <c r="L925" s="155">
        <v>0.32</v>
      </c>
      <c r="M925" s="155">
        <v>0.1</v>
      </c>
      <c r="N925" s="155" t="s">
        <v>97</v>
      </c>
      <c r="O925" s="155" t="s">
        <v>106</v>
      </c>
      <c r="P925" s="11">
        <v>0.11</v>
      </c>
      <c r="Q925" s="155" t="s">
        <v>106</v>
      </c>
      <c r="R925" s="11">
        <v>0.1</v>
      </c>
      <c r="S925" s="155" t="s">
        <v>106</v>
      </c>
      <c r="T925" s="11">
        <v>0.1</v>
      </c>
      <c r="U925" s="11">
        <v>0.09</v>
      </c>
      <c r="V925" s="155">
        <v>0.16</v>
      </c>
      <c r="W925" s="148">
        <v>0.15</v>
      </c>
      <c r="X925" s="11">
        <v>0.12</v>
      </c>
      <c r="Y925" s="11">
        <v>0.11</v>
      </c>
      <c r="Z925" s="152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23</v>
      </c>
    </row>
    <row r="926" spans="1:65">
      <c r="A926" s="30"/>
      <c r="B926" s="19">
        <v>1</v>
      </c>
      <c r="C926" s="9">
        <v>3</v>
      </c>
      <c r="D926" s="11">
        <v>0.1</v>
      </c>
      <c r="E926" s="155" t="s">
        <v>97</v>
      </c>
      <c r="F926" s="155">
        <v>10</v>
      </c>
      <c r="G926" s="155" t="s">
        <v>214</v>
      </c>
      <c r="H926" s="155" t="s">
        <v>103</v>
      </c>
      <c r="I926" s="155" t="s">
        <v>97</v>
      </c>
      <c r="J926" s="155">
        <v>0.4</v>
      </c>
      <c r="K926" s="155" t="s">
        <v>97</v>
      </c>
      <c r="L926" s="155">
        <v>0.32</v>
      </c>
      <c r="M926" s="155">
        <v>0.1</v>
      </c>
      <c r="N926" s="155" t="s">
        <v>97</v>
      </c>
      <c r="O926" s="155" t="s">
        <v>106</v>
      </c>
      <c r="P926" s="11">
        <v>0.12</v>
      </c>
      <c r="Q926" s="155">
        <v>0.1</v>
      </c>
      <c r="R926" s="11">
        <v>0.08</v>
      </c>
      <c r="S926" s="155" t="s">
        <v>106</v>
      </c>
      <c r="T926" s="11">
        <v>0.1</v>
      </c>
      <c r="U926" s="11">
        <v>0.08</v>
      </c>
      <c r="V926" s="155">
        <v>0.15</v>
      </c>
      <c r="W926" s="11">
        <v>0.12</v>
      </c>
      <c r="X926" s="11">
        <v>0.12</v>
      </c>
      <c r="Y926" s="11">
        <v>0.1</v>
      </c>
      <c r="Z926" s="152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16</v>
      </c>
    </row>
    <row r="927" spans="1:65">
      <c r="A927" s="30"/>
      <c r="B927" s="19">
        <v>1</v>
      </c>
      <c r="C927" s="9">
        <v>4</v>
      </c>
      <c r="D927" s="11">
        <v>0.11</v>
      </c>
      <c r="E927" s="155" t="s">
        <v>97</v>
      </c>
      <c r="F927" s="155">
        <v>11</v>
      </c>
      <c r="G927" s="155" t="s">
        <v>214</v>
      </c>
      <c r="H927" s="155" t="s">
        <v>103</v>
      </c>
      <c r="I927" s="155" t="s">
        <v>97</v>
      </c>
      <c r="J927" s="155">
        <v>0.3</v>
      </c>
      <c r="K927" s="155" t="s">
        <v>97</v>
      </c>
      <c r="L927" s="155">
        <v>0.17</v>
      </c>
      <c r="M927" s="155">
        <v>0.1</v>
      </c>
      <c r="N927" s="155" t="s">
        <v>97</v>
      </c>
      <c r="O927" s="155" t="s">
        <v>106</v>
      </c>
      <c r="P927" s="11">
        <v>0.12</v>
      </c>
      <c r="Q927" s="155" t="s">
        <v>106</v>
      </c>
      <c r="R927" s="11">
        <v>0.11</v>
      </c>
      <c r="S927" s="155" t="s">
        <v>106</v>
      </c>
      <c r="T927" s="11">
        <v>0.08</v>
      </c>
      <c r="U927" s="11">
        <v>0.09</v>
      </c>
      <c r="V927" s="155">
        <v>0.17</v>
      </c>
      <c r="W927" s="11">
        <v>0.12</v>
      </c>
      <c r="X927" s="11">
        <v>0.12</v>
      </c>
      <c r="Y927" s="11">
        <v>0.1</v>
      </c>
      <c r="Z927" s="152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0.107625</v>
      </c>
    </row>
    <row r="928" spans="1:65">
      <c r="A928" s="30"/>
      <c r="B928" s="19">
        <v>1</v>
      </c>
      <c r="C928" s="9">
        <v>5</v>
      </c>
      <c r="D928" s="11">
        <v>0.09</v>
      </c>
      <c r="E928" s="155" t="s">
        <v>97</v>
      </c>
      <c r="F928" s="155">
        <v>10</v>
      </c>
      <c r="G928" s="155" t="s">
        <v>214</v>
      </c>
      <c r="H928" s="155" t="s">
        <v>103</v>
      </c>
      <c r="I928" s="155" t="s">
        <v>97</v>
      </c>
      <c r="J928" s="155">
        <v>0.5</v>
      </c>
      <c r="K928" s="155" t="s">
        <v>97</v>
      </c>
      <c r="L928" s="155" t="s">
        <v>107</v>
      </c>
      <c r="M928" s="155">
        <v>0.1</v>
      </c>
      <c r="N928" s="155" t="s">
        <v>97</v>
      </c>
      <c r="O928" s="155" t="s">
        <v>106</v>
      </c>
      <c r="P928" s="11">
        <v>0.13</v>
      </c>
      <c r="Q928" s="155" t="s">
        <v>106</v>
      </c>
      <c r="R928" s="11">
        <v>0.1</v>
      </c>
      <c r="S928" s="155" t="s">
        <v>106</v>
      </c>
      <c r="T928" s="11">
        <v>0.1</v>
      </c>
      <c r="U928" s="11">
        <v>0.12</v>
      </c>
      <c r="V928" s="155">
        <v>0.14000000000000001</v>
      </c>
      <c r="W928" s="11">
        <v>0.11</v>
      </c>
      <c r="X928" s="155" t="s">
        <v>214</v>
      </c>
      <c r="Y928" s="11">
        <v>0.1</v>
      </c>
      <c r="Z928" s="152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121</v>
      </c>
    </row>
    <row r="929" spans="1:65">
      <c r="A929" s="30"/>
      <c r="B929" s="19">
        <v>1</v>
      </c>
      <c r="C929" s="9">
        <v>6</v>
      </c>
      <c r="D929" s="11">
        <v>0.11</v>
      </c>
      <c r="E929" s="155" t="s">
        <v>97</v>
      </c>
      <c r="F929" s="155">
        <v>11</v>
      </c>
      <c r="G929" s="155" t="s">
        <v>214</v>
      </c>
      <c r="H929" s="155" t="s">
        <v>103</v>
      </c>
      <c r="I929" s="155" t="s">
        <v>97</v>
      </c>
      <c r="J929" s="155">
        <v>0.5</v>
      </c>
      <c r="K929" s="155" t="s">
        <v>97</v>
      </c>
      <c r="L929" s="155">
        <v>0.04</v>
      </c>
      <c r="M929" s="155">
        <v>0.1</v>
      </c>
      <c r="N929" s="155" t="s">
        <v>97</v>
      </c>
      <c r="O929" s="155" t="s">
        <v>106</v>
      </c>
      <c r="P929" s="11">
        <v>0.11</v>
      </c>
      <c r="Q929" s="155" t="s">
        <v>106</v>
      </c>
      <c r="R929" s="11">
        <v>0.1</v>
      </c>
      <c r="S929" s="155" t="s">
        <v>106</v>
      </c>
      <c r="T929" s="11">
        <v>0.09</v>
      </c>
      <c r="U929" s="11">
        <v>0.14000000000000001</v>
      </c>
      <c r="V929" s="155">
        <v>0.14000000000000001</v>
      </c>
      <c r="W929" s="11">
        <v>0.12</v>
      </c>
      <c r="X929" s="148">
        <v>0.16</v>
      </c>
      <c r="Y929" s="11">
        <v>0.1</v>
      </c>
      <c r="Z929" s="152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20" t="s">
        <v>272</v>
      </c>
      <c r="C930" s="12"/>
      <c r="D930" s="23">
        <v>0.105</v>
      </c>
      <c r="E930" s="23" t="s">
        <v>680</v>
      </c>
      <c r="F930" s="23">
        <v>10.5</v>
      </c>
      <c r="G930" s="23" t="s">
        <v>680</v>
      </c>
      <c r="H930" s="23" t="s">
        <v>680</v>
      </c>
      <c r="I930" s="23" t="s">
        <v>680</v>
      </c>
      <c r="J930" s="23">
        <v>0.40000000000000008</v>
      </c>
      <c r="K930" s="23" t="s">
        <v>680</v>
      </c>
      <c r="L930" s="23">
        <v>0.21250000000000002</v>
      </c>
      <c r="M930" s="23">
        <v>9.9999999999999992E-2</v>
      </c>
      <c r="N930" s="23" t="s">
        <v>680</v>
      </c>
      <c r="O930" s="23" t="s">
        <v>680</v>
      </c>
      <c r="P930" s="23">
        <v>0.12</v>
      </c>
      <c r="Q930" s="23">
        <v>0.1</v>
      </c>
      <c r="R930" s="23">
        <v>9.8333333333333328E-2</v>
      </c>
      <c r="S930" s="23" t="s">
        <v>680</v>
      </c>
      <c r="T930" s="23">
        <v>9.1666666666666674E-2</v>
      </c>
      <c r="U930" s="23">
        <v>0.10833333333333334</v>
      </c>
      <c r="V930" s="23">
        <v>0.155</v>
      </c>
      <c r="W930" s="23">
        <v>0.12166666666666666</v>
      </c>
      <c r="X930" s="23">
        <v>0.13</v>
      </c>
      <c r="Y930" s="23">
        <v>0.10166666666666667</v>
      </c>
      <c r="Z930" s="152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273</v>
      </c>
      <c r="C931" s="29"/>
      <c r="D931" s="11">
        <v>0.11</v>
      </c>
      <c r="E931" s="11" t="s">
        <v>680</v>
      </c>
      <c r="F931" s="11">
        <v>10.5</v>
      </c>
      <c r="G931" s="11" t="s">
        <v>680</v>
      </c>
      <c r="H931" s="11" t="s">
        <v>680</v>
      </c>
      <c r="I931" s="11" t="s">
        <v>680</v>
      </c>
      <c r="J931" s="11">
        <v>0.4</v>
      </c>
      <c r="K931" s="11" t="s">
        <v>680</v>
      </c>
      <c r="L931" s="11">
        <v>0.245</v>
      </c>
      <c r="M931" s="11">
        <v>0.1</v>
      </c>
      <c r="N931" s="11" t="s">
        <v>680</v>
      </c>
      <c r="O931" s="11" t="s">
        <v>680</v>
      </c>
      <c r="P931" s="11">
        <v>0.12</v>
      </c>
      <c r="Q931" s="11">
        <v>0.1</v>
      </c>
      <c r="R931" s="11">
        <v>0.1</v>
      </c>
      <c r="S931" s="11" t="s">
        <v>680</v>
      </c>
      <c r="T931" s="11">
        <v>9.5000000000000001E-2</v>
      </c>
      <c r="U931" s="11">
        <v>0.105</v>
      </c>
      <c r="V931" s="11">
        <v>0.155</v>
      </c>
      <c r="W931" s="11">
        <v>0.12</v>
      </c>
      <c r="X931" s="11">
        <v>0.12</v>
      </c>
      <c r="Y931" s="11">
        <v>0.1</v>
      </c>
      <c r="Z931" s="152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274</v>
      </c>
      <c r="C932" s="29"/>
      <c r="D932" s="24">
        <v>8.3666002653407564E-3</v>
      </c>
      <c r="E932" s="24" t="s">
        <v>680</v>
      </c>
      <c r="F932" s="24">
        <v>0.54772255750516607</v>
      </c>
      <c r="G932" s="24" t="s">
        <v>680</v>
      </c>
      <c r="H932" s="24" t="s">
        <v>680</v>
      </c>
      <c r="I932" s="24" t="s">
        <v>680</v>
      </c>
      <c r="J932" s="24">
        <v>8.9442719099991255E-2</v>
      </c>
      <c r="K932" s="24" t="s">
        <v>680</v>
      </c>
      <c r="L932" s="24">
        <v>0.13499999999999998</v>
      </c>
      <c r="M932" s="24">
        <v>1.5202354861220293E-17</v>
      </c>
      <c r="N932" s="24" t="s">
        <v>680</v>
      </c>
      <c r="O932" s="24" t="s">
        <v>680</v>
      </c>
      <c r="P932" s="24">
        <v>8.9442719099991595E-3</v>
      </c>
      <c r="Q932" s="24">
        <v>0</v>
      </c>
      <c r="R932" s="24">
        <v>9.83192080250175E-3</v>
      </c>
      <c r="S932" s="24" t="s">
        <v>680</v>
      </c>
      <c r="T932" s="24">
        <v>9.8319208025017535E-3</v>
      </c>
      <c r="U932" s="24">
        <v>2.4832774042918931E-2</v>
      </c>
      <c r="V932" s="24">
        <v>1.3784048752090222E-2</v>
      </c>
      <c r="W932" s="24">
        <v>1.4719601443879782E-2</v>
      </c>
      <c r="X932" s="24">
        <v>1.9999999999999938E-2</v>
      </c>
      <c r="Y932" s="24">
        <v>4.0824829046386272E-3</v>
      </c>
      <c r="Z932" s="152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3" t="s">
        <v>87</v>
      </c>
      <c r="C933" s="29"/>
      <c r="D933" s="13">
        <v>7.9681907288959589E-2</v>
      </c>
      <c r="E933" s="13" t="s">
        <v>680</v>
      </c>
      <c r="F933" s="13">
        <v>5.2164053095730099E-2</v>
      </c>
      <c r="G933" s="13" t="s">
        <v>680</v>
      </c>
      <c r="H933" s="13" t="s">
        <v>680</v>
      </c>
      <c r="I933" s="13" t="s">
        <v>680</v>
      </c>
      <c r="J933" s="13">
        <v>0.2236067977499781</v>
      </c>
      <c r="K933" s="13" t="s">
        <v>680</v>
      </c>
      <c r="L933" s="13">
        <v>0.63529411764705868</v>
      </c>
      <c r="M933" s="13">
        <v>1.5202354861220294E-16</v>
      </c>
      <c r="N933" s="13" t="s">
        <v>680</v>
      </c>
      <c r="O933" s="13" t="s">
        <v>680</v>
      </c>
      <c r="P933" s="13">
        <v>7.4535599249992993E-2</v>
      </c>
      <c r="Q933" s="13">
        <v>0</v>
      </c>
      <c r="R933" s="13">
        <v>9.9985635279678825E-2</v>
      </c>
      <c r="S933" s="13" t="s">
        <v>680</v>
      </c>
      <c r="T933" s="13">
        <v>0.10725731784547367</v>
      </c>
      <c r="U933" s="13">
        <v>0.22922560655002089</v>
      </c>
      <c r="V933" s="13">
        <v>8.8929346787678845E-2</v>
      </c>
      <c r="W933" s="13">
        <v>0.1209830255661352</v>
      </c>
      <c r="X933" s="13">
        <v>0.15384615384615336</v>
      </c>
      <c r="Y933" s="13">
        <v>4.0155569553822559E-2</v>
      </c>
      <c r="Z933" s="152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275</v>
      </c>
      <c r="C934" s="29"/>
      <c r="D934" s="13">
        <v>-2.4390243902439046E-2</v>
      </c>
      <c r="E934" s="13" t="s">
        <v>680</v>
      </c>
      <c r="F934" s="13">
        <v>96.560975609756099</v>
      </c>
      <c r="G934" s="13" t="s">
        <v>680</v>
      </c>
      <c r="H934" s="13" t="s">
        <v>680</v>
      </c>
      <c r="I934" s="13" t="s">
        <v>680</v>
      </c>
      <c r="J934" s="13">
        <v>2.7166085946573761</v>
      </c>
      <c r="K934" s="13" t="s">
        <v>680</v>
      </c>
      <c r="L934" s="13">
        <v>0.97444831591173076</v>
      </c>
      <c r="M934" s="13">
        <v>-7.0847851335656298E-2</v>
      </c>
      <c r="N934" s="13" t="s">
        <v>680</v>
      </c>
      <c r="O934" s="13" t="s">
        <v>680</v>
      </c>
      <c r="P934" s="13">
        <v>0.11498257839721249</v>
      </c>
      <c r="Q934" s="13">
        <v>-7.0847851335656187E-2</v>
      </c>
      <c r="R934" s="13">
        <v>-8.6333720480061937E-2</v>
      </c>
      <c r="S934" s="13" t="s">
        <v>680</v>
      </c>
      <c r="T934" s="13">
        <v>-0.14827719705768483</v>
      </c>
      <c r="U934" s="13">
        <v>6.5814943863724551E-3</v>
      </c>
      <c r="V934" s="13">
        <v>0.44018583042973281</v>
      </c>
      <c r="W934" s="13">
        <v>0.13046844754161824</v>
      </c>
      <c r="X934" s="13">
        <v>0.20789779326364699</v>
      </c>
      <c r="Y934" s="13">
        <v>-5.5361982191250436E-2</v>
      </c>
      <c r="Z934" s="152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276</v>
      </c>
      <c r="C935" s="47"/>
      <c r="D935" s="45">
        <v>0.4</v>
      </c>
      <c r="E935" s="45">
        <v>0</v>
      </c>
      <c r="F935" s="45" t="s">
        <v>277</v>
      </c>
      <c r="G935" s="45">
        <v>6.07</v>
      </c>
      <c r="H935" s="45">
        <v>32.369999999999997</v>
      </c>
      <c r="I935" s="45">
        <v>0</v>
      </c>
      <c r="J935" s="45" t="s">
        <v>277</v>
      </c>
      <c r="K935" s="45">
        <v>0</v>
      </c>
      <c r="L935" s="45">
        <v>3.51</v>
      </c>
      <c r="M935" s="45" t="s">
        <v>277</v>
      </c>
      <c r="N935" s="45">
        <v>0</v>
      </c>
      <c r="O935" s="45">
        <v>4.05</v>
      </c>
      <c r="P935" s="45">
        <v>1.62</v>
      </c>
      <c r="Q935" s="45" t="s">
        <v>277</v>
      </c>
      <c r="R935" s="45">
        <v>0.13</v>
      </c>
      <c r="S935" s="45">
        <v>4.05</v>
      </c>
      <c r="T935" s="45">
        <v>0.67</v>
      </c>
      <c r="U935" s="45">
        <v>0.67</v>
      </c>
      <c r="V935" s="45">
        <v>4.45</v>
      </c>
      <c r="W935" s="45">
        <v>1.75</v>
      </c>
      <c r="X935" s="45">
        <v>0.4</v>
      </c>
      <c r="Y935" s="45">
        <v>0.13</v>
      </c>
      <c r="Z935" s="152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1" t="s">
        <v>350</v>
      </c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BM936" s="55"/>
    </row>
    <row r="937" spans="1:65">
      <c r="BM937" s="55"/>
    </row>
    <row r="938" spans="1:65" ht="15">
      <c r="B938" s="8" t="s">
        <v>615</v>
      </c>
      <c r="BM938" s="28" t="s">
        <v>67</v>
      </c>
    </row>
    <row r="939" spans="1:65" ht="15">
      <c r="A939" s="25" t="s">
        <v>30</v>
      </c>
      <c r="B939" s="18" t="s">
        <v>111</v>
      </c>
      <c r="C939" s="15" t="s">
        <v>112</v>
      </c>
      <c r="D939" s="16" t="s">
        <v>230</v>
      </c>
      <c r="E939" s="17" t="s">
        <v>230</v>
      </c>
      <c r="F939" s="17" t="s">
        <v>230</v>
      </c>
      <c r="G939" s="17" t="s">
        <v>230</v>
      </c>
      <c r="H939" s="17" t="s">
        <v>230</v>
      </c>
      <c r="I939" s="17" t="s">
        <v>230</v>
      </c>
      <c r="J939" s="17" t="s">
        <v>230</v>
      </c>
      <c r="K939" s="17" t="s">
        <v>230</v>
      </c>
      <c r="L939" s="17" t="s">
        <v>230</v>
      </c>
      <c r="M939" s="17" t="s">
        <v>230</v>
      </c>
      <c r="N939" s="17" t="s">
        <v>230</v>
      </c>
      <c r="O939" s="17" t="s">
        <v>230</v>
      </c>
      <c r="P939" s="17" t="s">
        <v>230</v>
      </c>
      <c r="Q939" s="17" t="s">
        <v>230</v>
      </c>
      <c r="R939" s="17" t="s">
        <v>230</v>
      </c>
      <c r="S939" s="17" t="s">
        <v>230</v>
      </c>
      <c r="T939" s="17" t="s">
        <v>230</v>
      </c>
      <c r="U939" s="17" t="s">
        <v>230</v>
      </c>
      <c r="V939" s="17" t="s">
        <v>230</v>
      </c>
      <c r="W939" s="17" t="s">
        <v>230</v>
      </c>
      <c r="X939" s="17" t="s">
        <v>230</v>
      </c>
      <c r="Y939" s="17" t="s">
        <v>230</v>
      </c>
      <c r="Z939" s="17" t="s">
        <v>230</v>
      </c>
      <c r="AA939" s="152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 t="s">
        <v>231</v>
      </c>
      <c r="C940" s="9" t="s">
        <v>231</v>
      </c>
      <c r="D940" s="150" t="s">
        <v>233</v>
      </c>
      <c r="E940" s="151" t="s">
        <v>234</v>
      </c>
      <c r="F940" s="151" t="s">
        <v>236</v>
      </c>
      <c r="G940" s="151" t="s">
        <v>237</v>
      </c>
      <c r="H940" s="151" t="s">
        <v>239</v>
      </c>
      <c r="I940" s="151" t="s">
        <v>240</v>
      </c>
      <c r="J940" s="151" t="s">
        <v>241</v>
      </c>
      <c r="K940" s="151" t="s">
        <v>242</v>
      </c>
      <c r="L940" s="151" t="s">
        <v>244</v>
      </c>
      <c r="M940" s="151" t="s">
        <v>245</v>
      </c>
      <c r="N940" s="151" t="s">
        <v>247</v>
      </c>
      <c r="O940" s="151" t="s">
        <v>248</v>
      </c>
      <c r="P940" s="151" t="s">
        <v>250</v>
      </c>
      <c r="Q940" s="151" t="s">
        <v>251</v>
      </c>
      <c r="R940" s="151" t="s">
        <v>252</v>
      </c>
      <c r="S940" s="151" t="s">
        <v>253</v>
      </c>
      <c r="T940" s="151" t="s">
        <v>255</v>
      </c>
      <c r="U940" s="151" t="s">
        <v>257</v>
      </c>
      <c r="V940" s="151" t="s">
        <v>259</v>
      </c>
      <c r="W940" s="151" t="s">
        <v>260</v>
      </c>
      <c r="X940" s="151" t="s">
        <v>261</v>
      </c>
      <c r="Y940" s="151" t="s">
        <v>262</v>
      </c>
      <c r="Z940" s="151" t="s">
        <v>263</v>
      </c>
      <c r="AA940" s="152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 t="s">
        <v>3</v>
      </c>
    </row>
    <row r="941" spans="1:65">
      <c r="A941" s="30"/>
      <c r="B941" s="19"/>
      <c r="C941" s="9"/>
      <c r="D941" s="10" t="s">
        <v>332</v>
      </c>
      <c r="E941" s="11" t="s">
        <v>333</v>
      </c>
      <c r="F941" s="11" t="s">
        <v>332</v>
      </c>
      <c r="G941" s="11" t="s">
        <v>333</v>
      </c>
      <c r="H941" s="11" t="s">
        <v>332</v>
      </c>
      <c r="I941" s="11" t="s">
        <v>333</v>
      </c>
      <c r="J941" s="11" t="s">
        <v>332</v>
      </c>
      <c r="K941" s="11" t="s">
        <v>333</v>
      </c>
      <c r="L941" s="11" t="s">
        <v>333</v>
      </c>
      <c r="M941" s="11" t="s">
        <v>115</v>
      </c>
      <c r="N941" s="11" t="s">
        <v>333</v>
      </c>
      <c r="O941" s="11" t="s">
        <v>332</v>
      </c>
      <c r="P941" s="11" t="s">
        <v>333</v>
      </c>
      <c r="Q941" s="11" t="s">
        <v>333</v>
      </c>
      <c r="R941" s="11" t="s">
        <v>332</v>
      </c>
      <c r="S941" s="11" t="s">
        <v>333</v>
      </c>
      <c r="T941" s="11" t="s">
        <v>332</v>
      </c>
      <c r="U941" s="11" t="s">
        <v>333</v>
      </c>
      <c r="V941" s="11" t="s">
        <v>333</v>
      </c>
      <c r="W941" s="11" t="s">
        <v>333</v>
      </c>
      <c r="X941" s="11" t="s">
        <v>332</v>
      </c>
      <c r="Y941" s="11" t="s">
        <v>332</v>
      </c>
      <c r="Z941" s="11" t="s">
        <v>332</v>
      </c>
      <c r="AA941" s="152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</v>
      </c>
    </row>
    <row r="942" spans="1:65">
      <c r="A942" s="30"/>
      <c r="B942" s="19"/>
      <c r="C942" s="9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152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8">
        <v>1</v>
      </c>
      <c r="C943" s="14">
        <v>1</v>
      </c>
      <c r="D943" s="22">
        <v>1.08</v>
      </c>
      <c r="E943" s="22">
        <v>1.1000000000000001</v>
      </c>
      <c r="F943" s="154">
        <v>1.3</v>
      </c>
      <c r="G943" s="22">
        <v>1.17</v>
      </c>
      <c r="H943" s="22">
        <v>1.1000000000000001</v>
      </c>
      <c r="I943" s="22">
        <v>1.2</v>
      </c>
      <c r="J943" s="22">
        <v>1.1000000000000001</v>
      </c>
      <c r="K943" s="22">
        <v>1.1399999999999999</v>
      </c>
      <c r="L943" s="22">
        <v>1.1000000000000001</v>
      </c>
      <c r="M943" s="22">
        <v>1.1399999999999999</v>
      </c>
      <c r="N943" s="22">
        <v>1.1000000000000001</v>
      </c>
      <c r="O943" s="22">
        <v>1.1000000000000001</v>
      </c>
      <c r="P943" s="22">
        <v>1.2</v>
      </c>
      <c r="Q943" s="22">
        <v>1.1000000000000001</v>
      </c>
      <c r="R943" s="22">
        <v>1.05</v>
      </c>
      <c r="S943" s="22">
        <v>1.1499999999999999</v>
      </c>
      <c r="T943" s="22">
        <v>1.1000000000000001</v>
      </c>
      <c r="U943" s="22">
        <v>1</v>
      </c>
      <c r="V943" s="22">
        <v>1.2</v>
      </c>
      <c r="W943" s="22">
        <v>1.1200000000000001</v>
      </c>
      <c r="X943" s="22">
        <v>1.1499999999999999</v>
      </c>
      <c r="Y943" s="22">
        <v>1.3</v>
      </c>
      <c r="Z943" s="22">
        <v>1.1399999999999999</v>
      </c>
      <c r="AA943" s="152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</v>
      </c>
    </row>
    <row r="944" spans="1:65">
      <c r="A944" s="30"/>
      <c r="B944" s="19">
        <v>1</v>
      </c>
      <c r="C944" s="9">
        <v>2</v>
      </c>
      <c r="D944" s="11">
        <v>1.03</v>
      </c>
      <c r="E944" s="11">
        <v>1.1000000000000001</v>
      </c>
      <c r="F944" s="155">
        <v>1.3</v>
      </c>
      <c r="G944" s="148">
        <v>1.24</v>
      </c>
      <c r="H944" s="11">
        <v>1.3</v>
      </c>
      <c r="I944" s="11">
        <v>1.3</v>
      </c>
      <c r="J944" s="11">
        <v>1.1000000000000001</v>
      </c>
      <c r="K944" s="11">
        <v>1.1499999999999999</v>
      </c>
      <c r="L944" s="11">
        <v>1</v>
      </c>
      <c r="M944" s="11">
        <v>1.1100000000000001</v>
      </c>
      <c r="N944" s="11">
        <v>1.0900000000000001</v>
      </c>
      <c r="O944" s="11">
        <v>1</v>
      </c>
      <c r="P944" s="11">
        <v>1.2</v>
      </c>
      <c r="Q944" s="11">
        <v>1.1299999999999999</v>
      </c>
      <c r="R944" s="11">
        <v>1.04</v>
      </c>
      <c r="S944" s="11">
        <v>1.19</v>
      </c>
      <c r="T944" s="11">
        <v>1.1000000000000001</v>
      </c>
      <c r="U944" s="11">
        <v>1</v>
      </c>
      <c r="V944" s="11">
        <v>1.1000000000000001</v>
      </c>
      <c r="W944" s="11">
        <v>1.1399999999999999</v>
      </c>
      <c r="X944" s="11">
        <v>1.1100000000000001</v>
      </c>
      <c r="Y944" s="11">
        <v>1.3</v>
      </c>
      <c r="Z944" s="11">
        <v>1.17</v>
      </c>
      <c r="AA944" s="152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24</v>
      </c>
    </row>
    <row r="945" spans="1:65">
      <c r="A945" s="30"/>
      <c r="B945" s="19">
        <v>1</v>
      </c>
      <c r="C945" s="9">
        <v>3</v>
      </c>
      <c r="D945" s="11">
        <v>1.04</v>
      </c>
      <c r="E945" s="11">
        <v>1.1000000000000001</v>
      </c>
      <c r="F945" s="155">
        <v>1.6</v>
      </c>
      <c r="G945" s="11">
        <v>1.2</v>
      </c>
      <c r="H945" s="11">
        <v>1.2</v>
      </c>
      <c r="I945" s="11">
        <v>1.2</v>
      </c>
      <c r="J945" s="11">
        <v>1.1000000000000001</v>
      </c>
      <c r="K945" s="148">
        <v>1.18</v>
      </c>
      <c r="L945" s="11">
        <v>1.1000000000000001</v>
      </c>
      <c r="M945" s="11">
        <v>1.1100000000000001</v>
      </c>
      <c r="N945" s="11">
        <v>1.08</v>
      </c>
      <c r="O945" s="11">
        <v>1</v>
      </c>
      <c r="P945" s="11">
        <v>1.1000000000000001</v>
      </c>
      <c r="Q945" s="11">
        <v>1.1299999999999999</v>
      </c>
      <c r="R945" s="11">
        <v>1.0900000000000001</v>
      </c>
      <c r="S945" s="11">
        <v>1.1599999999999999</v>
      </c>
      <c r="T945" s="11">
        <v>1.1000000000000001</v>
      </c>
      <c r="U945" s="11">
        <v>1</v>
      </c>
      <c r="V945" s="11">
        <v>1.2</v>
      </c>
      <c r="W945" s="11">
        <v>1.1399999999999999</v>
      </c>
      <c r="X945" s="11">
        <v>1.1000000000000001</v>
      </c>
      <c r="Y945" s="11">
        <v>1.3</v>
      </c>
      <c r="Z945" s="11">
        <v>1.2</v>
      </c>
      <c r="AA945" s="152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16</v>
      </c>
    </row>
    <row r="946" spans="1:65">
      <c r="A946" s="30"/>
      <c r="B946" s="19">
        <v>1</v>
      </c>
      <c r="C946" s="9">
        <v>4</v>
      </c>
      <c r="D946" s="11">
        <v>1.08</v>
      </c>
      <c r="E946" s="11">
        <v>1.1000000000000001</v>
      </c>
      <c r="F946" s="155">
        <v>1.4</v>
      </c>
      <c r="G946" s="11">
        <v>1.2</v>
      </c>
      <c r="H946" s="11">
        <v>1.3</v>
      </c>
      <c r="I946" s="11">
        <v>1.2</v>
      </c>
      <c r="J946" s="11">
        <v>1.2</v>
      </c>
      <c r="K946" s="11">
        <v>1.1399999999999999</v>
      </c>
      <c r="L946" s="11">
        <v>1.1000000000000001</v>
      </c>
      <c r="M946" s="11">
        <v>1.1299999999999999</v>
      </c>
      <c r="N946" s="11">
        <v>1.05</v>
      </c>
      <c r="O946" s="11">
        <v>1</v>
      </c>
      <c r="P946" s="11">
        <v>1.2</v>
      </c>
      <c r="Q946" s="11">
        <v>1.1100000000000001</v>
      </c>
      <c r="R946" s="11">
        <v>1.08</v>
      </c>
      <c r="S946" s="11">
        <v>1.17</v>
      </c>
      <c r="T946" s="11">
        <v>1</v>
      </c>
      <c r="U946" s="11">
        <v>1</v>
      </c>
      <c r="V946" s="11">
        <v>1.1000000000000001</v>
      </c>
      <c r="W946" s="11">
        <v>1.1299999999999999</v>
      </c>
      <c r="X946" s="11">
        <v>1.07</v>
      </c>
      <c r="Y946" s="11">
        <v>1.3</v>
      </c>
      <c r="Z946" s="11">
        <v>1.1499999999999999</v>
      </c>
      <c r="AA946" s="152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1.1271363636363636</v>
      </c>
    </row>
    <row r="947" spans="1:65">
      <c r="A947" s="30"/>
      <c r="B947" s="19">
        <v>1</v>
      </c>
      <c r="C947" s="9">
        <v>5</v>
      </c>
      <c r="D947" s="11">
        <v>1.06</v>
      </c>
      <c r="E947" s="11">
        <v>1.1000000000000001</v>
      </c>
      <c r="F947" s="155">
        <v>1.4</v>
      </c>
      <c r="G947" s="11">
        <v>1.2</v>
      </c>
      <c r="H947" s="148">
        <v>1.4</v>
      </c>
      <c r="I947" s="11">
        <v>1.2</v>
      </c>
      <c r="J947" s="11">
        <v>1.1000000000000001</v>
      </c>
      <c r="K947" s="11">
        <v>1.1299999999999999</v>
      </c>
      <c r="L947" s="11">
        <v>1.1000000000000001</v>
      </c>
      <c r="M947" s="11">
        <v>1.1399999999999999</v>
      </c>
      <c r="N947" s="11">
        <v>1.06</v>
      </c>
      <c r="O947" s="11">
        <v>1.1000000000000001</v>
      </c>
      <c r="P947" s="11">
        <v>1.2</v>
      </c>
      <c r="Q947" s="11">
        <v>1.04</v>
      </c>
      <c r="R947" s="11">
        <v>1.08</v>
      </c>
      <c r="S947" s="11">
        <v>1.1499999999999999</v>
      </c>
      <c r="T947" s="11">
        <v>1</v>
      </c>
      <c r="U947" s="11">
        <v>1.1000000000000001</v>
      </c>
      <c r="V947" s="11">
        <v>1.2</v>
      </c>
      <c r="W947" s="11">
        <v>1.08</v>
      </c>
      <c r="X947" s="11">
        <v>1.05</v>
      </c>
      <c r="Y947" s="11">
        <v>1.2</v>
      </c>
      <c r="Z947" s="11">
        <v>1.1599999999999999</v>
      </c>
      <c r="AA947" s="152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122</v>
      </c>
    </row>
    <row r="948" spans="1:65">
      <c r="A948" s="30"/>
      <c r="B948" s="19">
        <v>1</v>
      </c>
      <c r="C948" s="9">
        <v>6</v>
      </c>
      <c r="D948" s="11">
        <v>1.04</v>
      </c>
      <c r="E948" s="11">
        <v>1.1000000000000001</v>
      </c>
      <c r="F948" s="155">
        <v>1.4</v>
      </c>
      <c r="G948" s="11">
        <v>1.2</v>
      </c>
      <c r="H948" s="11">
        <v>1.1000000000000001</v>
      </c>
      <c r="I948" s="11">
        <v>1.2</v>
      </c>
      <c r="J948" s="11">
        <v>1.1000000000000001</v>
      </c>
      <c r="K948" s="11">
        <v>1.1299999999999999</v>
      </c>
      <c r="L948" s="11">
        <v>1.1000000000000001</v>
      </c>
      <c r="M948" s="11">
        <v>1.1200000000000001</v>
      </c>
      <c r="N948" s="11">
        <v>1.05</v>
      </c>
      <c r="O948" s="11">
        <v>1</v>
      </c>
      <c r="P948" s="11">
        <v>1.2</v>
      </c>
      <c r="Q948" s="11">
        <v>1.05</v>
      </c>
      <c r="R948" s="11">
        <v>1.0900000000000001</v>
      </c>
      <c r="S948" s="11">
        <v>1.2</v>
      </c>
      <c r="T948" s="11">
        <v>1.1000000000000001</v>
      </c>
      <c r="U948" s="11">
        <v>1.1000000000000001</v>
      </c>
      <c r="V948" s="11">
        <v>1.2</v>
      </c>
      <c r="W948" s="11">
        <v>1.08</v>
      </c>
      <c r="X948" s="11">
        <v>1.1499999999999999</v>
      </c>
      <c r="Y948" s="11">
        <v>1.3</v>
      </c>
      <c r="Z948" s="11">
        <v>1.23</v>
      </c>
      <c r="AA948" s="152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20" t="s">
        <v>272</v>
      </c>
      <c r="C949" s="12"/>
      <c r="D949" s="23">
        <v>1.0550000000000002</v>
      </c>
      <c r="E949" s="23">
        <v>1.0999999999999999</v>
      </c>
      <c r="F949" s="23">
        <v>1.4000000000000001</v>
      </c>
      <c r="G949" s="23">
        <v>1.2016666666666669</v>
      </c>
      <c r="H949" s="23">
        <v>1.2333333333333334</v>
      </c>
      <c r="I949" s="23">
        <v>1.2166666666666668</v>
      </c>
      <c r="J949" s="23">
        <v>1.1166666666666665</v>
      </c>
      <c r="K949" s="23">
        <v>1.1449999999999998</v>
      </c>
      <c r="L949" s="23">
        <v>1.0833333333333333</v>
      </c>
      <c r="M949" s="23">
        <v>1.125</v>
      </c>
      <c r="N949" s="23">
        <v>1.0716666666666668</v>
      </c>
      <c r="O949" s="23">
        <v>1.0333333333333332</v>
      </c>
      <c r="P949" s="23">
        <v>1.1833333333333333</v>
      </c>
      <c r="Q949" s="23">
        <v>1.0933333333333333</v>
      </c>
      <c r="R949" s="23">
        <v>1.0716666666666665</v>
      </c>
      <c r="S949" s="23">
        <v>1.1700000000000002</v>
      </c>
      <c r="T949" s="23">
        <v>1.0666666666666667</v>
      </c>
      <c r="U949" s="23">
        <v>1.0333333333333332</v>
      </c>
      <c r="V949" s="23">
        <v>1.1666666666666667</v>
      </c>
      <c r="W949" s="23">
        <v>1.115</v>
      </c>
      <c r="X949" s="23">
        <v>1.1049999999999998</v>
      </c>
      <c r="Y949" s="23">
        <v>1.2833333333333334</v>
      </c>
      <c r="Z949" s="23">
        <v>1.175</v>
      </c>
      <c r="AA949" s="152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273</v>
      </c>
      <c r="C950" s="29"/>
      <c r="D950" s="11">
        <v>1.05</v>
      </c>
      <c r="E950" s="11">
        <v>1.1000000000000001</v>
      </c>
      <c r="F950" s="11">
        <v>1.4</v>
      </c>
      <c r="G950" s="11">
        <v>1.2</v>
      </c>
      <c r="H950" s="11">
        <v>1.25</v>
      </c>
      <c r="I950" s="11">
        <v>1.2</v>
      </c>
      <c r="J950" s="11">
        <v>1.1000000000000001</v>
      </c>
      <c r="K950" s="11">
        <v>1.1399999999999999</v>
      </c>
      <c r="L950" s="11">
        <v>1.1000000000000001</v>
      </c>
      <c r="M950" s="11">
        <v>1.125</v>
      </c>
      <c r="N950" s="11">
        <v>1.07</v>
      </c>
      <c r="O950" s="11">
        <v>1</v>
      </c>
      <c r="P950" s="11">
        <v>1.2</v>
      </c>
      <c r="Q950" s="11">
        <v>1.105</v>
      </c>
      <c r="R950" s="11">
        <v>1.08</v>
      </c>
      <c r="S950" s="11">
        <v>1.165</v>
      </c>
      <c r="T950" s="11">
        <v>1.1000000000000001</v>
      </c>
      <c r="U950" s="11">
        <v>1</v>
      </c>
      <c r="V950" s="11">
        <v>1.2</v>
      </c>
      <c r="W950" s="11">
        <v>1.125</v>
      </c>
      <c r="X950" s="11">
        <v>1.105</v>
      </c>
      <c r="Y950" s="11">
        <v>1.3</v>
      </c>
      <c r="Z950" s="11">
        <v>1.165</v>
      </c>
      <c r="AA950" s="152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274</v>
      </c>
      <c r="C951" s="29"/>
      <c r="D951" s="24">
        <v>2.1679483388678818E-2</v>
      </c>
      <c r="E951" s="24">
        <v>2.4323767777952469E-16</v>
      </c>
      <c r="F951" s="24">
        <v>0.10954451150103323</v>
      </c>
      <c r="G951" s="24">
        <v>2.2286019533929058E-2</v>
      </c>
      <c r="H951" s="24">
        <v>0.12110601416389961</v>
      </c>
      <c r="I951" s="24">
        <v>4.0824829046386332E-2</v>
      </c>
      <c r="J951" s="24">
        <v>4.0824829046386249E-2</v>
      </c>
      <c r="K951" s="24">
        <v>1.8708286933869726E-2</v>
      </c>
      <c r="L951" s="24">
        <v>4.0824829046386332E-2</v>
      </c>
      <c r="M951" s="24">
        <v>1.3784048752090121E-2</v>
      </c>
      <c r="N951" s="24">
        <v>2.1369760566432826E-2</v>
      </c>
      <c r="O951" s="24">
        <v>5.1639777949432274E-2</v>
      </c>
      <c r="P951" s="24">
        <v>4.0824829046386249E-2</v>
      </c>
      <c r="Q951" s="24">
        <v>3.9327683210006951E-2</v>
      </c>
      <c r="R951" s="24">
        <v>2.1369760566432829E-2</v>
      </c>
      <c r="S951" s="24">
        <v>2.0976176963403051E-2</v>
      </c>
      <c r="T951" s="24">
        <v>5.1639777949432274E-2</v>
      </c>
      <c r="U951" s="24">
        <v>5.1639777949432274E-2</v>
      </c>
      <c r="V951" s="24">
        <v>5.1639777949432156E-2</v>
      </c>
      <c r="W951" s="24">
        <v>2.8106938645110314E-2</v>
      </c>
      <c r="X951" s="24">
        <v>4.0865633483405037E-2</v>
      </c>
      <c r="Y951" s="24">
        <v>4.0824829046386339E-2</v>
      </c>
      <c r="Z951" s="24">
        <v>3.3911649915626375E-2</v>
      </c>
      <c r="AA951" s="205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87</v>
      </c>
      <c r="C952" s="29"/>
      <c r="D952" s="13">
        <v>2.0549273354197928E-2</v>
      </c>
      <c r="E952" s="13">
        <v>2.2112516161774974E-16</v>
      </c>
      <c r="F952" s="13">
        <v>7.8246079643595159E-2</v>
      </c>
      <c r="G952" s="13">
        <v>1.8545924716168422E-2</v>
      </c>
      <c r="H952" s="13">
        <v>9.8194065538296973E-2</v>
      </c>
      <c r="I952" s="13">
        <v>3.3554654010728491E-2</v>
      </c>
      <c r="J952" s="13">
        <v>3.6559548399748884E-2</v>
      </c>
      <c r="K952" s="13">
        <v>1.6339115226087098E-2</v>
      </c>
      <c r="L952" s="13">
        <v>3.7684457581279696E-2</v>
      </c>
      <c r="M952" s="13">
        <v>1.2252487779635663E-2</v>
      </c>
      <c r="N952" s="13">
        <v>1.9940678600092836E-2</v>
      </c>
      <c r="O952" s="13">
        <v>4.9973978660740916E-2</v>
      </c>
      <c r="P952" s="13">
        <v>3.449985553215739E-2</v>
      </c>
      <c r="Q952" s="13">
        <v>3.5970441960372211E-2</v>
      </c>
      <c r="R952" s="13">
        <v>1.9940678600092843E-2</v>
      </c>
      <c r="S952" s="13">
        <v>1.7928356378976964E-2</v>
      </c>
      <c r="T952" s="13">
        <v>4.8412291827592754E-2</v>
      </c>
      <c r="U952" s="13">
        <v>4.9973978660740916E-2</v>
      </c>
      <c r="V952" s="13">
        <v>4.4262666813798986E-2</v>
      </c>
      <c r="W952" s="13">
        <v>2.520801672207203E-2</v>
      </c>
      <c r="X952" s="13">
        <v>3.6982473740638053E-2</v>
      </c>
      <c r="Y952" s="13">
        <v>3.1811555101080261E-2</v>
      </c>
      <c r="Z952" s="13">
        <v>2.8860978651596914E-2</v>
      </c>
      <c r="AA952" s="152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3" t="s">
        <v>275</v>
      </c>
      <c r="C953" s="29"/>
      <c r="D953" s="13">
        <v>-6.3999677380328079E-2</v>
      </c>
      <c r="E953" s="13">
        <v>-2.407549300318601E-2</v>
      </c>
      <c r="F953" s="13">
        <v>0.24208573617776352</v>
      </c>
      <c r="G953" s="13">
        <v>6.6123590219247186E-2</v>
      </c>
      <c r="H953" s="13">
        <v>9.4218386632791695E-2</v>
      </c>
      <c r="I953" s="13">
        <v>7.9431651678294468E-2</v>
      </c>
      <c r="J953" s="13">
        <v>-9.2887580486887833E-3</v>
      </c>
      <c r="K953" s="13">
        <v>1.5848691373956392E-2</v>
      </c>
      <c r="L953" s="13">
        <v>-3.8862227957683126E-2</v>
      </c>
      <c r="M953" s="13">
        <v>-1.8953905714400587E-3</v>
      </c>
      <c r="N953" s="13">
        <v>-4.9212942425830963E-2</v>
      </c>
      <c r="O953" s="13">
        <v>-8.3222432821174697E-2</v>
      </c>
      <c r="P953" s="13">
        <v>4.9858181769300014E-2</v>
      </c>
      <c r="Q953" s="13">
        <v>-2.999018698498479E-2</v>
      </c>
      <c r="R953" s="13">
        <v>-4.9212942425831185E-2</v>
      </c>
      <c r="S953" s="13">
        <v>3.8028793805702454E-2</v>
      </c>
      <c r="T953" s="13">
        <v>-5.3648962912180242E-2</v>
      </c>
      <c r="U953" s="13">
        <v>-8.3222432821174697E-2</v>
      </c>
      <c r="V953" s="13">
        <v>3.5071446814803009E-2</v>
      </c>
      <c r="W953" s="13">
        <v>-1.0767431544138395E-2</v>
      </c>
      <c r="X953" s="13">
        <v>-1.9639472516836953E-2</v>
      </c>
      <c r="Y953" s="13">
        <v>0.13857859149628338</v>
      </c>
      <c r="Z953" s="13">
        <v>4.2464814292051623E-2</v>
      </c>
      <c r="AA953" s="152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46" t="s">
        <v>276</v>
      </c>
      <c r="C954" s="47"/>
      <c r="D954" s="45">
        <v>0.83</v>
      </c>
      <c r="E954" s="45">
        <v>0.22</v>
      </c>
      <c r="F954" s="45">
        <v>3.82</v>
      </c>
      <c r="G954" s="45">
        <v>1.1499999999999999</v>
      </c>
      <c r="H954" s="45">
        <v>1.57</v>
      </c>
      <c r="I954" s="45">
        <v>1.35</v>
      </c>
      <c r="J954" s="45">
        <v>0</v>
      </c>
      <c r="K954" s="45">
        <v>0.38</v>
      </c>
      <c r="L954" s="45">
        <v>0.45</v>
      </c>
      <c r="M954" s="45">
        <v>0.11</v>
      </c>
      <c r="N954" s="45">
        <v>0.61</v>
      </c>
      <c r="O954" s="45">
        <v>1.1200000000000001</v>
      </c>
      <c r="P954" s="45">
        <v>0.9</v>
      </c>
      <c r="Q954" s="45">
        <v>0.31</v>
      </c>
      <c r="R954" s="45">
        <v>0.61</v>
      </c>
      <c r="S954" s="45">
        <v>0.72</v>
      </c>
      <c r="T954" s="45">
        <v>0.67</v>
      </c>
      <c r="U954" s="45">
        <v>1.1200000000000001</v>
      </c>
      <c r="V954" s="45">
        <v>0.67</v>
      </c>
      <c r="W954" s="45">
        <v>0.02</v>
      </c>
      <c r="X954" s="45">
        <v>0.16</v>
      </c>
      <c r="Y954" s="45">
        <v>2.25</v>
      </c>
      <c r="Z954" s="45">
        <v>0.79</v>
      </c>
      <c r="AA954" s="152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BM955" s="55"/>
    </row>
    <row r="956" spans="1:65" ht="15">
      <c r="B956" s="8" t="s">
        <v>616</v>
      </c>
      <c r="BM956" s="28" t="s">
        <v>67</v>
      </c>
    </row>
    <row r="957" spans="1:65" ht="15">
      <c r="A957" s="25" t="s">
        <v>63</v>
      </c>
      <c r="B957" s="18" t="s">
        <v>111</v>
      </c>
      <c r="C957" s="15" t="s">
        <v>112</v>
      </c>
      <c r="D957" s="16" t="s">
        <v>230</v>
      </c>
      <c r="E957" s="17" t="s">
        <v>230</v>
      </c>
      <c r="F957" s="17" t="s">
        <v>230</v>
      </c>
      <c r="G957" s="17" t="s">
        <v>230</v>
      </c>
      <c r="H957" s="17" t="s">
        <v>230</v>
      </c>
      <c r="I957" s="17" t="s">
        <v>230</v>
      </c>
      <c r="J957" s="17" t="s">
        <v>230</v>
      </c>
      <c r="K957" s="17" t="s">
        <v>230</v>
      </c>
      <c r="L957" s="17" t="s">
        <v>230</v>
      </c>
      <c r="M957" s="17" t="s">
        <v>230</v>
      </c>
      <c r="N957" s="17" t="s">
        <v>230</v>
      </c>
      <c r="O957" s="17" t="s">
        <v>230</v>
      </c>
      <c r="P957" s="17" t="s">
        <v>230</v>
      </c>
      <c r="Q957" s="17" t="s">
        <v>230</v>
      </c>
      <c r="R957" s="17" t="s">
        <v>230</v>
      </c>
      <c r="S957" s="17" t="s">
        <v>230</v>
      </c>
      <c r="T957" s="17" t="s">
        <v>230</v>
      </c>
      <c r="U957" s="17" t="s">
        <v>230</v>
      </c>
      <c r="V957" s="17" t="s">
        <v>230</v>
      </c>
      <c r="W957" s="17" t="s">
        <v>230</v>
      </c>
      <c r="X957" s="17" t="s">
        <v>230</v>
      </c>
      <c r="Y957" s="17" t="s">
        <v>230</v>
      </c>
      <c r="Z957" s="17" t="s">
        <v>230</v>
      </c>
      <c r="AA957" s="17" t="s">
        <v>230</v>
      </c>
      <c r="AB957" s="17" t="s">
        <v>230</v>
      </c>
      <c r="AC957" s="152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231</v>
      </c>
      <c r="C958" s="9" t="s">
        <v>231</v>
      </c>
      <c r="D958" s="150" t="s">
        <v>233</v>
      </c>
      <c r="E958" s="151" t="s">
        <v>234</v>
      </c>
      <c r="F958" s="151" t="s">
        <v>235</v>
      </c>
      <c r="G958" s="151" t="s">
        <v>236</v>
      </c>
      <c r="H958" s="151" t="s">
        <v>237</v>
      </c>
      <c r="I958" s="151" t="s">
        <v>238</v>
      </c>
      <c r="J958" s="151" t="s">
        <v>239</v>
      </c>
      <c r="K958" s="151" t="s">
        <v>240</v>
      </c>
      <c r="L958" s="151" t="s">
        <v>241</v>
      </c>
      <c r="M958" s="151" t="s">
        <v>242</v>
      </c>
      <c r="N958" s="151" t="s">
        <v>244</v>
      </c>
      <c r="O958" s="151" t="s">
        <v>245</v>
      </c>
      <c r="P958" s="151" t="s">
        <v>247</v>
      </c>
      <c r="Q958" s="151" t="s">
        <v>248</v>
      </c>
      <c r="R958" s="151" t="s">
        <v>250</v>
      </c>
      <c r="S958" s="151" t="s">
        <v>251</v>
      </c>
      <c r="T958" s="151" t="s">
        <v>252</v>
      </c>
      <c r="U958" s="151" t="s">
        <v>253</v>
      </c>
      <c r="V958" s="151" t="s">
        <v>255</v>
      </c>
      <c r="W958" s="151" t="s">
        <v>257</v>
      </c>
      <c r="X958" s="151" t="s">
        <v>259</v>
      </c>
      <c r="Y958" s="151" t="s">
        <v>260</v>
      </c>
      <c r="Z958" s="151" t="s">
        <v>261</v>
      </c>
      <c r="AA958" s="151" t="s">
        <v>262</v>
      </c>
      <c r="AB958" s="151" t="s">
        <v>263</v>
      </c>
      <c r="AC958" s="15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1</v>
      </c>
    </row>
    <row r="959" spans="1:65">
      <c r="A959" s="30"/>
      <c r="B959" s="19"/>
      <c r="C959" s="9"/>
      <c r="D959" s="10" t="s">
        <v>332</v>
      </c>
      <c r="E959" s="11" t="s">
        <v>115</v>
      </c>
      <c r="F959" s="11" t="s">
        <v>115</v>
      </c>
      <c r="G959" s="11" t="s">
        <v>332</v>
      </c>
      <c r="H959" s="11" t="s">
        <v>115</v>
      </c>
      <c r="I959" s="11" t="s">
        <v>115</v>
      </c>
      <c r="J959" s="11" t="s">
        <v>332</v>
      </c>
      <c r="K959" s="11" t="s">
        <v>115</v>
      </c>
      <c r="L959" s="11" t="s">
        <v>332</v>
      </c>
      <c r="M959" s="11" t="s">
        <v>115</v>
      </c>
      <c r="N959" s="11" t="s">
        <v>115</v>
      </c>
      <c r="O959" s="11" t="s">
        <v>115</v>
      </c>
      <c r="P959" s="11" t="s">
        <v>333</v>
      </c>
      <c r="Q959" s="11" t="s">
        <v>332</v>
      </c>
      <c r="R959" s="11" t="s">
        <v>332</v>
      </c>
      <c r="S959" s="11" t="s">
        <v>115</v>
      </c>
      <c r="T959" s="11" t="s">
        <v>332</v>
      </c>
      <c r="U959" s="11" t="s">
        <v>115</v>
      </c>
      <c r="V959" s="11" t="s">
        <v>332</v>
      </c>
      <c r="W959" s="11" t="s">
        <v>333</v>
      </c>
      <c r="X959" s="11" t="s">
        <v>333</v>
      </c>
      <c r="Y959" s="11" t="s">
        <v>332</v>
      </c>
      <c r="Z959" s="11" t="s">
        <v>332</v>
      </c>
      <c r="AA959" s="11" t="s">
        <v>332</v>
      </c>
      <c r="AB959" s="11" t="s">
        <v>332</v>
      </c>
      <c r="AC959" s="15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9"/>
      <c r="C960" s="9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152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8">
        <v>1</v>
      </c>
      <c r="C961" s="14">
        <v>1</v>
      </c>
      <c r="D961" s="229">
        <v>0.56399999999999995</v>
      </c>
      <c r="E961" s="229">
        <v>0.63</v>
      </c>
      <c r="F961" s="228">
        <v>0.4</v>
      </c>
      <c r="G961" s="229">
        <v>0.56000000000000005</v>
      </c>
      <c r="H961" s="229">
        <v>0.59950000000000003</v>
      </c>
      <c r="I961" s="229">
        <v>0.59</v>
      </c>
      <c r="J961" s="229">
        <v>0.54799999999999993</v>
      </c>
      <c r="K961" s="229">
        <v>0.6</v>
      </c>
      <c r="L961" s="229">
        <v>0.56599999999999995</v>
      </c>
      <c r="M961" s="229">
        <v>0.59820000000000007</v>
      </c>
      <c r="N961" s="229">
        <v>0.52</v>
      </c>
      <c r="O961" s="229">
        <v>0.55810000000000004</v>
      </c>
      <c r="P961" s="229">
        <v>0.58489999999999998</v>
      </c>
      <c r="Q961" s="228">
        <v>0.373</v>
      </c>
      <c r="R961" s="229">
        <v>0.59</v>
      </c>
      <c r="S961" s="229">
        <v>0.54900000000000004</v>
      </c>
      <c r="T961" s="229">
        <v>0.55200000000000005</v>
      </c>
      <c r="U961" s="229">
        <v>0.53</v>
      </c>
      <c r="V961" s="229">
        <v>0.56999999999999995</v>
      </c>
      <c r="W961" s="229">
        <v>0.56999999999999995</v>
      </c>
      <c r="X961" s="229">
        <v>0.57369999999999999</v>
      </c>
      <c r="Y961" s="229">
        <v>0.59</v>
      </c>
      <c r="Z961" s="229">
        <v>0.58599999999999997</v>
      </c>
      <c r="AA961" s="229">
        <v>0.57999999999999996</v>
      </c>
      <c r="AB961" s="229">
        <v>0.54700000000000004</v>
      </c>
      <c r="AC961" s="205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30">
        <v>1</v>
      </c>
    </row>
    <row r="962" spans="1:65">
      <c r="A962" s="30"/>
      <c r="B962" s="19">
        <v>1</v>
      </c>
      <c r="C962" s="9">
        <v>2</v>
      </c>
      <c r="D962" s="24">
        <v>0.56599999999999995</v>
      </c>
      <c r="E962" s="24">
        <v>0.63</v>
      </c>
      <c r="F962" s="231">
        <v>0.40999999999999992</v>
      </c>
      <c r="G962" s="24">
        <v>0.55000000000000004</v>
      </c>
      <c r="H962" s="24">
        <v>0.59350000000000003</v>
      </c>
      <c r="I962" s="24">
        <v>0.57999999999999996</v>
      </c>
      <c r="J962" s="24">
        <v>0.54599999999999993</v>
      </c>
      <c r="K962" s="24">
        <v>0.60499999999999998</v>
      </c>
      <c r="L962" s="24">
        <v>0.57599999999999996</v>
      </c>
      <c r="M962" s="24">
        <v>0.59309999999999996</v>
      </c>
      <c r="N962" s="24">
        <v>0.56000000000000005</v>
      </c>
      <c r="O962" s="24">
        <v>0.56330000000000002</v>
      </c>
      <c r="P962" s="24">
        <v>0.58260000000000001</v>
      </c>
      <c r="Q962" s="231">
        <v>0.218</v>
      </c>
      <c r="R962" s="24">
        <v>0.6</v>
      </c>
      <c r="S962" s="24">
        <v>0.55599999999999994</v>
      </c>
      <c r="T962" s="24">
        <v>0.56799999999999995</v>
      </c>
      <c r="U962" s="24">
        <v>0.54300000000000004</v>
      </c>
      <c r="V962" s="24">
        <v>0.57399999999999995</v>
      </c>
      <c r="W962" s="24">
        <v>0.57999999999999996</v>
      </c>
      <c r="X962" s="24">
        <v>0.55349999999999999</v>
      </c>
      <c r="Y962" s="24">
        <v>0.56999999999999995</v>
      </c>
      <c r="Z962" s="24">
        <v>0.58799999999999997</v>
      </c>
      <c r="AA962" s="24">
        <v>0.57999999999999996</v>
      </c>
      <c r="AB962" s="24">
        <v>0.56899999999999995</v>
      </c>
      <c r="AC962" s="205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30">
        <v>25</v>
      </c>
    </row>
    <row r="963" spans="1:65">
      <c r="A963" s="30"/>
      <c r="B963" s="19">
        <v>1</v>
      </c>
      <c r="C963" s="9">
        <v>3</v>
      </c>
      <c r="D963" s="24">
        <v>0.56100000000000005</v>
      </c>
      <c r="E963" s="24">
        <v>0.62</v>
      </c>
      <c r="F963" s="231">
        <v>0.4</v>
      </c>
      <c r="G963" s="24">
        <v>0.56000000000000005</v>
      </c>
      <c r="H963" s="24">
        <v>0.60550000000000004</v>
      </c>
      <c r="I963" s="24">
        <v>0.57999999999999996</v>
      </c>
      <c r="J963" s="24">
        <v>0.54999999999999993</v>
      </c>
      <c r="K963" s="24">
        <v>0.61</v>
      </c>
      <c r="L963" s="24">
        <v>0.56000000000000005</v>
      </c>
      <c r="M963" s="24">
        <v>0.58719999999999994</v>
      </c>
      <c r="N963" s="24">
        <v>0.54</v>
      </c>
      <c r="O963" s="24">
        <v>0.56489999999999996</v>
      </c>
      <c r="P963" s="24">
        <v>0.5847</v>
      </c>
      <c r="Q963" s="231">
        <v>0.22</v>
      </c>
      <c r="R963" s="24">
        <v>0.59</v>
      </c>
      <c r="S963" s="24">
        <v>0.51900000000000002</v>
      </c>
      <c r="T963" s="24">
        <v>0.57199999999999995</v>
      </c>
      <c r="U963" s="24">
        <v>0.54100000000000004</v>
      </c>
      <c r="V963" s="24">
        <v>0.57299999999999995</v>
      </c>
      <c r="W963" s="24">
        <v>0.56000000000000005</v>
      </c>
      <c r="X963" s="24">
        <v>0.55349999999999999</v>
      </c>
      <c r="Y963" s="24">
        <v>0.56999999999999995</v>
      </c>
      <c r="Z963" s="24">
        <v>0.57399999999999995</v>
      </c>
      <c r="AA963" s="24">
        <v>0.57999999999999996</v>
      </c>
      <c r="AB963" s="24">
        <v>0.58299999999999996</v>
      </c>
      <c r="AC963" s="205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30">
        <v>16</v>
      </c>
    </row>
    <row r="964" spans="1:65">
      <c r="A964" s="30"/>
      <c r="B964" s="19">
        <v>1</v>
      </c>
      <c r="C964" s="9">
        <v>4</v>
      </c>
      <c r="D964" s="24">
        <v>0.56399999999999995</v>
      </c>
      <c r="E964" s="24">
        <v>0.63</v>
      </c>
      <c r="F964" s="231">
        <v>0.42</v>
      </c>
      <c r="G964" s="232">
        <v>0.6</v>
      </c>
      <c r="H964" s="24">
        <v>0.58750000000000002</v>
      </c>
      <c r="I964" s="24">
        <v>0.56999999999999995</v>
      </c>
      <c r="J964" s="24">
        <v>0.54700000000000004</v>
      </c>
      <c r="K964" s="24">
        <v>0.6</v>
      </c>
      <c r="L964" s="24">
        <v>0.56699999999999995</v>
      </c>
      <c r="M964" s="24">
        <v>0.5847</v>
      </c>
      <c r="N964" s="24">
        <v>0.54</v>
      </c>
      <c r="O964" s="24">
        <v>0.56169999999999998</v>
      </c>
      <c r="P964" s="24">
        <v>0.58230000000000004</v>
      </c>
      <c r="Q964" s="231">
        <v>0.438</v>
      </c>
      <c r="R964" s="24">
        <v>0.59</v>
      </c>
      <c r="S964" s="24">
        <v>0.51700000000000002</v>
      </c>
      <c r="T964" s="24">
        <v>0.56799999999999995</v>
      </c>
      <c r="U964" s="24">
        <v>0.53200000000000003</v>
      </c>
      <c r="V964" s="24">
        <v>0.57299999999999995</v>
      </c>
      <c r="W964" s="24">
        <v>0.56000000000000005</v>
      </c>
      <c r="X964" s="24">
        <v>0.5595</v>
      </c>
      <c r="Y964" s="24">
        <v>0.59</v>
      </c>
      <c r="Z964" s="24">
        <v>0.55700000000000005</v>
      </c>
      <c r="AA964" s="24">
        <v>0.57999999999999996</v>
      </c>
      <c r="AB964" s="24">
        <v>0.55900000000000005</v>
      </c>
      <c r="AC964" s="205"/>
      <c r="AD964" s="206"/>
      <c r="AE964" s="206"/>
      <c r="AF964" s="206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230">
        <v>0.57187613521936331</v>
      </c>
    </row>
    <row r="965" spans="1:65">
      <c r="A965" s="30"/>
      <c r="B965" s="19">
        <v>1</v>
      </c>
      <c r="C965" s="9">
        <v>5</v>
      </c>
      <c r="D965" s="24">
        <v>0.55500000000000005</v>
      </c>
      <c r="E965" s="24">
        <v>0.62</v>
      </c>
      <c r="F965" s="231">
        <v>0.40999999999999992</v>
      </c>
      <c r="G965" s="24">
        <v>0.56000000000000005</v>
      </c>
      <c r="H965" s="24">
        <v>0.61150000000000004</v>
      </c>
      <c r="I965" s="24">
        <v>0.59</v>
      </c>
      <c r="J965" s="24">
        <v>0.54599999999999993</v>
      </c>
      <c r="K965" s="24">
        <v>0.61</v>
      </c>
      <c r="L965" s="24">
        <v>0.56599999999999995</v>
      </c>
      <c r="M965" s="24">
        <v>0.58479999999999999</v>
      </c>
      <c r="N965" s="24">
        <v>0.56000000000000005</v>
      </c>
      <c r="O965" s="24">
        <v>0.55879999999999996</v>
      </c>
      <c r="P965" s="24">
        <v>0.57219999999999993</v>
      </c>
      <c r="Q965" s="231">
        <v>0.47599999999999992</v>
      </c>
      <c r="R965" s="24">
        <v>0.59</v>
      </c>
      <c r="S965" s="24">
        <v>0.52700000000000002</v>
      </c>
      <c r="T965" s="24">
        <v>0.56699999999999995</v>
      </c>
      <c r="U965" s="24">
        <v>0.54599999999999993</v>
      </c>
      <c r="V965" s="232">
        <v>0.55400000000000005</v>
      </c>
      <c r="W965" s="24">
        <v>0.56999999999999995</v>
      </c>
      <c r="X965" s="24">
        <v>0.57969999999999999</v>
      </c>
      <c r="Y965" s="24">
        <v>0.59</v>
      </c>
      <c r="Z965" s="24">
        <v>0.55600000000000005</v>
      </c>
      <c r="AA965" s="24">
        <v>0.56999999999999995</v>
      </c>
      <c r="AB965" s="24">
        <v>0.55800000000000005</v>
      </c>
      <c r="AC965" s="205"/>
      <c r="AD965" s="206"/>
      <c r="AE965" s="206"/>
      <c r="AF965" s="206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30">
        <v>123</v>
      </c>
    </row>
    <row r="966" spans="1:65">
      <c r="A966" s="30"/>
      <c r="B966" s="19">
        <v>1</v>
      </c>
      <c r="C966" s="9">
        <v>6</v>
      </c>
      <c r="D966" s="24">
        <v>0.56999999999999995</v>
      </c>
      <c r="E966" s="24">
        <v>0.61</v>
      </c>
      <c r="F966" s="231">
        <v>0.40999999999999992</v>
      </c>
      <c r="G966" s="24">
        <v>0.56000000000000005</v>
      </c>
      <c r="H966" s="24">
        <v>0.59950000000000003</v>
      </c>
      <c r="I966" s="24">
        <v>0.59</v>
      </c>
      <c r="J966" s="24">
        <v>0.55199999999999994</v>
      </c>
      <c r="K966" s="24">
        <v>0.6</v>
      </c>
      <c r="L966" s="24">
        <v>0.56499999999999995</v>
      </c>
      <c r="M966" s="24">
        <v>0.58440000000000003</v>
      </c>
      <c r="N966" s="24">
        <v>0.55000000000000004</v>
      </c>
      <c r="O966" s="24">
        <v>0.56269999999999998</v>
      </c>
      <c r="P966" s="24">
        <v>0.57800000000000007</v>
      </c>
      <c r="Q966" s="231">
        <v>0.51200000000000001</v>
      </c>
      <c r="R966" s="24">
        <v>0.59</v>
      </c>
      <c r="S966" s="24">
        <v>0.53900000000000003</v>
      </c>
      <c r="T966" s="24">
        <v>0.56299999999999994</v>
      </c>
      <c r="U966" s="24">
        <v>0.54</v>
      </c>
      <c r="V966" s="24">
        <v>0.56499999999999995</v>
      </c>
      <c r="W966" s="24">
        <v>0.56000000000000005</v>
      </c>
      <c r="X966" s="24">
        <v>0.5575</v>
      </c>
      <c r="Y966" s="24">
        <v>0.59</v>
      </c>
      <c r="Z966" s="24">
        <v>0.58199999999999996</v>
      </c>
      <c r="AA966" s="24">
        <v>0.57999999999999996</v>
      </c>
      <c r="AB966" s="24">
        <v>0.57199999999999995</v>
      </c>
      <c r="AC966" s="205"/>
      <c r="AD966" s="206"/>
      <c r="AE966" s="206"/>
      <c r="AF966" s="206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56"/>
    </row>
    <row r="967" spans="1:65">
      <c r="A967" s="30"/>
      <c r="B967" s="20" t="s">
        <v>272</v>
      </c>
      <c r="C967" s="12"/>
      <c r="D967" s="233">
        <v>0.56333333333333335</v>
      </c>
      <c r="E967" s="233">
        <v>0.62333333333333329</v>
      </c>
      <c r="F967" s="233">
        <v>0.40833333333333338</v>
      </c>
      <c r="G967" s="233">
        <v>0.56500000000000006</v>
      </c>
      <c r="H967" s="233">
        <v>0.59950000000000003</v>
      </c>
      <c r="I967" s="233">
        <v>0.58333333333333326</v>
      </c>
      <c r="J967" s="233">
        <v>0.54816666666666658</v>
      </c>
      <c r="K967" s="233">
        <v>0.60416666666666663</v>
      </c>
      <c r="L967" s="233">
        <v>0.56666666666666665</v>
      </c>
      <c r="M967" s="233">
        <v>0.58873333333333333</v>
      </c>
      <c r="N967" s="233">
        <v>0.54500000000000004</v>
      </c>
      <c r="O967" s="233">
        <v>0.56158333333333332</v>
      </c>
      <c r="P967" s="233">
        <v>0.58078333333333332</v>
      </c>
      <c r="Q967" s="233">
        <v>0.37283333333333335</v>
      </c>
      <c r="R967" s="233">
        <v>0.59166666666666656</v>
      </c>
      <c r="S967" s="233">
        <v>0.53450000000000009</v>
      </c>
      <c r="T967" s="233">
        <v>0.56499999999999995</v>
      </c>
      <c r="U967" s="233">
        <v>0.53866666666666663</v>
      </c>
      <c r="V967" s="233">
        <v>0.56816666666666671</v>
      </c>
      <c r="W967" s="233">
        <v>0.56666666666666665</v>
      </c>
      <c r="X967" s="233">
        <v>0.56289999999999996</v>
      </c>
      <c r="Y967" s="233">
        <v>0.58333333333333326</v>
      </c>
      <c r="Z967" s="233">
        <v>0.57383333333333331</v>
      </c>
      <c r="AA967" s="233">
        <v>0.57833333333333325</v>
      </c>
      <c r="AB967" s="233">
        <v>0.56466666666666665</v>
      </c>
      <c r="AC967" s="205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56"/>
    </row>
    <row r="968" spans="1:65">
      <c r="A968" s="30"/>
      <c r="B968" s="3" t="s">
        <v>273</v>
      </c>
      <c r="C968" s="29"/>
      <c r="D968" s="24">
        <v>0.56399999999999995</v>
      </c>
      <c r="E968" s="24">
        <v>0.625</v>
      </c>
      <c r="F968" s="24">
        <v>0.40999999999999992</v>
      </c>
      <c r="G968" s="24">
        <v>0.56000000000000005</v>
      </c>
      <c r="H968" s="24">
        <v>0.59950000000000003</v>
      </c>
      <c r="I968" s="24">
        <v>0.58499999999999996</v>
      </c>
      <c r="J968" s="24">
        <v>0.54749999999999999</v>
      </c>
      <c r="K968" s="24">
        <v>0.60250000000000004</v>
      </c>
      <c r="L968" s="24">
        <v>0.56599999999999995</v>
      </c>
      <c r="M968" s="24">
        <v>0.58599999999999997</v>
      </c>
      <c r="N968" s="24">
        <v>0.54500000000000004</v>
      </c>
      <c r="O968" s="24">
        <v>0.56220000000000003</v>
      </c>
      <c r="P968" s="24">
        <v>0.58245000000000002</v>
      </c>
      <c r="Q968" s="24">
        <v>0.40549999999999997</v>
      </c>
      <c r="R968" s="24">
        <v>0.59</v>
      </c>
      <c r="S968" s="24">
        <v>0.53300000000000003</v>
      </c>
      <c r="T968" s="24">
        <v>0.56749999999999989</v>
      </c>
      <c r="U968" s="24">
        <v>0.54049999999999998</v>
      </c>
      <c r="V968" s="24">
        <v>0.5714999999999999</v>
      </c>
      <c r="W968" s="24">
        <v>0.56499999999999995</v>
      </c>
      <c r="X968" s="24">
        <v>0.5585</v>
      </c>
      <c r="Y968" s="24">
        <v>0.59</v>
      </c>
      <c r="Z968" s="24">
        <v>0.57799999999999996</v>
      </c>
      <c r="AA968" s="24">
        <v>0.57999999999999996</v>
      </c>
      <c r="AB968" s="24">
        <v>0.56400000000000006</v>
      </c>
      <c r="AC968" s="205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56"/>
    </row>
    <row r="969" spans="1:65">
      <c r="A969" s="30"/>
      <c r="B969" s="3" t="s">
        <v>274</v>
      </c>
      <c r="C969" s="29"/>
      <c r="D969" s="24">
        <v>5.0464508980734412E-3</v>
      </c>
      <c r="E969" s="24">
        <v>8.1649658092772665E-3</v>
      </c>
      <c r="F969" s="24">
        <v>7.5277265270907844E-3</v>
      </c>
      <c r="G969" s="24">
        <v>1.7606816861658981E-2</v>
      </c>
      <c r="H969" s="24">
        <v>8.4852813742385784E-3</v>
      </c>
      <c r="I969" s="24">
        <v>8.1649658092772665E-3</v>
      </c>
      <c r="J969" s="24">
        <v>2.401388487243708E-3</v>
      </c>
      <c r="K969" s="24">
        <v>4.9159604012508802E-3</v>
      </c>
      <c r="L969" s="24">
        <v>5.2025634707004208E-3</v>
      </c>
      <c r="M969" s="24">
        <v>5.6842472383479992E-3</v>
      </c>
      <c r="N969" s="24">
        <v>1.5165750888103116E-2</v>
      </c>
      <c r="O969" s="24">
        <v>2.649087893344915E-3</v>
      </c>
      <c r="P969" s="24">
        <v>4.8848404955194611E-3</v>
      </c>
      <c r="Q969" s="24">
        <v>0.12774101403490831</v>
      </c>
      <c r="R969" s="24">
        <v>4.0824829046386332E-3</v>
      </c>
      <c r="S969" s="24">
        <v>1.6096583488430068E-2</v>
      </c>
      <c r="T969" s="24">
        <v>6.9856996786291578E-3</v>
      </c>
      <c r="U969" s="24">
        <v>6.3140055960274862E-3</v>
      </c>
      <c r="V969" s="24">
        <v>7.6789756261278859E-3</v>
      </c>
      <c r="W969" s="24">
        <v>8.1649658092772127E-3</v>
      </c>
      <c r="X969" s="24">
        <v>1.110243216597156E-2</v>
      </c>
      <c r="Y969" s="24">
        <v>1.0327955589886455E-2</v>
      </c>
      <c r="Z969" s="24">
        <v>1.4260668521028931E-2</v>
      </c>
      <c r="AA969" s="24">
        <v>4.0824829046386341E-3</v>
      </c>
      <c r="AB969" s="24">
        <v>1.2628011192054971E-2</v>
      </c>
      <c r="AC969" s="205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56"/>
    </row>
    <row r="970" spans="1:65">
      <c r="A970" s="30"/>
      <c r="B970" s="3" t="s">
        <v>87</v>
      </c>
      <c r="C970" s="29"/>
      <c r="D970" s="13">
        <v>8.9581968604853981E-3</v>
      </c>
      <c r="E970" s="13">
        <v>1.3098875629856578E-2</v>
      </c>
      <c r="F970" s="13">
        <v>1.8435248637773346E-2</v>
      </c>
      <c r="G970" s="13">
        <v>3.1162507719750404E-2</v>
      </c>
      <c r="H970" s="13">
        <v>1.4153930565869187E-2</v>
      </c>
      <c r="I970" s="13">
        <v>1.3997084244475315E-2</v>
      </c>
      <c r="J970" s="13">
        <v>4.3807634306665399E-3</v>
      </c>
      <c r="K970" s="13">
        <v>8.1367620434497339E-3</v>
      </c>
      <c r="L970" s="13">
        <v>9.1809943600595668E-3</v>
      </c>
      <c r="M970" s="13">
        <v>9.6550456998324066E-3</v>
      </c>
      <c r="N970" s="13">
        <v>2.7827065849730485E-2</v>
      </c>
      <c r="O970" s="13">
        <v>4.7171768393142873E-3</v>
      </c>
      <c r="P970" s="13">
        <v>8.4107793994079166E-3</v>
      </c>
      <c r="Q970" s="13">
        <v>0.34262229960189977</v>
      </c>
      <c r="R970" s="13">
        <v>6.8999711064314942E-3</v>
      </c>
      <c r="S970" s="13">
        <v>3.0115217003610976E-2</v>
      </c>
      <c r="T970" s="13">
        <v>1.2364070227662227E-2</v>
      </c>
      <c r="U970" s="13">
        <v>1.1721545042130235E-2</v>
      </c>
      <c r="V970" s="13">
        <v>1.3515357511518718E-2</v>
      </c>
      <c r="W970" s="13">
        <v>1.440876319284214E-2</v>
      </c>
      <c r="X970" s="13">
        <v>1.9723631490445124E-2</v>
      </c>
      <c r="Y970" s="13">
        <v>1.7705066725519639E-2</v>
      </c>
      <c r="Z970" s="13">
        <v>2.4851586153405051E-2</v>
      </c>
      <c r="AA970" s="13">
        <v>7.0590482500956222E-3</v>
      </c>
      <c r="AB970" s="13">
        <v>2.2363656184276808E-2</v>
      </c>
      <c r="AC970" s="152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275</v>
      </c>
      <c r="C971" s="29"/>
      <c r="D971" s="13">
        <v>-1.4938203152598861E-2</v>
      </c>
      <c r="E971" s="13">
        <v>8.9979621363692308E-2</v>
      </c>
      <c r="F971" s="13">
        <v>-0.28597591648635123</v>
      </c>
      <c r="G971" s="13">
        <v>-1.2023819138257341E-2</v>
      </c>
      <c r="H971" s="13">
        <v>4.8303929958610103E-2</v>
      </c>
      <c r="I971" s="13">
        <v>2.0034405019498047E-2</v>
      </c>
      <c r="J971" s="13">
        <v>-4.1459097683106072E-2</v>
      </c>
      <c r="K971" s="13">
        <v>5.6464205198765827E-2</v>
      </c>
      <c r="L971" s="13">
        <v>-9.1094351239161542E-3</v>
      </c>
      <c r="M971" s="13">
        <v>2.9477009225964412E-2</v>
      </c>
      <c r="N971" s="13">
        <v>-4.6996427310354472E-2</v>
      </c>
      <c r="O971" s="13">
        <v>-1.7998306367657424E-2</v>
      </c>
      <c r="P971" s="13">
        <v>1.5575397477555653E-2</v>
      </c>
      <c r="Q971" s="13">
        <v>-0.34805229599182352</v>
      </c>
      <c r="R971" s="13">
        <v>3.4606325091205203E-2</v>
      </c>
      <c r="S971" s="13">
        <v>-6.5357046600705404E-2</v>
      </c>
      <c r="T971" s="13">
        <v>-1.2023819138257563E-2</v>
      </c>
      <c r="U971" s="13">
        <v>-5.8071086564852048E-2</v>
      </c>
      <c r="V971" s="13">
        <v>-6.4864895110087195E-3</v>
      </c>
      <c r="W971" s="13">
        <v>-9.1094351239161542E-3</v>
      </c>
      <c r="X971" s="13">
        <v>-1.5695942996327816E-2</v>
      </c>
      <c r="Y971" s="13">
        <v>2.0034405019498047E-2</v>
      </c>
      <c r="Z971" s="13">
        <v>3.4224161377520712E-3</v>
      </c>
      <c r="AA971" s="13">
        <v>1.1291252976473709E-2</v>
      </c>
      <c r="AB971" s="13">
        <v>-1.2606695941125845E-2</v>
      </c>
      <c r="AC971" s="152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276</v>
      </c>
      <c r="C972" s="47"/>
      <c r="D972" s="45">
        <v>0.13</v>
      </c>
      <c r="E972" s="45">
        <v>2.29</v>
      </c>
      <c r="F972" s="45">
        <v>6.41</v>
      </c>
      <c r="G972" s="45">
        <v>7.0000000000000007E-2</v>
      </c>
      <c r="H972" s="45">
        <v>1.33</v>
      </c>
      <c r="I972" s="45">
        <v>0.67</v>
      </c>
      <c r="J972" s="45">
        <v>0.75</v>
      </c>
      <c r="K972" s="45">
        <v>1.52</v>
      </c>
      <c r="L972" s="45">
        <v>0</v>
      </c>
      <c r="M972" s="45">
        <v>0.89</v>
      </c>
      <c r="N972" s="45">
        <v>0.88</v>
      </c>
      <c r="O972" s="45">
        <v>0.21</v>
      </c>
      <c r="P972" s="45">
        <v>0.56999999999999995</v>
      </c>
      <c r="Q972" s="45">
        <v>7.84</v>
      </c>
      <c r="R972" s="45">
        <v>1.01</v>
      </c>
      <c r="S972" s="45">
        <v>1.3</v>
      </c>
      <c r="T972" s="45">
        <v>7.0000000000000007E-2</v>
      </c>
      <c r="U972" s="45">
        <v>1.1299999999999999</v>
      </c>
      <c r="V972" s="45">
        <v>0.06</v>
      </c>
      <c r="W972" s="45">
        <v>0</v>
      </c>
      <c r="X972" s="45">
        <v>0.15</v>
      </c>
      <c r="Y972" s="45">
        <v>0.67</v>
      </c>
      <c r="Z972" s="45">
        <v>0.28999999999999998</v>
      </c>
      <c r="AA972" s="45">
        <v>0.47</v>
      </c>
      <c r="AB972" s="45">
        <v>0.08</v>
      </c>
      <c r="AC972" s="152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BM973" s="55"/>
    </row>
    <row r="974" spans="1:65" ht="15">
      <c r="B974" s="8" t="s">
        <v>617</v>
      </c>
      <c r="BM974" s="28" t="s">
        <v>67</v>
      </c>
    </row>
    <row r="975" spans="1:65" ht="15">
      <c r="A975" s="25" t="s">
        <v>64</v>
      </c>
      <c r="B975" s="18" t="s">
        <v>111</v>
      </c>
      <c r="C975" s="15" t="s">
        <v>112</v>
      </c>
      <c r="D975" s="16" t="s">
        <v>230</v>
      </c>
      <c r="E975" s="17" t="s">
        <v>230</v>
      </c>
      <c r="F975" s="17" t="s">
        <v>230</v>
      </c>
      <c r="G975" s="17" t="s">
        <v>230</v>
      </c>
      <c r="H975" s="17" t="s">
        <v>230</v>
      </c>
      <c r="I975" s="17" t="s">
        <v>230</v>
      </c>
      <c r="J975" s="17" t="s">
        <v>230</v>
      </c>
      <c r="K975" s="17" t="s">
        <v>230</v>
      </c>
      <c r="L975" s="17" t="s">
        <v>230</v>
      </c>
      <c r="M975" s="17" t="s">
        <v>230</v>
      </c>
      <c r="N975" s="17" t="s">
        <v>230</v>
      </c>
      <c r="O975" s="17" t="s">
        <v>230</v>
      </c>
      <c r="P975" s="17" t="s">
        <v>230</v>
      </c>
      <c r="Q975" s="17" t="s">
        <v>230</v>
      </c>
      <c r="R975" s="17" t="s">
        <v>230</v>
      </c>
      <c r="S975" s="17" t="s">
        <v>230</v>
      </c>
      <c r="T975" s="17" t="s">
        <v>230</v>
      </c>
      <c r="U975" s="17" t="s">
        <v>230</v>
      </c>
      <c r="V975" s="17" t="s">
        <v>230</v>
      </c>
      <c r="W975" s="17" t="s">
        <v>230</v>
      </c>
      <c r="X975" s="17" t="s">
        <v>230</v>
      </c>
      <c r="Y975" s="17" t="s">
        <v>230</v>
      </c>
      <c r="Z975" s="152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231</v>
      </c>
      <c r="C976" s="9" t="s">
        <v>231</v>
      </c>
      <c r="D976" s="150" t="s">
        <v>233</v>
      </c>
      <c r="E976" s="151" t="s">
        <v>234</v>
      </c>
      <c r="F976" s="151" t="s">
        <v>236</v>
      </c>
      <c r="G976" s="151" t="s">
        <v>238</v>
      </c>
      <c r="H976" s="151" t="s">
        <v>239</v>
      </c>
      <c r="I976" s="151" t="s">
        <v>240</v>
      </c>
      <c r="J976" s="151" t="s">
        <v>241</v>
      </c>
      <c r="K976" s="151" t="s">
        <v>242</v>
      </c>
      <c r="L976" s="151" t="s">
        <v>244</v>
      </c>
      <c r="M976" s="151" t="s">
        <v>245</v>
      </c>
      <c r="N976" s="151" t="s">
        <v>247</v>
      </c>
      <c r="O976" s="151" t="s">
        <v>248</v>
      </c>
      <c r="P976" s="151" t="s">
        <v>250</v>
      </c>
      <c r="Q976" s="151" t="s">
        <v>251</v>
      </c>
      <c r="R976" s="151" t="s">
        <v>252</v>
      </c>
      <c r="S976" s="151" t="s">
        <v>253</v>
      </c>
      <c r="T976" s="151" t="s">
        <v>255</v>
      </c>
      <c r="U976" s="151" t="s">
        <v>259</v>
      </c>
      <c r="V976" s="151" t="s">
        <v>260</v>
      </c>
      <c r="W976" s="151" t="s">
        <v>261</v>
      </c>
      <c r="X976" s="151" t="s">
        <v>262</v>
      </c>
      <c r="Y976" s="151" t="s">
        <v>263</v>
      </c>
      <c r="Z976" s="152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332</v>
      </c>
      <c r="E977" s="11" t="s">
        <v>333</v>
      </c>
      <c r="F977" s="11" t="s">
        <v>332</v>
      </c>
      <c r="G977" s="11" t="s">
        <v>333</v>
      </c>
      <c r="H977" s="11" t="s">
        <v>332</v>
      </c>
      <c r="I977" s="11" t="s">
        <v>333</v>
      </c>
      <c r="J977" s="11" t="s">
        <v>332</v>
      </c>
      <c r="K977" s="11" t="s">
        <v>333</v>
      </c>
      <c r="L977" s="11" t="s">
        <v>333</v>
      </c>
      <c r="M977" s="11" t="s">
        <v>115</v>
      </c>
      <c r="N977" s="11" t="s">
        <v>333</v>
      </c>
      <c r="O977" s="11" t="s">
        <v>332</v>
      </c>
      <c r="P977" s="11" t="s">
        <v>333</v>
      </c>
      <c r="Q977" s="11" t="s">
        <v>333</v>
      </c>
      <c r="R977" s="11" t="s">
        <v>332</v>
      </c>
      <c r="S977" s="11" t="s">
        <v>333</v>
      </c>
      <c r="T977" s="11" t="s">
        <v>332</v>
      </c>
      <c r="U977" s="11" t="s">
        <v>333</v>
      </c>
      <c r="V977" s="11" t="s">
        <v>333</v>
      </c>
      <c r="W977" s="11" t="s">
        <v>332</v>
      </c>
      <c r="X977" s="11" t="s">
        <v>332</v>
      </c>
      <c r="Y977" s="11" t="s">
        <v>332</v>
      </c>
      <c r="Z977" s="152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152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0.23</v>
      </c>
      <c r="E979" s="154">
        <v>0.2</v>
      </c>
      <c r="F979" s="154">
        <v>0.2</v>
      </c>
      <c r="G979" s="154">
        <v>0.4</v>
      </c>
      <c r="H979" s="154" t="s">
        <v>214</v>
      </c>
      <c r="I979" s="154">
        <v>0.2</v>
      </c>
      <c r="J979" s="154">
        <v>0.2</v>
      </c>
      <c r="K979" s="22">
        <v>0.23</v>
      </c>
      <c r="L979" s="22">
        <v>0.24</v>
      </c>
      <c r="M979" s="22">
        <v>0.23</v>
      </c>
      <c r="N979" s="154">
        <v>0.22</v>
      </c>
      <c r="O979" s="22">
        <v>0.24</v>
      </c>
      <c r="P979" s="22">
        <v>0.23</v>
      </c>
      <c r="Q979" s="154">
        <v>0.2</v>
      </c>
      <c r="R979" s="22">
        <v>0.23</v>
      </c>
      <c r="S979" s="154">
        <v>0.22</v>
      </c>
      <c r="T979" s="22">
        <v>0.23</v>
      </c>
      <c r="U979" s="22">
        <v>0.24</v>
      </c>
      <c r="V979" s="154">
        <v>0.62</v>
      </c>
      <c r="W979" s="22">
        <v>0.24</v>
      </c>
      <c r="X979" s="154">
        <v>0.24</v>
      </c>
      <c r="Y979" s="22">
        <v>0.23</v>
      </c>
      <c r="Z979" s="152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0.22</v>
      </c>
      <c r="E980" s="155">
        <v>0.2</v>
      </c>
      <c r="F980" s="155">
        <v>0.2</v>
      </c>
      <c r="G980" s="155">
        <v>0.3</v>
      </c>
      <c r="H980" s="155" t="s">
        <v>214</v>
      </c>
      <c r="I980" s="155">
        <v>0.2</v>
      </c>
      <c r="J980" s="155">
        <v>0.2</v>
      </c>
      <c r="K980" s="11">
        <v>0.22</v>
      </c>
      <c r="L980" s="11">
        <v>0.25</v>
      </c>
      <c r="M980" s="11">
        <v>0.22</v>
      </c>
      <c r="N980" s="155">
        <v>0.21</v>
      </c>
      <c r="O980" s="11">
        <v>0.23</v>
      </c>
      <c r="P980" s="11">
        <v>0.22</v>
      </c>
      <c r="Q980" s="155">
        <v>0.2</v>
      </c>
      <c r="R980" s="11">
        <v>0.23</v>
      </c>
      <c r="S980" s="155">
        <v>0.18</v>
      </c>
      <c r="T980" s="11">
        <v>0.23</v>
      </c>
      <c r="U980" s="11">
        <v>0.22</v>
      </c>
      <c r="V980" s="155">
        <v>0.64</v>
      </c>
      <c r="W980" s="11">
        <v>0.23</v>
      </c>
      <c r="X980" s="155">
        <v>0.24</v>
      </c>
      <c r="Y980" s="11">
        <v>0.23</v>
      </c>
      <c r="Z980" s="152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26</v>
      </c>
    </row>
    <row r="981" spans="1:65">
      <c r="A981" s="30"/>
      <c r="B981" s="19">
        <v>1</v>
      </c>
      <c r="C981" s="9">
        <v>3</v>
      </c>
      <c r="D981" s="11">
        <v>0.22</v>
      </c>
      <c r="E981" s="155">
        <v>0.2</v>
      </c>
      <c r="F981" s="155">
        <v>0.19</v>
      </c>
      <c r="G981" s="155">
        <v>0.3</v>
      </c>
      <c r="H981" s="155" t="s">
        <v>214</v>
      </c>
      <c r="I981" s="155">
        <v>0.2</v>
      </c>
      <c r="J981" s="155">
        <v>0.2</v>
      </c>
      <c r="K981" s="11">
        <v>0.23</v>
      </c>
      <c r="L981" s="11">
        <v>0.21</v>
      </c>
      <c r="M981" s="11">
        <v>0.22</v>
      </c>
      <c r="N981" s="155">
        <v>0.22</v>
      </c>
      <c r="O981" s="11">
        <v>0.23</v>
      </c>
      <c r="P981" s="11">
        <v>0.22</v>
      </c>
      <c r="Q981" s="155">
        <v>0.2</v>
      </c>
      <c r="R981" s="11">
        <v>0.23</v>
      </c>
      <c r="S981" s="155">
        <v>0.21</v>
      </c>
      <c r="T981" s="11">
        <v>0.22</v>
      </c>
      <c r="U981" s="11">
        <v>0.22</v>
      </c>
      <c r="V981" s="155">
        <v>0.65</v>
      </c>
      <c r="W981" s="11">
        <v>0.22</v>
      </c>
      <c r="X981" s="155">
        <v>0.24</v>
      </c>
      <c r="Y981" s="11">
        <v>0.25</v>
      </c>
      <c r="Z981" s="152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0.23</v>
      </c>
      <c r="E982" s="155">
        <v>0.2</v>
      </c>
      <c r="F982" s="155">
        <v>0.22</v>
      </c>
      <c r="G982" s="155">
        <v>0.3</v>
      </c>
      <c r="H982" s="155" t="s">
        <v>214</v>
      </c>
      <c r="I982" s="155">
        <v>0.2</v>
      </c>
      <c r="J982" s="155">
        <v>0.2</v>
      </c>
      <c r="K982" s="11">
        <v>0.22</v>
      </c>
      <c r="L982" s="11">
        <v>0.24</v>
      </c>
      <c r="M982" s="11">
        <v>0.23</v>
      </c>
      <c r="N982" s="155">
        <v>0.21</v>
      </c>
      <c r="O982" s="11">
        <v>0.22</v>
      </c>
      <c r="P982" s="11">
        <v>0.22</v>
      </c>
      <c r="Q982" s="155">
        <v>0.2</v>
      </c>
      <c r="R982" s="11">
        <v>0.21</v>
      </c>
      <c r="S982" s="155">
        <v>0.2</v>
      </c>
      <c r="T982" s="11">
        <v>0.22</v>
      </c>
      <c r="U982" s="11">
        <v>0.23</v>
      </c>
      <c r="V982" s="155">
        <v>0.67</v>
      </c>
      <c r="W982" s="11">
        <v>0.2</v>
      </c>
      <c r="X982" s="155">
        <v>0.24</v>
      </c>
      <c r="Y982" s="11">
        <v>0.23</v>
      </c>
      <c r="Z982" s="152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0.228030303030303</v>
      </c>
    </row>
    <row r="983" spans="1:65">
      <c r="A983" s="30"/>
      <c r="B983" s="19">
        <v>1</v>
      </c>
      <c r="C983" s="9">
        <v>5</v>
      </c>
      <c r="D983" s="11">
        <v>0.21</v>
      </c>
      <c r="E983" s="155">
        <v>0.2</v>
      </c>
      <c r="F983" s="155">
        <v>0.2</v>
      </c>
      <c r="G983" s="155">
        <v>0.3</v>
      </c>
      <c r="H983" s="155" t="s">
        <v>214</v>
      </c>
      <c r="I983" s="155">
        <v>0.2</v>
      </c>
      <c r="J983" s="155">
        <v>0.3</v>
      </c>
      <c r="K983" s="11">
        <v>0.22</v>
      </c>
      <c r="L983" s="11">
        <v>0.25</v>
      </c>
      <c r="M983" s="11">
        <v>0.23</v>
      </c>
      <c r="N983" s="155">
        <v>0.2</v>
      </c>
      <c r="O983" s="11">
        <v>0.24</v>
      </c>
      <c r="P983" s="11">
        <v>0.22</v>
      </c>
      <c r="Q983" s="155">
        <v>0.2</v>
      </c>
      <c r="R983" s="11">
        <v>0.24</v>
      </c>
      <c r="S983" s="155">
        <v>0.18</v>
      </c>
      <c r="T983" s="11">
        <v>0.22</v>
      </c>
      <c r="U983" s="11">
        <v>0.23</v>
      </c>
      <c r="V983" s="148">
        <v>0.55000000000000004</v>
      </c>
      <c r="W983" s="11">
        <v>0.22</v>
      </c>
      <c r="X983" s="155">
        <v>0.23</v>
      </c>
      <c r="Y983" s="11">
        <v>0.23</v>
      </c>
      <c r="Z983" s="152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124</v>
      </c>
    </row>
    <row r="984" spans="1:65">
      <c r="A984" s="30"/>
      <c r="B984" s="19">
        <v>1</v>
      </c>
      <c r="C984" s="9">
        <v>6</v>
      </c>
      <c r="D984" s="11">
        <v>0.24</v>
      </c>
      <c r="E984" s="155">
        <v>0.2</v>
      </c>
      <c r="F984" s="155">
        <v>0.21</v>
      </c>
      <c r="G984" s="155">
        <v>0.3</v>
      </c>
      <c r="H984" s="155" t="s">
        <v>214</v>
      </c>
      <c r="I984" s="155">
        <v>0.2</v>
      </c>
      <c r="J984" s="155">
        <v>0.2</v>
      </c>
      <c r="K984" s="11">
        <v>0.23</v>
      </c>
      <c r="L984" s="11">
        <v>0.23</v>
      </c>
      <c r="M984" s="11">
        <v>0.23</v>
      </c>
      <c r="N984" s="155">
        <v>0.21</v>
      </c>
      <c r="O984" s="11">
        <v>0.22</v>
      </c>
      <c r="P984" s="11">
        <v>0.23</v>
      </c>
      <c r="Q984" s="155">
        <v>0.2</v>
      </c>
      <c r="R984" s="11">
        <v>0.22</v>
      </c>
      <c r="S984" s="155">
        <v>0.18</v>
      </c>
      <c r="T984" s="11">
        <v>0.23</v>
      </c>
      <c r="U984" s="11">
        <v>0.23</v>
      </c>
      <c r="V984" s="155">
        <v>0.64</v>
      </c>
      <c r="W984" s="11">
        <v>0.24</v>
      </c>
      <c r="X984" s="155">
        <v>0.24</v>
      </c>
      <c r="Y984" s="11">
        <v>0.25</v>
      </c>
      <c r="Z984" s="152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272</v>
      </c>
      <c r="C985" s="12"/>
      <c r="D985" s="23">
        <v>0.22500000000000001</v>
      </c>
      <c r="E985" s="23">
        <v>0.19999999999999998</v>
      </c>
      <c r="F985" s="23">
        <v>0.20333333333333334</v>
      </c>
      <c r="G985" s="23">
        <v>0.31666666666666671</v>
      </c>
      <c r="H985" s="23" t="s">
        <v>680</v>
      </c>
      <c r="I985" s="23">
        <v>0.19999999999999998</v>
      </c>
      <c r="J985" s="23">
        <v>0.21666666666666667</v>
      </c>
      <c r="K985" s="23">
        <v>0.22500000000000001</v>
      </c>
      <c r="L985" s="23">
        <v>0.23666666666666666</v>
      </c>
      <c r="M985" s="23">
        <v>0.22666666666666668</v>
      </c>
      <c r="N985" s="23">
        <v>0.21166666666666667</v>
      </c>
      <c r="O985" s="23">
        <v>0.22999999999999998</v>
      </c>
      <c r="P985" s="23">
        <v>0.22333333333333336</v>
      </c>
      <c r="Q985" s="23">
        <v>0.19999999999999998</v>
      </c>
      <c r="R985" s="23">
        <v>0.22666666666666668</v>
      </c>
      <c r="S985" s="23">
        <v>0.19499999999999998</v>
      </c>
      <c r="T985" s="23">
        <v>0.22500000000000001</v>
      </c>
      <c r="U985" s="23">
        <v>0.2283333333333333</v>
      </c>
      <c r="V985" s="23">
        <v>0.6283333333333333</v>
      </c>
      <c r="W985" s="23">
        <v>0.22499999999999998</v>
      </c>
      <c r="X985" s="23">
        <v>0.23833333333333331</v>
      </c>
      <c r="Y985" s="23">
        <v>0.23666666666666666</v>
      </c>
      <c r="Z985" s="152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273</v>
      </c>
      <c r="C986" s="29"/>
      <c r="D986" s="11">
        <v>0.22500000000000001</v>
      </c>
      <c r="E986" s="11">
        <v>0.2</v>
      </c>
      <c r="F986" s="11">
        <v>0.2</v>
      </c>
      <c r="G986" s="11">
        <v>0.3</v>
      </c>
      <c r="H986" s="11" t="s">
        <v>680</v>
      </c>
      <c r="I986" s="11">
        <v>0.2</v>
      </c>
      <c r="J986" s="11">
        <v>0.2</v>
      </c>
      <c r="K986" s="11">
        <v>0.22500000000000001</v>
      </c>
      <c r="L986" s="11">
        <v>0.24</v>
      </c>
      <c r="M986" s="11">
        <v>0.23</v>
      </c>
      <c r="N986" s="11">
        <v>0.21</v>
      </c>
      <c r="O986" s="11">
        <v>0.23</v>
      </c>
      <c r="P986" s="11">
        <v>0.22</v>
      </c>
      <c r="Q986" s="11">
        <v>0.2</v>
      </c>
      <c r="R986" s="11">
        <v>0.23</v>
      </c>
      <c r="S986" s="11">
        <v>0.19</v>
      </c>
      <c r="T986" s="11">
        <v>0.22500000000000001</v>
      </c>
      <c r="U986" s="11">
        <v>0.23</v>
      </c>
      <c r="V986" s="11">
        <v>0.64</v>
      </c>
      <c r="W986" s="11">
        <v>0.22500000000000001</v>
      </c>
      <c r="X986" s="11">
        <v>0.24</v>
      </c>
      <c r="Y986" s="11">
        <v>0.23</v>
      </c>
      <c r="Z986" s="152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274</v>
      </c>
      <c r="C987" s="29"/>
      <c r="D987" s="24">
        <v>1.0488088481701517E-2</v>
      </c>
      <c r="E987" s="24">
        <v>3.0404709722440586E-17</v>
      </c>
      <c r="F987" s="24">
        <v>1.0327955589886442E-2</v>
      </c>
      <c r="G987" s="24">
        <v>4.0824829046385958E-2</v>
      </c>
      <c r="H987" s="24" t="s">
        <v>680</v>
      </c>
      <c r="I987" s="24">
        <v>3.0404709722440586E-17</v>
      </c>
      <c r="J987" s="24">
        <v>4.0824829046386367E-2</v>
      </c>
      <c r="K987" s="24">
        <v>5.4772255750516656E-3</v>
      </c>
      <c r="L987" s="24">
        <v>1.5055453054181621E-2</v>
      </c>
      <c r="M987" s="24">
        <v>5.1639777949432277E-3</v>
      </c>
      <c r="N987" s="24">
        <v>7.5277265270908078E-3</v>
      </c>
      <c r="O987" s="24">
        <v>8.9442719099991543E-3</v>
      </c>
      <c r="P987" s="24">
        <v>5.1639777949432277E-3</v>
      </c>
      <c r="Q987" s="24">
        <v>3.0404709722440586E-17</v>
      </c>
      <c r="R987" s="24">
        <v>1.0327955589886447E-2</v>
      </c>
      <c r="S987" s="24">
        <v>1.7606816861659012E-2</v>
      </c>
      <c r="T987" s="24">
        <v>5.4772255750516656E-3</v>
      </c>
      <c r="U987" s="24">
        <v>7.5277265270908087E-3</v>
      </c>
      <c r="V987" s="24">
        <v>4.1673332800085318E-2</v>
      </c>
      <c r="W987" s="24">
        <v>1.5165750888103095E-2</v>
      </c>
      <c r="X987" s="24">
        <v>4.0824829046386219E-3</v>
      </c>
      <c r="Y987" s="24">
        <v>1.032795558988644E-2</v>
      </c>
      <c r="Z987" s="205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56"/>
    </row>
    <row r="988" spans="1:65">
      <c r="A988" s="30"/>
      <c r="B988" s="3" t="s">
        <v>87</v>
      </c>
      <c r="C988" s="29"/>
      <c r="D988" s="13">
        <v>4.6613726585340076E-2</v>
      </c>
      <c r="E988" s="13">
        <v>1.5202354861220294E-16</v>
      </c>
      <c r="F988" s="13">
        <v>5.0793224212556269E-2</v>
      </c>
      <c r="G988" s="13">
        <v>0.12892051277806091</v>
      </c>
      <c r="H988" s="13" t="s">
        <v>680</v>
      </c>
      <c r="I988" s="13">
        <v>1.5202354861220294E-16</v>
      </c>
      <c r="J988" s="13">
        <v>0.18842228790639862</v>
      </c>
      <c r="K988" s="13">
        <v>2.4343224778007402E-2</v>
      </c>
      <c r="L988" s="13">
        <v>6.3614590369781496E-2</v>
      </c>
      <c r="M988" s="13">
        <v>2.2782254977690708E-2</v>
      </c>
      <c r="N988" s="13">
        <v>3.5564062332712476E-2</v>
      </c>
      <c r="O988" s="13">
        <v>3.8888138739126762E-2</v>
      </c>
      <c r="P988" s="13">
        <v>2.3122288634074152E-2</v>
      </c>
      <c r="Q988" s="13">
        <v>1.5202354861220294E-16</v>
      </c>
      <c r="R988" s="13">
        <v>4.5564509955381381E-2</v>
      </c>
      <c r="S988" s="13">
        <v>9.0291368521328283E-2</v>
      </c>
      <c r="T988" s="13">
        <v>2.4343224778007402E-2</v>
      </c>
      <c r="U988" s="13">
        <v>3.2968145374120336E-2</v>
      </c>
      <c r="V988" s="13">
        <v>6.6323606578385125E-2</v>
      </c>
      <c r="W988" s="13">
        <v>6.7403337280458206E-2</v>
      </c>
      <c r="X988" s="13">
        <v>1.7129298900581631E-2</v>
      </c>
      <c r="Y988" s="13">
        <v>4.3639248971351158E-2</v>
      </c>
      <c r="Z988" s="152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275</v>
      </c>
      <c r="C989" s="29"/>
      <c r="D989" s="13">
        <v>-1.3289036544850363E-2</v>
      </c>
      <c r="E989" s="13">
        <v>-0.12292358803986703</v>
      </c>
      <c r="F989" s="13">
        <v>-0.10830564784053143</v>
      </c>
      <c r="G989" s="13">
        <v>0.38870431893687751</v>
      </c>
      <c r="H989" s="13" t="s">
        <v>680</v>
      </c>
      <c r="I989" s="13">
        <v>-0.12292358803986703</v>
      </c>
      <c r="J989" s="13">
        <v>-4.9833887043189251E-2</v>
      </c>
      <c r="K989" s="13">
        <v>-1.3289036544850363E-2</v>
      </c>
      <c r="L989" s="13">
        <v>3.7873754152824013E-2</v>
      </c>
      <c r="M989" s="13">
        <v>-5.9800664451825636E-3</v>
      </c>
      <c r="N989" s="13">
        <v>-7.1760797342192539E-2</v>
      </c>
      <c r="O989" s="13">
        <v>8.6378737541528139E-3</v>
      </c>
      <c r="P989" s="13">
        <v>-2.0598006644518052E-2</v>
      </c>
      <c r="Q989" s="13">
        <v>-0.12292358803986703</v>
      </c>
      <c r="R989" s="13">
        <v>-5.9800664451825636E-3</v>
      </c>
      <c r="S989" s="13">
        <v>-0.14485049833887043</v>
      </c>
      <c r="T989" s="13">
        <v>-1.3289036544850363E-2</v>
      </c>
      <c r="U989" s="13">
        <v>1.3289036544850141E-3</v>
      </c>
      <c r="V989" s="13">
        <v>1.7554817275747512</v>
      </c>
      <c r="W989" s="13">
        <v>-1.3289036544850474E-2</v>
      </c>
      <c r="X989" s="13">
        <v>4.5182724252491813E-2</v>
      </c>
      <c r="Y989" s="13">
        <v>3.7873754152824013E-2</v>
      </c>
      <c r="Z989" s="152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276</v>
      </c>
      <c r="C990" s="47"/>
      <c r="D990" s="45">
        <v>0</v>
      </c>
      <c r="E990" s="45" t="s">
        <v>277</v>
      </c>
      <c r="F990" s="45">
        <v>2.92</v>
      </c>
      <c r="G990" s="45" t="s">
        <v>277</v>
      </c>
      <c r="H990" s="45">
        <v>26.97</v>
      </c>
      <c r="I990" s="45" t="s">
        <v>277</v>
      </c>
      <c r="J990" s="45" t="s">
        <v>277</v>
      </c>
      <c r="K990" s="45">
        <v>0</v>
      </c>
      <c r="L990" s="45">
        <v>1.57</v>
      </c>
      <c r="M990" s="45">
        <v>0.22</v>
      </c>
      <c r="N990" s="45">
        <v>1.8</v>
      </c>
      <c r="O990" s="45">
        <v>0.67</v>
      </c>
      <c r="P990" s="45">
        <v>0.22</v>
      </c>
      <c r="Q990" s="45" t="s">
        <v>277</v>
      </c>
      <c r="R990" s="45">
        <v>0.22</v>
      </c>
      <c r="S990" s="45">
        <v>4.05</v>
      </c>
      <c r="T990" s="45">
        <v>0</v>
      </c>
      <c r="U990" s="45">
        <v>0.45</v>
      </c>
      <c r="V990" s="45">
        <v>54.39</v>
      </c>
      <c r="W990" s="45">
        <v>0</v>
      </c>
      <c r="X990" s="45">
        <v>1.8</v>
      </c>
      <c r="Y990" s="45">
        <v>1.57</v>
      </c>
      <c r="Z990" s="152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351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BM991" s="55"/>
    </row>
    <row r="992" spans="1:65">
      <c r="BM992" s="55"/>
    </row>
    <row r="993" spans="1:65" ht="15">
      <c r="B993" s="8" t="s">
        <v>618</v>
      </c>
      <c r="BM993" s="28" t="s">
        <v>67</v>
      </c>
    </row>
    <row r="994" spans="1:65" ht="15">
      <c r="A994" s="25" t="s">
        <v>65</v>
      </c>
      <c r="B994" s="18" t="s">
        <v>111</v>
      </c>
      <c r="C994" s="15" t="s">
        <v>112</v>
      </c>
      <c r="D994" s="16" t="s">
        <v>230</v>
      </c>
      <c r="E994" s="17" t="s">
        <v>230</v>
      </c>
      <c r="F994" s="17" t="s">
        <v>230</v>
      </c>
      <c r="G994" s="17" t="s">
        <v>230</v>
      </c>
      <c r="H994" s="17" t="s">
        <v>230</v>
      </c>
      <c r="I994" s="17" t="s">
        <v>230</v>
      </c>
      <c r="J994" s="17" t="s">
        <v>230</v>
      </c>
      <c r="K994" s="17" t="s">
        <v>230</v>
      </c>
      <c r="L994" s="17" t="s">
        <v>230</v>
      </c>
      <c r="M994" s="17" t="s">
        <v>230</v>
      </c>
      <c r="N994" s="17" t="s">
        <v>230</v>
      </c>
      <c r="O994" s="17" t="s">
        <v>230</v>
      </c>
      <c r="P994" s="152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231</v>
      </c>
      <c r="C995" s="9" t="s">
        <v>231</v>
      </c>
      <c r="D995" s="150" t="s">
        <v>234</v>
      </c>
      <c r="E995" s="151" t="s">
        <v>238</v>
      </c>
      <c r="F995" s="151" t="s">
        <v>239</v>
      </c>
      <c r="G995" s="151" t="s">
        <v>240</v>
      </c>
      <c r="H995" s="151" t="s">
        <v>242</v>
      </c>
      <c r="I995" s="151" t="s">
        <v>244</v>
      </c>
      <c r="J995" s="151" t="s">
        <v>248</v>
      </c>
      <c r="K995" s="151" t="s">
        <v>250</v>
      </c>
      <c r="L995" s="151" t="s">
        <v>251</v>
      </c>
      <c r="M995" s="151" t="s">
        <v>255</v>
      </c>
      <c r="N995" s="151" t="s">
        <v>259</v>
      </c>
      <c r="O995" s="151" t="s">
        <v>260</v>
      </c>
      <c r="P995" s="152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333</v>
      </c>
      <c r="E996" s="11" t="s">
        <v>333</v>
      </c>
      <c r="F996" s="11" t="s">
        <v>332</v>
      </c>
      <c r="G996" s="11" t="s">
        <v>333</v>
      </c>
      <c r="H996" s="11" t="s">
        <v>333</v>
      </c>
      <c r="I996" s="11" t="s">
        <v>333</v>
      </c>
      <c r="J996" s="11" t="s">
        <v>332</v>
      </c>
      <c r="K996" s="11" t="s">
        <v>333</v>
      </c>
      <c r="L996" s="11" t="s">
        <v>333</v>
      </c>
      <c r="M996" s="11" t="s">
        <v>332</v>
      </c>
      <c r="N996" s="11" t="s">
        <v>333</v>
      </c>
      <c r="O996" s="11" t="s">
        <v>333</v>
      </c>
      <c r="P996" s="152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152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</v>
      </c>
    </row>
    <row r="998" spans="1:65">
      <c r="A998" s="30"/>
      <c r="B998" s="18">
        <v>1</v>
      </c>
      <c r="C998" s="14">
        <v>1</v>
      </c>
      <c r="D998" s="22">
        <v>0.32</v>
      </c>
      <c r="E998" s="22">
        <v>0.35</v>
      </c>
      <c r="F998" s="154">
        <v>0.25</v>
      </c>
      <c r="G998" s="154">
        <v>0.3</v>
      </c>
      <c r="H998" s="22">
        <v>0.32</v>
      </c>
      <c r="I998" s="22">
        <v>0.28999999999999998</v>
      </c>
      <c r="J998" s="154">
        <v>0.3</v>
      </c>
      <c r="K998" s="22">
        <v>0.31</v>
      </c>
      <c r="L998" s="22">
        <v>0.3</v>
      </c>
      <c r="M998" s="154">
        <v>0.3</v>
      </c>
      <c r="N998" s="154">
        <v>0.3</v>
      </c>
      <c r="O998" s="22">
        <v>0.3</v>
      </c>
      <c r="P998" s="152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0.32</v>
      </c>
      <c r="E999" s="11">
        <v>0.31</v>
      </c>
      <c r="F999" s="155">
        <v>0.25</v>
      </c>
      <c r="G999" s="155">
        <v>0.3</v>
      </c>
      <c r="H999" s="11">
        <v>0.31</v>
      </c>
      <c r="I999" s="11">
        <v>0.3</v>
      </c>
      <c r="J999" s="155">
        <v>0.3</v>
      </c>
      <c r="K999" s="11">
        <v>0.3</v>
      </c>
      <c r="L999" s="11">
        <v>0.28000000000000003</v>
      </c>
      <c r="M999" s="155">
        <v>0.3</v>
      </c>
      <c r="N999" s="155">
        <v>0.3</v>
      </c>
      <c r="O999" s="11">
        <v>0.31</v>
      </c>
      <c r="P999" s="152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27</v>
      </c>
    </row>
    <row r="1000" spans="1:65">
      <c r="A1000" s="30"/>
      <c r="B1000" s="19">
        <v>1</v>
      </c>
      <c r="C1000" s="9">
        <v>3</v>
      </c>
      <c r="D1000" s="11">
        <v>0.32</v>
      </c>
      <c r="E1000" s="11">
        <v>0.31</v>
      </c>
      <c r="F1000" s="155">
        <v>0.25</v>
      </c>
      <c r="G1000" s="155">
        <v>0.3</v>
      </c>
      <c r="H1000" s="11">
        <v>0.35</v>
      </c>
      <c r="I1000" s="11">
        <v>0.31</v>
      </c>
      <c r="J1000" s="155">
        <v>0.3</v>
      </c>
      <c r="K1000" s="11">
        <v>0.3</v>
      </c>
      <c r="L1000" s="11">
        <v>0.3</v>
      </c>
      <c r="M1000" s="155">
        <v>0.3</v>
      </c>
      <c r="N1000" s="155">
        <v>0.3</v>
      </c>
      <c r="O1000" s="11">
        <v>0.3</v>
      </c>
      <c r="P1000" s="152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0.32</v>
      </c>
      <c r="E1001" s="11">
        <v>0.31</v>
      </c>
      <c r="F1001" s="155">
        <v>0.25</v>
      </c>
      <c r="G1001" s="155">
        <v>0.3</v>
      </c>
      <c r="H1001" s="11">
        <v>0.31</v>
      </c>
      <c r="I1001" s="11">
        <v>0.33</v>
      </c>
      <c r="J1001" s="155">
        <v>0.3</v>
      </c>
      <c r="K1001" s="11">
        <v>0.31</v>
      </c>
      <c r="L1001" s="11">
        <v>0.28999999999999998</v>
      </c>
      <c r="M1001" s="155">
        <v>0.3</v>
      </c>
      <c r="N1001" s="155">
        <v>0.3</v>
      </c>
      <c r="O1001" s="11">
        <v>0.31</v>
      </c>
      <c r="P1001" s="152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0.31119047619047618</v>
      </c>
    </row>
    <row r="1002" spans="1:65">
      <c r="A1002" s="30"/>
      <c r="B1002" s="19">
        <v>1</v>
      </c>
      <c r="C1002" s="9">
        <v>5</v>
      </c>
      <c r="D1002" s="11">
        <v>0.32</v>
      </c>
      <c r="E1002" s="11">
        <v>0.31</v>
      </c>
      <c r="F1002" s="155">
        <v>0.25</v>
      </c>
      <c r="G1002" s="155">
        <v>0.3</v>
      </c>
      <c r="H1002" s="11">
        <v>0.3</v>
      </c>
      <c r="I1002" s="11">
        <v>0.33</v>
      </c>
      <c r="J1002" s="155">
        <v>0.3</v>
      </c>
      <c r="K1002" s="11">
        <v>0.3</v>
      </c>
      <c r="L1002" s="11">
        <v>0.28999999999999998</v>
      </c>
      <c r="M1002" s="155">
        <v>0.3</v>
      </c>
      <c r="N1002" s="155">
        <v>0.3</v>
      </c>
      <c r="O1002" s="11">
        <v>0.33</v>
      </c>
      <c r="P1002" s="152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125</v>
      </c>
    </row>
    <row r="1003" spans="1:65">
      <c r="A1003" s="30"/>
      <c r="B1003" s="19">
        <v>1</v>
      </c>
      <c r="C1003" s="9">
        <v>6</v>
      </c>
      <c r="D1003" s="11">
        <v>0.32</v>
      </c>
      <c r="E1003" s="11">
        <v>0.35</v>
      </c>
      <c r="F1003" s="148">
        <v>0.2</v>
      </c>
      <c r="G1003" s="155">
        <v>0.3</v>
      </c>
      <c r="H1003" s="11">
        <v>0.32</v>
      </c>
      <c r="I1003" s="11">
        <v>0.31</v>
      </c>
      <c r="J1003" s="155">
        <v>0.3</v>
      </c>
      <c r="K1003" s="11">
        <v>0.3</v>
      </c>
      <c r="L1003" s="11">
        <v>0.28999999999999998</v>
      </c>
      <c r="M1003" s="155">
        <v>0.3</v>
      </c>
      <c r="N1003" s="155">
        <v>0.3</v>
      </c>
      <c r="O1003" s="11">
        <v>0.31</v>
      </c>
      <c r="P1003" s="152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272</v>
      </c>
      <c r="C1004" s="12"/>
      <c r="D1004" s="23">
        <v>0.32</v>
      </c>
      <c r="E1004" s="23">
        <v>0.32333333333333331</v>
      </c>
      <c r="F1004" s="23">
        <v>0.24166666666666667</v>
      </c>
      <c r="G1004" s="23">
        <v>0.3</v>
      </c>
      <c r="H1004" s="23">
        <v>0.31833333333333336</v>
      </c>
      <c r="I1004" s="23">
        <v>0.3116666666666667</v>
      </c>
      <c r="J1004" s="23">
        <v>0.3</v>
      </c>
      <c r="K1004" s="23">
        <v>0.30333333333333334</v>
      </c>
      <c r="L1004" s="23">
        <v>0.29166666666666669</v>
      </c>
      <c r="M1004" s="23">
        <v>0.3</v>
      </c>
      <c r="N1004" s="23">
        <v>0.3</v>
      </c>
      <c r="O1004" s="23">
        <v>0.31</v>
      </c>
      <c r="P1004" s="152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273</v>
      </c>
      <c r="C1005" s="29"/>
      <c r="D1005" s="11">
        <v>0.32</v>
      </c>
      <c r="E1005" s="11">
        <v>0.31</v>
      </c>
      <c r="F1005" s="11">
        <v>0.25</v>
      </c>
      <c r="G1005" s="11">
        <v>0.3</v>
      </c>
      <c r="H1005" s="11">
        <v>0.315</v>
      </c>
      <c r="I1005" s="11">
        <v>0.31</v>
      </c>
      <c r="J1005" s="11">
        <v>0.3</v>
      </c>
      <c r="K1005" s="11">
        <v>0.3</v>
      </c>
      <c r="L1005" s="11">
        <v>0.28999999999999998</v>
      </c>
      <c r="M1005" s="11">
        <v>0.3</v>
      </c>
      <c r="N1005" s="11">
        <v>0.3</v>
      </c>
      <c r="O1005" s="11">
        <v>0.31</v>
      </c>
      <c r="P1005" s="152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274</v>
      </c>
      <c r="C1006" s="29"/>
      <c r="D1006" s="24">
        <v>0</v>
      </c>
      <c r="E1006" s="24">
        <v>2.065591117977288E-2</v>
      </c>
      <c r="F1006" s="24">
        <v>2.0412414523193145E-2</v>
      </c>
      <c r="G1006" s="24">
        <v>0</v>
      </c>
      <c r="H1006" s="24">
        <v>1.7224014243685082E-2</v>
      </c>
      <c r="I1006" s="24">
        <v>1.6020819787597233E-2</v>
      </c>
      <c r="J1006" s="24">
        <v>0</v>
      </c>
      <c r="K1006" s="24">
        <v>5.1639777949432277E-3</v>
      </c>
      <c r="L1006" s="24">
        <v>7.5277265270908E-3</v>
      </c>
      <c r="M1006" s="24">
        <v>0</v>
      </c>
      <c r="N1006" s="24">
        <v>0</v>
      </c>
      <c r="O1006" s="24">
        <v>1.0954451150103333E-2</v>
      </c>
      <c r="P1006" s="205"/>
      <c r="Q1006" s="206"/>
      <c r="R1006" s="206"/>
      <c r="S1006" s="206"/>
      <c r="T1006" s="206"/>
      <c r="U1006" s="206"/>
      <c r="V1006" s="206"/>
      <c r="W1006" s="206"/>
      <c r="X1006" s="206"/>
      <c r="Y1006" s="206"/>
      <c r="Z1006" s="206"/>
      <c r="AA1006" s="206"/>
      <c r="AB1006" s="206"/>
      <c r="AC1006" s="206"/>
      <c r="AD1006" s="206"/>
      <c r="AE1006" s="206"/>
      <c r="AF1006" s="206"/>
      <c r="AG1006" s="206"/>
      <c r="AH1006" s="206"/>
      <c r="AI1006" s="206"/>
      <c r="AJ1006" s="206"/>
      <c r="AK1006" s="206"/>
      <c r="AL1006" s="206"/>
      <c r="AM1006" s="206"/>
      <c r="AN1006" s="206"/>
      <c r="AO1006" s="206"/>
      <c r="AP1006" s="206"/>
      <c r="AQ1006" s="206"/>
      <c r="AR1006" s="206"/>
      <c r="AS1006" s="206"/>
      <c r="AT1006" s="206"/>
      <c r="AU1006" s="206"/>
      <c r="AV1006" s="206"/>
      <c r="AW1006" s="206"/>
      <c r="AX1006" s="206"/>
      <c r="AY1006" s="206"/>
      <c r="AZ1006" s="206"/>
      <c r="BA1006" s="206"/>
      <c r="BB1006" s="206"/>
      <c r="BC1006" s="206"/>
      <c r="BD1006" s="206"/>
      <c r="BE1006" s="206"/>
      <c r="BF1006" s="206"/>
      <c r="BG1006" s="206"/>
      <c r="BH1006" s="206"/>
      <c r="BI1006" s="206"/>
      <c r="BJ1006" s="206"/>
      <c r="BK1006" s="206"/>
      <c r="BL1006" s="206"/>
      <c r="BM1006" s="56"/>
    </row>
    <row r="1007" spans="1:65">
      <c r="A1007" s="30"/>
      <c r="B1007" s="3" t="s">
        <v>87</v>
      </c>
      <c r="C1007" s="29"/>
      <c r="D1007" s="13">
        <v>0</v>
      </c>
      <c r="E1007" s="13">
        <v>6.3884261380740867E-2</v>
      </c>
      <c r="F1007" s="13">
        <v>8.4465163544247504E-2</v>
      </c>
      <c r="G1007" s="13">
        <v>0</v>
      </c>
      <c r="H1007" s="13">
        <v>5.4106851027282979E-2</v>
      </c>
      <c r="I1007" s="13">
        <v>5.1403699853253146E-2</v>
      </c>
      <c r="J1007" s="13">
        <v>0</v>
      </c>
      <c r="K1007" s="13">
        <v>1.7024102620691959E-2</v>
      </c>
      <c r="L1007" s="13">
        <v>2.5809348092882742E-2</v>
      </c>
      <c r="M1007" s="13">
        <v>0</v>
      </c>
      <c r="N1007" s="13">
        <v>0</v>
      </c>
      <c r="O1007" s="13">
        <v>3.5336939193881721E-2</v>
      </c>
      <c r="P1007" s="152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275</v>
      </c>
      <c r="C1008" s="29"/>
      <c r="D1008" s="13">
        <v>2.8309104820198883E-2</v>
      </c>
      <c r="E1008" s="13">
        <v>3.9020657995409325E-2</v>
      </c>
      <c r="F1008" s="13">
        <v>-0.22341239479724562</v>
      </c>
      <c r="G1008" s="13">
        <v>-3.5960214231063548E-2</v>
      </c>
      <c r="H1008" s="13">
        <v>2.2953328232593773E-2</v>
      </c>
      <c r="I1008" s="13">
        <v>1.5302218821731106E-3</v>
      </c>
      <c r="J1008" s="13">
        <v>-3.5960214231063548E-2</v>
      </c>
      <c r="K1008" s="13">
        <v>-2.5248661055852994E-2</v>
      </c>
      <c r="L1008" s="13">
        <v>-6.2739097169089431E-2</v>
      </c>
      <c r="M1008" s="13">
        <v>-3.5960214231063548E-2</v>
      </c>
      <c r="N1008" s="13">
        <v>-3.5960214231063548E-2</v>
      </c>
      <c r="O1008" s="13">
        <v>-3.8255547054322214E-3</v>
      </c>
      <c r="P1008" s="152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276</v>
      </c>
      <c r="C1009" s="47"/>
      <c r="D1009" s="45">
        <v>0.74</v>
      </c>
      <c r="E1009" s="45">
        <v>1.01</v>
      </c>
      <c r="F1009" s="45">
        <v>5.6</v>
      </c>
      <c r="G1009" s="45" t="s">
        <v>277</v>
      </c>
      <c r="H1009" s="45">
        <v>0.61</v>
      </c>
      <c r="I1009" s="45">
        <v>7.0000000000000007E-2</v>
      </c>
      <c r="J1009" s="45" t="s">
        <v>277</v>
      </c>
      <c r="K1009" s="45">
        <v>0.61</v>
      </c>
      <c r="L1009" s="45">
        <v>1.55</v>
      </c>
      <c r="M1009" s="45" t="s">
        <v>277</v>
      </c>
      <c r="N1009" s="45" t="s">
        <v>277</v>
      </c>
      <c r="O1009" s="45">
        <v>7.0000000000000007E-2</v>
      </c>
      <c r="P1009" s="152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 t="s">
        <v>352</v>
      </c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BM1010" s="55"/>
    </row>
    <row r="1011" spans="1:65">
      <c r="BM1011" s="55"/>
    </row>
    <row r="1012" spans="1:65" ht="15">
      <c r="B1012" s="8" t="s">
        <v>619</v>
      </c>
      <c r="BM1012" s="28" t="s">
        <v>67</v>
      </c>
    </row>
    <row r="1013" spans="1:65" ht="15">
      <c r="A1013" s="25" t="s">
        <v>32</v>
      </c>
      <c r="B1013" s="18" t="s">
        <v>111</v>
      </c>
      <c r="C1013" s="15" t="s">
        <v>112</v>
      </c>
      <c r="D1013" s="16" t="s">
        <v>230</v>
      </c>
      <c r="E1013" s="17" t="s">
        <v>230</v>
      </c>
      <c r="F1013" s="17" t="s">
        <v>230</v>
      </c>
      <c r="G1013" s="17" t="s">
        <v>230</v>
      </c>
      <c r="H1013" s="17" t="s">
        <v>230</v>
      </c>
      <c r="I1013" s="17" t="s">
        <v>230</v>
      </c>
      <c r="J1013" s="17" t="s">
        <v>230</v>
      </c>
      <c r="K1013" s="17" t="s">
        <v>230</v>
      </c>
      <c r="L1013" s="17" t="s">
        <v>230</v>
      </c>
      <c r="M1013" s="17" t="s">
        <v>230</v>
      </c>
      <c r="N1013" s="17" t="s">
        <v>230</v>
      </c>
      <c r="O1013" s="17" t="s">
        <v>230</v>
      </c>
      <c r="P1013" s="17" t="s">
        <v>230</v>
      </c>
      <c r="Q1013" s="17" t="s">
        <v>230</v>
      </c>
      <c r="R1013" s="17" t="s">
        <v>230</v>
      </c>
      <c r="S1013" s="17" t="s">
        <v>230</v>
      </c>
      <c r="T1013" s="17" t="s">
        <v>230</v>
      </c>
      <c r="U1013" s="17" t="s">
        <v>230</v>
      </c>
      <c r="V1013" s="17" t="s">
        <v>230</v>
      </c>
      <c r="W1013" s="17" t="s">
        <v>230</v>
      </c>
      <c r="X1013" s="17" t="s">
        <v>230</v>
      </c>
      <c r="Y1013" s="17" t="s">
        <v>230</v>
      </c>
      <c r="Z1013" s="17" t="s">
        <v>230</v>
      </c>
      <c r="AA1013" s="152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231</v>
      </c>
      <c r="C1014" s="9" t="s">
        <v>231</v>
      </c>
      <c r="D1014" s="150" t="s">
        <v>233</v>
      </c>
      <c r="E1014" s="151" t="s">
        <v>234</v>
      </c>
      <c r="F1014" s="151" t="s">
        <v>236</v>
      </c>
      <c r="G1014" s="151" t="s">
        <v>237</v>
      </c>
      <c r="H1014" s="151" t="s">
        <v>239</v>
      </c>
      <c r="I1014" s="151" t="s">
        <v>240</v>
      </c>
      <c r="J1014" s="151" t="s">
        <v>241</v>
      </c>
      <c r="K1014" s="151" t="s">
        <v>242</v>
      </c>
      <c r="L1014" s="151" t="s">
        <v>244</v>
      </c>
      <c r="M1014" s="151" t="s">
        <v>245</v>
      </c>
      <c r="N1014" s="151" t="s">
        <v>247</v>
      </c>
      <c r="O1014" s="151" t="s">
        <v>248</v>
      </c>
      <c r="P1014" s="151" t="s">
        <v>250</v>
      </c>
      <c r="Q1014" s="151" t="s">
        <v>251</v>
      </c>
      <c r="R1014" s="151" t="s">
        <v>252</v>
      </c>
      <c r="S1014" s="151" t="s">
        <v>253</v>
      </c>
      <c r="T1014" s="151" t="s">
        <v>255</v>
      </c>
      <c r="U1014" s="151" t="s">
        <v>257</v>
      </c>
      <c r="V1014" s="151" t="s">
        <v>259</v>
      </c>
      <c r="W1014" s="151" t="s">
        <v>260</v>
      </c>
      <c r="X1014" s="151" t="s">
        <v>261</v>
      </c>
      <c r="Y1014" s="151" t="s">
        <v>262</v>
      </c>
      <c r="Z1014" s="151" t="s">
        <v>263</v>
      </c>
      <c r="AA1014" s="152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3</v>
      </c>
    </row>
    <row r="1015" spans="1:65">
      <c r="A1015" s="30"/>
      <c r="B1015" s="19"/>
      <c r="C1015" s="9"/>
      <c r="D1015" s="10" t="s">
        <v>332</v>
      </c>
      <c r="E1015" s="11" t="s">
        <v>333</v>
      </c>
      <c r="F1015" s="11" t="s">
        <v>332</v>
      </c>
      <c r="G1015" s="11" t="s">
        <v>333</v>
      </c>
      <c r="H1015" s="11" t="s">
        <v>332</v>
      </c>
      <c r="I1015" s="11" t="s">
        <v>333</v>
      </c>
      <c r="J1015" s="11" t="s">
        <v>332</v>
      </c>
      <c r="K1015" s="11" t="s">
        <v>333</v>
      </c>
      <c r="L1015" s="11" t="s">
        <v>333</v>
      </c>
      <c r="M1015" s="11" t="s">
        <v>115</v>
      </c>
      <c r="N1015" s="11" t="s">
        <v>333</v>
      </c>
      <c r="O1015" s="11" t="s">
        <v>332</v>
      </c>
      <c r="P1015" s="11" t="s">
        <v>333</v>
      </c>
      <c r="Q1015" s="11" t="s">
        <v>333</v>
      </c>
      <c r="R1015" s="11" t="s">
        <v>332</v>
      </c>
      <c r="S1015" s="11" t="s">
        <v>333</v>
      </c>
      <c r="T1015" s="11" t="s">
        <v>332</v>
      </c>
      <c r="U1015" s="11" t="s">
        <v>333</v>
      </c>
      <c r="V1015" s="11" t="s">
        <v>333</v>
      </c>
      <c r="W1015" s="11" t="s">
        <v>333</v>
      </c>
      <c r="X1015" s="11" t="s">
        <v>332</v>
      </c>
      <c r="Y1015" s="11" t="s">
        <v>332</v>
      </c>
      <c r="Z1015" s="11" t="s">
        <v>332</v>
      </c>
      <c r="AA1015" s="152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</v>
      </c>
    </row>
    <row r="1016" spans="1:65">
      <c r="A1016" s="30"/>
      <c r="B1016" s="19"/>
      <c r="C1016" s="9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152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</v>
      </c>
    </row>
    <row r="1017" spans="1:65">
      <c r="A1017" s="30"/>
      <c r="B1017" s="18">
        <v>1</v>
      </c>
      <c r="C1017" s="14">
        <v>1</v>
      </c>
      <c r="D1017" s="22">
        <v>0.3</v>
      </c>
      <c r="E1017" s="22">
        <v>0.3</v>
      </c>
      <c r="F1017" s="154" t="s">
        <v>106</v>
      </c>
      <c r="G1017" s="22">
        <v>0.34</v>
      </c>
      <c r="H1017" s="22">
        <v>0.3</v>
      </c>
      <c r="I1017" s="22">
        <v>0.3</v>
      </c>
      <c r="J1017" s="22">
        <v>0.4</v>
      </c>
      <c r="K1017" s="22">
        <v>0.33</v>
      </c>
      <c r="L1017" s="22">
        <v>0.34</v>
      </c>
      <c r="M1017" s="22">
        <v>0.35</v>
      </c>
      <c r="N1017" s="22">
        <v>0.35</v>
      </c>
      <c r="O1017" s="22">
        <v>0.3</v>
      </c>
      <c r="P1017" s="22">
        <v>0.35</v>
      </c>
      <c r="Q1017" s="22">
        <v>0.31</v>
      </c>
      <c r="R1017" s="22">
        <v>0.3</v>
      </c>
      <c r="S1017" s="22">
        <v>0.31</v>
      </c>
      <c r="T1017" s="22">
        <v>0.3</v>
      </c>
      <c r="U1017" s="153">
        <v>0.29699999999999999</v>
      </c>
      <c r="V1017" s="22">
        <v>0.3</v>
      </c>
      <c r="W1017" s="22">
        <v>0.3</v>
      </c>
      <c r="X1017" s="22">
        <v>0.3</v>
      </c>
      <c r="Y1017" s="22">
        <v>0.3</v>
      </c>
      <c r="Z1017" s="22">
        <v>0.3</v>
      </c>
      <c r="AA1017" s="152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>
        <v>1</v>
      </c>
      <c r="C1018" s="9">
        <v>2</v>
      </c>
      <c r="D1018" s="11">
        <v>0.3</v>
      </c>
      <c r="E1018" s="11">
        <v>0.3</v>
      </c>
      <c r="F1018" s="155" t="s">
        <v>106</v>
      </c>
      <c r="G1018" s="11">
        <v>0.38</v>
      </c>
      <c r="H1018" s="11">
        <v>0.3</v>
      </c>
      <c r="I1018" s="11">
        <v>0.3</v>
      </c>
      <c r="J1018" s="11">
        <v>0.4</v>
      </c>
      <c r="K1018" s="11">
        <v>0.34</v>
      </c>
      <c r="L1018" s="11">
        <v>0.35</v>
      </c>
      <c r="M1018" s="11">
        <v>0.34</v>
      </c>
      <c r="N1018" s="11">
        <v>0.34</v>
      </c>
      <c r="O1018" s="11">
        <v>0.3</v>
      </c>
      <c r="P1018" s="11">
        <v>0.35</v>
      </c>
      <c r="Q1018" s="11">
        <v>0.32</v>
      </c>
      <c r="R1018" s="11">
        <v>0.3</v>
      </c>
      <c r="S1018" s="11">
        <v>0.34</v>
      </c>
      <c r="T1018" s="11">
        <v>0.3</v>
      </c>
      <c r="U1018" s="11">
        <v>0.307</v>
      </c>
      <c r="V1018" s="11">
        <v>0.3</v>
      </c>
      <c r="W1018" s="11">
        <v>0.4</v>
      </c>
      <c r="X1018" s="11">
        <v>0.3</v>
      </c>
      <c r="Y1018" s="11">
        <v>0.4</v>
      </c>
      <c r="Z1018" s="11">
        <v>0.4</v>
      </c>
      <c r="AA1018" s="152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28</v>
      </c>
    </row>
    <row r="1019" spans="1:65">
      <c r="A1019" s="30"/>
      <c r="B1019" s="19">
        <v>1</v>
      </c>
      <c r="C1019" s="9">
        <v>3</v>
      </c>
      <c r="D1019" s="11">
        <v>0.3</v>
      </c>
      <c r="E1019" s="11">
        <v>0.3</v>
      </c>
      <c r="F1019" s="155" t="s">
        <v>106</v>
      </c>
      <c r="G1019" s="11">
        <v>0.36</v>
      </c>
      <c r="H1019" s="11">
        <v>0.3</v>
      </c>
      <c r="I1019" s="11">
        <v>0.3</v>
      </c>
      <c r="J1019" s="11">
        <v>0.4</v>
      </c>
      <c r="K1019" s="11">
        <v>0.34</v>
      </c>
      <c r="L1019" s="11">
        <v>0.33</v>
      </c>
      <c r="M1019" s="11">
        <v>0.34</v>
      </c>
      <c r="N1019" s="11">
        <v>0.36</v>
      </c>
      <c r="O1019" s="11">
        <v>0.3</v>
      </c>
      <c r="P1019" s="11">
        <v>0.35</v>
      </c>
      <c r="Q1019" s="11">
        <v>0.33</v>
      </c>
      <c r="R1019" s="11">
        <v>0.3</v>
      </c>
      <c r="S1019" s="11">
        <v>0.32</v>
      </c>
      <c r="T1019" s="11">
        <v>0.3</v>
      </c>
      <c r="U1019" s="11">
        <v>0.309</v>
      </c>
      <c r="V1019" s="11">
        <v>0.3</v>
      </c>
      <c r="W1019" s="11">
        <v>0.3</v>
      </c>
      <c r="X1019" s="11">
        <v>0.3</v>
      </c>
      <c r="Y1019" s="11">
        <v>0.4</v>
      </c>
      <c r="Z1019" s="11">
        <v>0.4</v>
      </c>
      <c r="AA1019" s="152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16</v>
      </c>
    </row>
    <row r="1020" spans="1:65">
      <c r="A1020" s="30"/>
      <c r="B1020" s="19">
        <v>1</v>
      </c>
      <c r="C1020" s="9">
        <v>4</v>
      </c>
      <c r="D1020" s="11">
        <v>0.3</v>
      </c>
      <c r="E1020" s="11">
        <v>0.3</v>
      </c>
      <c r="F1020" s="155" t="s">
        <v>106</v>
      </c>
      <c r="G1020" s="11">
        <v>0.36</v>
      </c>
      <c r="H1020" s="11">
        <v>0.3</v>
      </c>
      <c r="I1020" s="11">
        <v>0.4</v>
      </c>
      <c r="J1020" s="11">
        <v>0.4</v>
      </c>
      <c r="K1020" s="11">
        <v>0.33</v>
      </c>
      <c r="L1020" s="11">
        <v>0.34</v>
      </c>
      <c r="M1020" s="11">
        <v>0.35</v>
      </c>
      <c r="N1020" s="11">
        <v>0.35</v>
      </c>
      <c r="O1020" s="11">
        <v>0.3</v>
      </c>
      <c r="P1020" s="11">
        <v>0.35</v>
      </c>
      <c r="Q1020" s="11">
        <v>0.31</v>
      </c>
      <c r="R1020" s="11">
        <v>0.3</v>
      </c>
      <c r="S1020" s="11">
        <v>0.3</v>
      </c>
      <c r="T1020" s="11">
        <v>0.3</v>
      </c>
      <c r="U1020" s="11">
        <v>0.30599999999999999</v>
      </c>
      <c r="V1020" s="11">
        <v>0.3</v>
      </c>
      <c r="W1020" s="11">
        <v>0.3</v>
      </c>
      <c r="X1020" s="11">
        <v>0.3</v>
      </c>
      <c r="Y1020" s="11">
        <v>0.4</v>
      </c>
      <c r="Z1020" s="11">
        <v>0.3</v>
      </c>
      <c r="AA1020" s="152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0.32797575757575748</v>
      </c>
    </row>
    <row r="1021" spans="1:65">
      <c r="A1021" s="30"/>
      <c r="B1021" s="19">
        <v>1</v>
      </c>
      <c r="C1021" s="9">
        <v>5</v>
      </c>
      <c r="D1021" s="11">
        <v>0.3</v>
      </c>
      <c r="E1021" s="11">
        <v>0.3</v>
      </c>
      <c r="F1021" s="155" t="s">
        <v>106</v>
      </c>
      <c r="G1021" s="11">
        <v>0.35</v>
      </c>
      <c r="H1021" s="11">
        <v>0.3</v>
      </c>
      <c r="I1021" s="11">
        <v>0.4</v>
      </c>
      <c r="J1021" s="11">
        <v>0.4</v>
      </c>
      <c r="K1021" s="11">
        <v>0.33</v>
      </c>
      <c r="L1021" s="11">
        <v>0.35</v>
      </c>
      <c r="M1021" s="11">
        <v>0.35</v>
      </c>
      <c r="N1021" s="11">
        <v>0.34</v>
      </c>
      <c r="O1021" s="11">
        <v>0.3</v>
      </c>
      <c r="P1021" s="11">
        <v>0.34</v>
      </c>
      <c r="Q1021" s="11">
        <v>0.31</v>
      </c>
      <c r="R1021" s="11">
        <v>0.3</v>
      </c>
      <c r="S1021" s="11">
        <v>0.3</v>
      </c>
      <c r="T1021" s="11">
        <v>0.3</v>
      </c>
      <c r="U1021" s="11">
        <v>0.313</v>
      </c>
      <c r="V1021" s="11">
        <v>0.3</v>
      </c>
      <c r="W1021" s="11">
        <v>0.4</v>
      </c>
      <c r="X1021" s="11">
        <v>0.3</v>
      </c>
      <c r="Y1021" s="11">
        <v>0.3</v>
      </c>
      <c r="Z1021" s="11">
        <v>0.3</v>
      </c>
      <c r="AA1021" s="152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126</v>
      </c>
    </row>
    <row r="1022" spans="1:65">
      <c r="A1022" s="30"/>
      <c r="B1022" s="19">
        <v>1</v>
      </c>
      <c r="C1022" s="9">
        <v>6</v>
      </c>
      <c r="D1022" s="11">
        <v>0.3</v>
      </c>
      <c r="E1022" s="11">
        <v>0.3</v>
      </c>
      <c r="F1022" s="155" t="s">
        <v>106</v>
      </c>
      <c r="G1022" s="11">
        <v>0.36</v>
      </c>
      <c r="H1022" s="11">
        <v>0.3</v>
      </c>
      <c r="I1022" s="11">
        <v>0.3</v>
      </c>
      <c r="J1022" s="11">
        <v>0.4</v>
      </c>
      <c r="K1022" s="11">
        <v>0.34</v>
      </c>
      <c r="L1022" s="11">
        <v>0.36</v>
      </c>
      <c r="M1022" s="11">
        <v>0.35</v>
      </c>
      <c r="N1022" s="11">
        <v>0.34</v>
      </c>
      <c r="O1022" s="11">
        <v>0.3</v>
      </c>
      <c r="P1022" s="11">
        <v>0.34</v>
      </c>
      <c r="Q1022" s="11">
        <v>0.32</v>
      </c>
      <c r="R1022" s="11">
        <v>0.3</v>
      </c>
      <c r="S1022" s="11">
        <v>0.3</v>
      </c>
      <c r="T1022" s="11">
        <v>0.3</v>
      </c>
      <c r="U1022" s="11">
        <v>0.309</v>
      </c>
      <c r="V1022" s="11">
        <v>0.3</v>
      </c>
      <c r="W1022" s="11">
        <v>0.4</v>
      </c>
      <c r="X1022" s="11">
        <v>0.3</v>
      </c>
      <c r="Y1022" s="11">
        <v>0.4</v>
      </c>
      <c r="Z1022" s="11">
        <v>0.4</v>
      </c>
      <c r="AA1022" s="152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20" t="s">
        <v>272</v>
      </c>
      <c r="C1023" s="12"/>
      <c r="D1023" s="23">
        <v>0.3</v>
      </c>
      <c r="E1023" s="23">
        <v>0.3</v>
      </c>
      <c r="F1023" s="23" t="s">
        <v>680</v>
      </c>
      <c r="G1023" s="23">
        <v>0.35833333333333334</v>
      </c>
      <c r="H1023" s="23">
        <v>0.3</v>
      </c>
      <c r="I1023" s="23">
        <v>0.33333333333333331</v>
      </c>
      <c r="J1023" s="23">
        <v>0.39999999999999997</v>
      </c>
      <c r="K1023" s="23">
        <v>0.33500000000000002</v>
      </c>
      <c r="L1023" s="23">
        <v>0.34499999999999997</v>
      </c>
      <c r="M1023" s="23">
        <v>0.34666666666666668</v>
      </c>
      <c r="N1023" s="23">
        <v>0.34666666666666668</v>
      </c>
      <c r="O1023" s="23">
        <v>0.3</v>
      </c>
      <c r="P1023" s="23">
        <v>0.34666666666666668</v>
      </c>
      <c r="Q1023" s="23">
        <v>0.31666666666666671</v>
      </c>
      <c r="R1023" s="23">
        <v>0.3</v>
      </c>
      <c r="S1023" s="23">
        <v>0.3116666666666667</v>
      </c>
      <c r="T1023" s="23">
        <v>0.3</v>
      </c>
      <c r="U1023" s="23">
        <v>0.30683333333333335</v>
      </c>
      <c r="V1023" s="23">
        <v>0.3</v>
      </c>
      <c r="W1023" s="23">
        <v>0.35000000000000003</v>
      </c>
      <c r="X1023" s="23">
        <v>0.3</v>
      </c>
      <c r="Y1023" s="23">
        <v>0.3666666666666667</v>
      </c>
      <c r="Z1023" s="23">
        <v>0.35000000000000003</v>
      </c>
      <c r="AA1023" s="152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273</v>
      </c>
      <c r="C1024" s="29"/>
      <c r="D1024" s="11">
        <v>0.3</v>
      </c>
      <c r="E1024" s="11">
        <v>0.3</v>
      </c>
      <c r="F1024" s="11" t="s">
        <v>680</v>
      </c>
      <c r="G1024" s="11">
        <v>0.36</v>
      </c>
      <c r="H1024" s="11">
        <v>0.3</v>
      </c>
      <c r="I1024" s="11">
        <v>0.3</v>
      </c>
      <c r="J1024" s="11">
        <v>0.4</v>
      </c>
      <c r="K1024" s="11">
        <v>0.33500000000000002</v>
      </c>
      <c r="L1024" s="11">
        <v>0.34499999999999997</v>
      </c>
      <c r="M1024" s="11">
        <v>0.35</v>
      </c>
      <c r="N1024" s="11">
        <v>0.34499999999999997</v>
      </c>
      <c r="O1024" s="11">
        <v>0.3</v>
      </c>
      <c r="P1024" s="11">
        <v>0.35</v>
      </c>
      <c r="Q1024" s="11">
        <v>0.315</v>
      </c>
      <c r="R1024" s="11">
        <v>0.3</v>
      </c>
      <c r="S1024" s="11">
        <v>0.30499999999999999</v>
      </c>
      <c r="T1024" s="11">
        <v>0.3</v>
      </c>
      <c r="U1024" s="11">
        <v>0.308</v>
      </c>
      <c r="V1024" s="11">
        <v>0.3</v>
      </c>
      <c r="W1024" s="11">
        <v>0.35</v>
      </c>
      <c r="X1024" s="11">
        <v>0.3</v>
      </c>
      <c r="Y1024" s="11">
        <v>0.4</v>
      </c>
      <c r="Z1024" s="11">
        <v>0.35</v>
      </c>
      <c r="AA1024" s="152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274</v>
      </c>
      <c r="C1025" s="29"/>
      <c r="D1025" s="24">
        <v>0</v>
      </c>
      <c r="E1025" s="24">
        <v>0</v>
      </c>
      <c r="F1025" s="24" t="s">
        <v>680</v>
      </c>
      <c r="G1025" s="24">
        <v>1.3291601358251255E-2</v>
      </c>
      <c r="H1025" s="24">
        <v>0</v>
      </c>
      <c r="I1025" s="24">
        <v>5.1639777949432607E-2</v>
      </c>
      <c r="J1025" s="24">
        <v>6.0809419444881171E-17</v>
      </c>
      <c r="K1025" s="24">
        <v>5.4772255750516656E-3</v>
      </c>
      <c r="L1025" s="24">
        <v>1.0488088481701498E-2</v>
      </c>
      <c r="M1025" s="24">
        <v>5.1639777949431982E-3</v>
      </c>
      <c r="N1025" s="24">
        <v>8.1649658092772404E-3</v>
      </c>
      <c r="O1025" s="24">
        <v>0</v>
      </c>
      <c r="P1025" s="24">
        <v>5.1639777949431982E-3</v>
      </c>
      <c r="Q1025" s="24">
        <v>8.1649658092772682E-3</v>
      </c>
      <c r="R1025" s="24">
        <v>0</v>
      </c>
      <c r="S1025" s="24">
        <v>1.6020819787597233E-2</v>
      </c>
      <c r="T1025" s="24">
        <v>0</v>
      </c>
      <c r="U1025" s="24">
        <v>5.382068994974583E-3</v>
      </c>
      <c r="V1025" s="24">
        <v>0</v>
      </c>
      <c r="W1025" s="24">
        <v>5.4772255750516634E-2</v>
      </c>
      <c r="X1025" s="24">
        <v>0</v>
      </c>
      <c r="Y1025" s="24">
        <v>5.1639777949432177E-2</v>
      </c>
      <c r="Z1025" s="24">
        <v>5.4772255750516634E-2</v>
      </c>
      <c r="AA1025" s="152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87</v>
      </c>
      <c r="C1026" s="29"/>
      <c r="D1026" s="13">
        <v>0</v>
      </c>
      <c r="E1026" s="13">
        <v>0</v>
      </c>
      <c r="F1026" s="13" t="s">
        <v>680</v>
      </c>
      <c r="G1026" s="13">
        <v>3.7092840999770942E-2</v>
      </c>
      <c r="H1026" s="13">
        <v>0</v>
      </c>
      <c r="I1026" s="13">
        <v>0.15491933384829784</v>
      </c>
      <c r="J1026" s="13">
        <v>1.5202354861220294E-16</v>
      </c>
      <c r="K1026" s="13">
        <v>1.6349927089706465E-2</v>
      </c>
      <c r="L1026" s="13">
        <v>3.0400256468699996E-2</v>
      </c>
      <c r="M1026" s="13">
        <v>1.4896089793105379E-2</v>
      </c>
      <c r="N1026" s="13">
        <v>2.355278598829973E-2</v>
      </c>
      <c r="O1026" s="13">
        <v>0</v>
      </c>
      <c r="P1026" s="13">
        <v>1.4896089793105379E-2</v>
      </c>
      <c r="Q1026" s="13">
        <v>2.5784102555612424E-2</v>
      </c>
      <c r="R1026" s="13">
        <v>0</v>
      </c>
      <c r="S1026" s="13">
        <v>5.1403699853253146E-2</v>
      </c>
      <c r="T1026" s="13">
        <v>0</v>
      </c>
      <c r="U1026" s="13">
        <v>1.7540691998830796E-2</v>
      </c>
      <c r="V1026" s="13">
        <v>0</v>
      </c>
      <c r="W1026" s="13">
        <v>0.15649215928719037</v>
      </c>
      <c r="X1026" s="13">
        <v>0</v>
      </c>
      <c r="Y1026" s="13">
        <v>0.14083575804390591</v>
      </c>
      <c r="Z1026" s="13">
        <v>0.15649215928719037</v>
      </c>
      <c r="AA1026" s="152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275</v>
      </c>
      <c r="C1027" s="29"/>
      <c r="D1027" s="13">
        <v>-8.5298248207553939E-2</v>
      </c>
      <c r="E1027" s="13">
        <v>-8.5298248207553939E-2</v>
      </c>
      <c r="F1027" s="13" t="s">
        <v>680</v>
      </c>
      <c r="G1027" s="13">
        <v>9.2560425752088449E-2</v>
      </c>
      <c r="H1027" s="13">
        <v>-8.5298248207553939E-2</v>
      </c>
      <c r="I1027" s="13">
        <v>1.6335279769384536E-2</v>
      </c>
      <c r="J1027" s="13">
        <v>0.21960233572326149</v>
      </c>
      <c r="K1027" s="13">
        <v>2.1416956168231582E-2</v>
      </c>
      <c r="L1027" s="13">
        <v>5.190701456131297E-2</v>
      </c>
      <c r="M1027" s="13">
        <v>5.6988690960160016E-2</v>
      </c>
      <c r="N1027" s="13">
        <v>5.6988690960160016E-2</v>
      </c>
      <c r="O1027" s="13">
        <v>-8.5298248207553939E-2</v>
      </c>
      <c r="P1027" s="13">
        <v>5.6988690960160016E-2</v>
      </c>
      <c r="Q1027" s="13">
        <v>-3.4481484219084479E-2</v>
      </c>
      <c r="R1027" s="13">
        <v>-8.5298248207553939E-2</v>
      </c>
      <c r="S1027" s="13">
        <v>-4.9726513415625284E-2</v>
      </c>
      <c r="T1027" s="13">
        <v>-8.5298248207553939E-2</v>
      </c>
      <c r="U1027" s="13">
        <v>-6.4463374972281495E-2</v>
      </c>
      <c r="V1027" s="13">
        <v>-8.5298248207553939E-2</v>
      </c>
      <c r="W1027" s="13">
        <v>6.7152043757853885E-2</v>
      </c>
      <c r="X1027" s="13">
        <v>-8.5298248207553939E-2</v>
      </c>
      <c r="Y1027" s="13">
        <v>0.11796880774632323</v>
      </c>
      <c r="Z1027" s="13">
        <v>6.7152043757853885E-2</v>
      </c>
      <c r="AA1027" s="152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276</v>
      </c>
      <c r="C1028" s="47"/>
      <c r="D1028" s="45">
        <v>0.67</v>
      </c>
      <c r="E1028" s="45">
        <v>0.67</v>
      </c>
      <c r="F1028" s="45">
        <v>10.79</v>
      </c>
      <c r="G1028" s="45">
        <v>1.69</v>
      </c>
      <c r="H1028" s="45">
        <v>0.67</v>
      </c>
      <c r="I1028" s="45">
        <v>0.67</v>
      </c>
      <c r="J1028" s="45">
        <v>3.37</v>
      </c>
      <c r="K1028" s="45">
        <v>0.74</v>
      </c>
      <c r="L1028" s="45">
        <v>1.1499999999999999</v>
      </c>
      <c r="M1028" s="45">
        <v>1.21</v>
      </c>
      <c r="N1028" s="45">
        <v>1.21</v>
      </c>
      <c r="O1028" s="45">
        <v>0.67</v>
      </c>
      <c r="P1028" s="45">
        <v>1.21</v>
      </c>
      <c r="Q1028" s="45">
        <v>0</v>
      </c>
      <c r="R1028" s="45">
        <v>0.67</v>
      </c>
      <c r="S1028" s="45">
        <v>0.2</v>
      </c>
      <c r="T1028" s="45">
        <v>0.67</v>
      </c>
      <c r="U1028" s="45">
        <v>0.4</v>
      </c>
      <c r="V1028" s="45">
        <v>0.67</v>
      </c>
      <c r="W1028" s="45">
        <v>1.35</v>
      </c>
      <c r="X1028" s="45">
        <v>0.67</v>
      </c>
      <c r="Y1028" s="45">
        <v>2.02</v>
      </c>
      <c r="Z1028" s="45">
        <v>1.35</v>
      </c>
      <c r="AA1028" s="152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BM1029" s="55"/>
    </row>
    <row r="1030" spans="1:65" ht="15">
      <c r="B1030" s="8" t="s">
        <v>620</v>
      </c>
      <c r="BM1030" s="28" t="s">
        <v>67</v>
      </c>
    </row>
    <row r="1031" spans="1:65" ht="15">
      <c r="A1031" s="25" t="s">
        <v>66</v>
      </c>
      <c r="B1031" s="18" t="s">
        <v>111</v>
      </c>
      <c r="C1031" s="15" t="s">
        <v>112</v>
      </c>
      <c r="D1031" s="16" t="s">
        <v>230</v>
      </c>
      <c r="E1031" s="17" t="s">
        <v>230</v>
      </c>
      <c r="F1031" s="17" t="s">
        <v>230</v>
      </c>
      <c r="G1031" s="17" t="s">
        <v>230</v>
      </c>
      <c r="H1031" s="17" t="s">
        <v>230</v>
      </c>
      <c r="I1031" s="17" t="s">
        <v>230</v>
      </c>
      <c r="J1031" s="17" t="s">
        <v>230</v>
      </c>
      <c r="K1031" s="17" t="s">
        <v>230</v>
      </c>
      <c r="L1031" s="17" t="s">
        <v>230</v>
      </c>
      <c r="M1031" s="17" t="s">
        <v>230</v>
      </c>
      <c r="N1031" s="17" t="s">
        <v>230</v>
      </c>
      <c r="O1031" s="17" t="s">
        <v>230</v>
      </c>
      <c r="P1031" s="17" t="s">
        <v>230</v>
      </c>
      <c r="Q1031" s="17" t="s">
        <v>230</v>
      </c>
      <c r="R1031" s="17" t="s">
        <v>230</v>
      </c>
      <c r="S1031" s="17" t="s">
        <v>230</v>
      </c>
      <c r="T1031" s="17" t="s">
        <v>230</v>
      </c>
      <c r="U1031" s="17" t="s">
        <v>230</v>
      </c>
      <c r="V1031" s="17" t="s">
        <v>230</v>
      </c>
      <c r="W1031" s="17" t="s">
        <v>230</v>
      </c>
      <c r="X1031" s="17" t="s">
        <v>230</v>
      </c>
      <c r="Y1031" s="17" t="s">
        <v>230</v>
      </c>
      <c r="Z1031" s="17" t="s">
        <v>230</v>
      </c>
      <c r="AA1031" s="17" t="s">
        <v>230</v>
      </c>
      <c r="AB1031" s="17" t="s">
        <v>230</v>
      </c>
      <c r="AC1031" s="152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231</v>
      </c>
      <c r="C1032" s="9" t="s">
        <v>231</v>
      </c>
      <c r="D1032" s="150" t="s">
        <v>233</v>
      </c>
      <c r="E1032" s="151" t="s">
        <v>234</v>
      </c>
      <c r="F1032" s="151" t="s">
        <v>235</v>
      </c>
      <c r="G1032" s="151" t="s">
        <v>236</v>
      </c>
      <c r="H1032" s="151" t="s">
        <v>237</v>
      </c>
      <c r="I1032" s="151" t="s">
        <v>238</v>
      </c>
      <c r="J1032" s="151" t="s">
        <v>239</v>
      </c>
      <c r="K1032" s="151" t="s">
        <v>240</v>
      </c>
      <c r="L1032" s="151" t="s">
        <v>241</v>
      </c>
      <c r="M1032" s="151" t="s">
        <v>242</v>
      </c>
      <c r="N1032" s="151" t="s">
        <v>244</v>
      </c>
      <c r="O1032" s="151" t="s">
        <v>245</v>
      </c>
      <c r="P1032" s="151" t="s">
        <v>247</v>
      </c>
      <c r="Q1032" s="151" t="s">
        <v>248</v>
      </c>
      <c r="R1032" s="151" t="s">
        <v>250</v>
      </c>
      <c r="S1032" s="151" t="s">
        <v>251</v>
      </c>
      <c r="T1032" s="151" t="s">
        <v>252</v>
      </c>
      <c r="U1032" s="151" t="s">
        <v>253</v>
      </c>
      <c r="V1032" s="151" t="s">
        <v>255</v>
      </c>
      <c r="W1032" s="151" t="s">
        <v>257</v>
      </c>
      <c r="X1032" s="151" t="s">
        <v>259</v>
      </c>
      <c r="Y1032" s="151" t="s">
        <v>260</v>
      </c>
      <c r="Z1032" s="151" t="s">
        <v>261</v>
      </c>
      <c r="AA1032" s="151" t="s">
        <v>262</v>
      </c>
      <c r="AB1032" s="151" t="s">
        <v>263</v>
      </c>
      <c r="AC1032" s="152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332</v>
      </c>
      <c r="E1033" s="11" t="s">
        <v>115</v>
      </c>
      <c r="F1033" s="11" t="s">
        <v>115</v>
      </c>
      <c r="G1033" s="11" t="s">
        <v>332</v>
      </c>
      <c r="H1033" s="11" t="s">
        <v>115</v>
      </c>
      <c r="I1033" s="11" t="s">
        <v>115</v>
      </c>
      <c r="J1033" s="11" t="s">
        <v>332</v>
      </c>
      <c r="K1033" s="11" t="s">
        <v>115</v>
      </c>
      <c r="L1033" s="11" t="s">
        <v>332</v>
      </c>
      <c r="M1033" s="11" t="s">
        <v>115</v>
      </c>
      <c r="N1033" s="11" t="s">
        <v>115</v>
      </c>
      <c r="O1033" s="11" t="s">
        <v>115</v>
      </c>
      <c r="P1033" s="11" t="s">
        <v>333</v>
      </c>
      <c r="Q1033" s="11" t="s">
        <v>332</v>
      </c>
      <c r="R1033" s="11" t="s">
        <v>332</v>
      </c>
      <c r="S1033" s="11" t="s">
        <v>115</v>
      </c>
      <c r="T1033" s="11" t="s">
        <v>332</v>
      </c>
      <c r="U1033" s="11" t="s">
        <v>115</v>
      </c>
      <c r="V1033" s="11" t="s">
        <v>332</v>
      </c>
      <c r="W1033" s="11" t="s">
        <v>333</v>
      </c>
      <c r="X1033" s="11" t="s">
        <v>333</v>
      </c>
      <c r="Y1033" s="11" t="s">
        <v>333</v>
      </c>
      <c r="Z1033" s="11" t="s">
        <v>332</v>
      </c>
      <c r="AA1033" s="11" t="s">
        <v>332</v>
      </c>
      <c r="AB1033" s="11" t="s">
        <v>332</v>
      </c>
      <c r="AC1033" s="152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0</v>
      </c>
    </row>
    <row r="1034" spans="1:65">
      <c r="A1034" s="30"/>
      <c r="B1034" s="19"/>
      <c r="C1034" s="9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152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</v>
      </c>
    </row>
    <row r="1035" spans="1:65">
      <c r="A1035" s="30"/>
      <c r="B1035" s="18">
        <v>1</v>
      </c>
      <c r="C1035" s="14">
        <v>1</v>
      </c>
      <c r="D1035" s="214">
        <v>254</v>
      </c>
      <c r="E1035" s="214">
        <v>260</v>
      </c>
      <c r="F1035" s="215">
        <v>196</v>
      </c>
      <c r="G1035" s="214">
        <v>255.00000000000003</v>
      </c>
      <c r="H1035" s="214">
        <v>259</v>
      </c>
      <c r="I1035" s="215">
        <v>283</v>
      </c>
      <c r="J1035" s="214">
        <v>240</v>
      </c>
      <c r="K1035" s="216">
        <v>235</v>
      </c>
      <c r="L1035" s="214">
        <v>262</v>
      </c>
      <c r="M1035" s="214">
        <v>248.99999999999997</v>
      </c>
      <c r="N1035" s="214">
        <v>229</v>
      </c>
      <c r="O1035" s="214">
        <v>257</v>
      </c>
      <c r="P1035" s="214">
        <v>250.99999999999997</v>
      </c>
      <c r="Q1035" s="215">
        <v>192</v>
      </c>
      <c r="R1035" s="216">
        <v>256</v>
      </c>
      <c r="S1035" s="216">
        <v>283</v>
      </c>
      <c r="T1035" s="214">
        <v>250</v>
      </c>
      <c r="U1035" s="214">
        <v>240</v>
      </c>
      <c r="V1035" s="214">
        <v>260</v>
      </c>
      <c r="W1035" s="214">
        <v>250.99999999999997</v>
      </c>
      <c r="X1035" s="214">
        <v>248</v>
      </c>
      <c r="Y1035" s="214">
        <v>231</v>
      </c>
      <c r="Z1035" s="214">
        <v>258</v>
      </c>
      <c r="AA1035" s="214">
        <v>247</v>
      </c>
      <c r="AB1035" s="214">
        <v>245</v>
      </c>
      <c r="AC1035" s="217"/>
      <c r="AD1035" s="218"/>
      <c r="AE1035" s="218"/>
      <c r="AF1035" s="218"/>
      <c r="AG1035" s="218"/>
      <c r="AH1035" s="218"/>
      <c r="AI1035" s="218"/>
      <c r="AJ1035" s="218"/>
      <c r="AK1035" s="218"/>
      <c r="AL1035" s="218"/>
      <c r="AM1035" s="218"/>
      <c r="AN1035" s="218"/>
      <c r="AO1035" s="218"/>
      <c r="AP1035" s="218"/>
      <c r="AQ1035" s="218"/>
      <c r="AR1035" s="218"/>
      <c r="AS1035" s="218"/>
      <c r="AT1035" s="218"/>
      <c r="AU1035" s="218"/>
      <c r="AV1035" s="218"/>
      <c r="AW1035" s="218"/>
      <c r="AX1035" s="218"/>
      <c r="AY1035" s="218"/>
      <c r="AZ1035" s="218"/>
      <c r="BA1035" s="218"/>
      <c r="BB1035" s="218"/>
      <c r="BC1035" s="218"/>
      <c r="BD1035" s="218"/>
      <c r="BE1035" s="218"/>
      <c r="BF1035" s="218"/>
      <c r="BG1035" s="218"/>
      <c r="BH1035" s="218"/>
      <c r="BI1035" s="218"/>
      <c r="BJ1035" s="218"/>
      <c r="BK1035" s="218"/>
      <c r="BL1035" s="218"/>
      <c r="BM1035" s="219">
        <v>1</v>
      </c>
    </row>
    <row r="1036" spans="1:65">
      <c r="A1036" s="30"/>
      <c r="B1036" s="19">
        <v>1</v>
      </c>
      <c r="C1036" s="9">
        <v>2</v>
      </c>
      <c r="D1036" s="220">
        <v>253.00000000000003</v>
      </c>
      <c r="E1036" s="220">
        <v>260</v>
      </c>
      <c r="F1036" s="221">
        <v>197</v>
      </c>
      <c r="G1036" s="220">
        <v>248.99999999999997</v>
      </c>
      <c r="H1036" s="220">
        <v>258</v>
      </c>
      <c r="I1036" s="221">
        <v>279</v>
      </c>
      <c r="J1036" s="220">
        <v>240</v>
      </c>
      <c r="K1036" s="220">
        <v>250</v>
      </c>
      <c r="L1036" s="220">
        <v>265</v>
      </c>
      <c r="M1036" s="220">
        <v>244</v>
      </c>
      <c r="N1036" s="220">
        <v>241</v>
      </c>
      <c r="O1036" s="220">
        <v>254</v>
      </c>
      <c r="P1036" s="220">
        <v>254</v>
      </c>
      <c r="Q1036" s="221">
        <v>122</v>
      </c>
      <c r="R1036" s="220">
        <v>243</v>
      </c>
      <c r="S1036" s="220">
        <v>246.00000000000003</v>
      </c>
      <c r="T1036" s="220">
        <v>259</v>
      </c>
      <c r="U1036" s="220">
        <v>237</v>
      </c>
      <c r="V1036" s="220">
        <v>260</v>
      </c>
      <c r="W1036" s="220">
        <v>253.00000000000003</v>
      </c>
      <c r="X1036" s="220">
        <v>241</v>
      </c>
      <c r="Y1036" s="220">
        <v>250</v>
      </c>
      <c r="Z1036" s="220">
        <v>259</v>
      </c>
      <c r="AA1036" s="220">
        <v>250.99999999999997</v>
      </c>
      <c r="AB1036" s="220">
        <v>255.00000000000003</v>
      </c>
      <c r="AC1036" s="217"/>
      <c r="AD1036" s="218"/>
      <c r="AE1036" s="218"/>
      <c r="AF1036" s="218"/>
      <c r="AG1036" s="218"/>
      <c r="AH1036" s="218"/>
      <c r="AI1036" s="218"/>
      <c r="AJ1036" s="218"/>
      <c r="AK1036" s="218"/>
      <c r="AL1036" s="218"/>
      <c r="AM1036" s="218"/>
      <c r="AN1036" s="218"/>
      <c r="AO1036" s="218"/>
      <c r="AP1036" s="218"/>
      <c r="AQ1036" s="218"/>
      <c r="AR1036" s="218"/>
      <c r="AS1036" s="218"/>
      <c r="AT1036" s="218"/>
      <c r="AU1036" s="218"/>
      <c r="AV1036" s="218"/>
      <c r="AW1036" s="218"/>
      <c r="AX1036" s="218"/>
      <c r="AY1036" s="218"/>
      <c r="AZ1036" s="218"/>
      <c r="BA1036" s="218"/>
      <c r="BB1036" s="218"/>
      <c r="BC1036" s="218"/>
      <c r="BD1036" s="218"/>
      <c r="BE1036" s="218"/>
      <c r="BF1036" s="218"/>
      <c r="BG1036" s="218"/>
      <c r="BH1036" s="218"/>
      <c r="BI1036" s="218"/>
      <c r="BJ1036" s="218"/>
      <c r="BK1036" s="218"/>
      <c r="BL1036" s="218"/>
      <c r="BM1036" s="219">
        <v>29</v>
      </c>
    </row>
    <row r="1037" spans="1:65">
      <c r="A1037" s="30"/>
      <c r="B1037" s="19">
        <v>1</v>
      </c>
      <c r="C1037" s="9">
        <v>3</v>
      </c>
      <c r="D1037" s="220">
        <v>253.00000000000003</v>
      </c>
      <c r="E1037" s="220">
        <v>260</v>
      </c>
      <c r="F1037" s="221">
        <v>198</v>
      </c>
      <c r="G1037" s="220">
        <v>243</v>
      </c>
      <c r="H1037" s="220">
        <v>250.99999999999997</v>
      </c>
      <c r="I1037" s="221">
        <v>275</v>
      </c>
      <c r="J1037" s="220">
        <v>240</v>
      </c>
      <c r="K1037" s="220">
        <v>255.00000000000003</v>
      </c>
      <c r="L1037" s="220">
        <v>265</v>
      </c>
      <c r="M1037" s="220">
        <v>250.99999999999997</v>
      </c>
      <c r="N1037" s="220">
        <v>236</v>
      </c>
      <c r="O1037" s="220">
        <v>254</v>
      </c>
      <c r="P1037" s="220">
        <v>250.99999999999997</v>
      </c>
      <c r="Q1037" s="221">
        <v>120</v>
      </c>
      <c r="R1037" s="220">
        <v>242</v>
      </c>
      <c r="S1037" s="220">
        <v>244</v>
      </c>
      <c r="T1037" s="220">
        <v>261</v>
      </c>
      <c r="U1037" s="220">
        <v>239</v>
      </c>
      <c r="V1037" s="220">
        <v>256</v>
      </c>
      <c r="W1037" s="220">
        <v>246.00000000000003</v>
      </c>
      <c r="X1037" s="220">
        <v>241</v>
      </c>
      <c r="Y1037" s="220">
        <v>245</v>
      </c>
      <c r="Z1037" s="220">
        <v>252</v>
      </c>
      <c r="AA1037" s="220">
        <v>250</v>
      </c>
      <c r="AB1037" s="220">
        <v>260</v>
      </c>
      <c r="AC1037" s="217"/>
      <c r="AD1037" s="218"/>
      <c r="AE1037" s="218"/>
      <c r="AF1037" s="218"/>
      <c r="AG1037" s="218"/>
      <c r="AH1037" s="218"/>
      <c r="AI1037" s="218"/>
      <c r="AJ1037" s="218"/>
      <c r="AK1037" s="218"/>
      <c r="AL1037" s="218"/>
      <c r="AM1037" s="218"/>
      <c r="AN1037" s="218"/>
      <c r="AO1037" s="218"/>
      <c r="AP1037" s="218"/>
      <c r="AQ1037" s="218"/>
      <c r="AR1037" s="218"/>
      <c r="AS1037" s="218"/>
      <c r="AT1037" s="218"/>
      <c r="AU1037" s="218"/>
      <c r="AV1037" s="218"/>
      <c r="AW1037" s="218"/>
      <c r="AX1037" s="218"/>
      <c r="AY1037" s="218"/>
      <c r="AZ1037" s="218"/>
      <c r="BA1037" s="218"/>
      <c r="BB1037" s="218"/>
      <c r="BC1037" s="218"/>
      <c r="BD1037" s="218"/>
      <c r="BE1037" s="218"/>
      <c r="BF1037" s="218"/>
      <c r="BG1037" s="218"/>
      <c r="BH1037" s="218"/>
      <c r="BI1037" s="218"/>
      <c r="BJ1037" s="218"/>
      <c r="BK1037" s="218"/>
      <c r="BL1037" s="218"/>
      <c r="BM1037" s="219">
        <v>16</v>
      </c>
    </row>
    <row r="1038" spans="1:65">
      <c r="A1038" s="30"/>
      <c r="B1038" s="19">
        <v>1</v>
      </c>
      <c r="C1038" s="9">
        <v>4</v>
      </c>
      <c r="D1038" s="220">
        <v>254</v>
      </c>
      <c r="E1038" s="220">
        <v>260</v>
      </c>
      <c r="F1038" s="221">
        <v>200</v>
      </c>
      <c r="G1038" s="220">
        <v>253.00000000000003</v>
      </c>
      <c r="H1038" s="220">
        <v>257</v>
      </c>
      <c r="I1038" s="221">
        <v>277</v>
      </c>
      <c r="J1038" s="220">
        <v>240</v>
      </c>
      <c r="K1038" s="220">
        <v>255.00000000000003</v>
      </c>
      <c r="L1038" s="220">
        <v>266</v>
      </c>
      <c r="M1038" s="220">
        <v>262</v>
      </c>
      <c r="N1038" s="220">
        <v>233</v>
      </c>
      <c r="O1038" s="220">
        <v>258</v>
      </c>
      <c r="P1038" s="220">
        <v>252</v>
      </c>
      <c r="Q1038" s="221">
        <v>205</v>
      </c>
      <c r="R1038" s="220">
        <v>246.00000000000003</v>
      </c>
      <c r="S1038" s="220">
        <v>262</v>
      </c>
      <c r="T1038" s="220">
        <v>258</v>
      </c>
      <c r="U1038" s="220">
        <v>240</v>
      </c>
      <c r="V1038" s="220">
        <v>258</v>
      </c>
      <c r="W1038" s="220">
        <v>245</v>
      </c>
      <c r="X1038" s="220">
        <v>241</v>
      </c>
      <c r="Y1038" s="220">
        <v>248.99999999999997</v>
      </c>
      <c r="Z1038" s="220">
        <v>245</v>
      </c>
      <c r="AA1038" s="220">
        <v>250</v>
      </c>
      <c r="AB1038" s="220">
        <v>250.99999999999997</v>
      </c>
      <c r="AC1038" s="217"/>
      <c r="AD1038" s="218"/>
      <c r="AE1038" s="218"/>
      <c r="AF1038" s="218"/>
      <c r="AG1038" s="218"/>
      <c r="AH1038" s="218"/>
      <c r="AI1038" s="218"/>
      <c r="AJ1038" s="218"/>
      <c r="AK1038" s="218"/>
      <c r="AL1038" s="218"/>
      <c r="AM1038" s="218"/>
      <c r="AN1038" s="218"/>
      <c r="AO1038" s="218"/>
      <c r="AP1038" s="218"/>
      <c r="AQ1038" s="218"/>
      <c r="AR1038" s="218"/>
      <c r="AS1038" s="218"/>
      <c r="AT1038" s="218"/>
      <c r="AU1038" s="218"/>
      <c r="AV1038" s="218"/>
      <c r="AW1038" s="218"/>
      <c r="AX1038" s="218"/>
      <c r="AY1038" s="218"/>
      <c r="AZ1038" s="218"/>
      <c r="BA1038" s="218"/>
      <c r="BB1038" s="218"/>
      <c r="BC1038" s="218"/>
      <c r="BD1038" s="218"/>
      <c r="BE1038" s="218"/>
      <c r="BF1038" s="218"/>
      <c r="BG1038" s="218"/>
      <c r="BH1038" s="218"/>
      <c r="BI1038" s="218"/>
      <c r="BJ1038" s="218"/>
      <c r="BK1038" s="218"/>
      <c r="BL1038" s="218"/>
      <c r="BM1038" s="219">
        <v>251.04242424242423</v>
      </c>
    </row>
    <row r="1039" spans="1:65">
      <c r="A1039" s="30"/>
      <c r="B1039" s="19">
        <v>1</v>
      </c>
      <c r="C1039" s="9">
        <v>5</v>
      </c>
      <c r="D1039" s="220">
        <v>253.00000000000003</v>
      </c>
      <c r="E1039" s="222">
        <v>270</v>
      </c>
      <c r="F1039" s="221">
        <v>197</v>
      </c>
      <c r="G1039" s="220">
        <v>252</v>
      </c>
      <c r="H1039" s="220">
        <v>256</v>
      </c>
      <c r="I1039" s="221">
        <v>282</v>
      </c>
      <c r="J1039" s="220">
        <v>240</v>
      </c>
      <c r="K1039" s="220">
        <v>250</v>
      </c>
      <c r="L1039" s="220">
        <v>264</v>
      </c>
      <c r="M1039" s="220">
        <v>254</v>
      </c>
      <c r="N1039" s="220">
        <v>246.00000000000003</v>
      </c>
      <c r="O1039" s="220">
        <v>256</v>
      </c>
      <c r="P1039" s="220">
        <v>247</v>
      </c>
      <c r="Q1039" s="221">
        <v>226</v>
      </c>
      <c r="R1039" s="220">
        <v>246.00000000000003</v>
      </c>
      <c r="S1039" s="220">
        <v>263</v>
      </c>
      <c r="T1039" s="220">
        <v>260</v>
      </c>
      <c r="U1039" s="220">
        <v>238</v>
      </c>
      <c r="V1039" s="220">
        <v>248</v>
      </c>
      <c r="W1039" s="220">
        <v>250.99999999999997</v>
      </c>
      <c r="X1039" s="220">
        <v>252</v>
      </c>
      <c r="Y1039" s="220">
        <v>253.00000000000003</v>
      </c>
      <c r="Z1039" s="220">
        <v>248.99999999999997</v>
      </c>
      <c r="AA1039" s="220">
        <v>247</v>
      </c>
      <c r="AB1039" s="220">
        <v>247</v>
      </c>
      <c r="AC1039" s="217"/>
      <c r="AD1039" s="218"/>
      <c r="AE1039" s="218"/>
      <c r="AF1039" s="218"/>
      <c r="AG1039" s="218"/>
      <c r="AH1039" s="218"/>
      <c r="AI1039" s="218"/>
      <c r="AJ1039" s="218"/>
      <c r="AK1039" s="218"/>
      <c r="AL1039" s="218"/>
      <c r="AM1039" s="218"/>
      <c r="AN1039" s="218"/>
      <c r="AO1039" s="218"/>
      <c r="AP1039" s="218"/>
      <c r="AQ1039" s="218"/>
      <c r="AR1039" s="218"/>
      <c r="AS1039" s="218"/>
      <c r="AT1039" s="218"/>
      <c r="AU1039" s="218"/>
      <c r="AV1039" s="218"/>
      <c r="AW1039" s="218"/>
      <c r="AX1039" s="218"/>
      <c r="AY1039" s="218"/>
      <c r="AZ1039" s="218"/>
      <c r="BA1039" s="218"/>
      <c r="BB1039" s="218"/>
      <c r="BC1039" s="218"/>
      <c r="BD1039" s="218"/>
      <c r="BE1039" s="218"/>
      <c r="BF1039" s="218"/>
      <c r="BG1039" s="218"/>
      <c r="BH1039" s="218"/>
      <c r="BI1039" s="218"/>
      <c r="BJ1039" s="218"/>
      <c r="BK1039" s="218"/>
      <c r="BL1039" s="218"/>
      <c r="BM1039" s="219">
        <v>127</v>
      </c>
    </row>
    <row r="1040" spans="1:65">
      <c r="A1040" s="30"/>
      <c r="B1040" s="19">
        <v>1</v>
      </c>
      <c r="C1040" s="9">
        <v>6</v>
      </c>
      <c r="D1040" s="220">
        <v>255.00000000000003</v>
      </c>
      <c r="E1040" s="220">
        <v>265</v>
      </c>
      <c r="F1040" s="221">
        <v>198</v>
      </c>
      <c r="G1040" s="220">
        <v>250.99999999999997</v>
      </c>
      <c r="H1040" s="220">
        <v>257</v>
      </c>
      <c r="I1040" s="221">
        <v>283</v>
      </c>
      <c r="J1040" s="220">
        <v>240</v>
      </c>
      <c r="K1040" s="220">
        <v>250</v>
      </c>
      <c r="L1040" s="220">
        <v>270</v>
      </c>
      <c r="M1040" s="220">
        <v>258</v>
      </c>
      <c r="N1040" s="220">
        <v>238</v>
      </c>
      <c r="O1040" s="220">
        <v>256</v>
      </c>
      <c r="P1040" s="220">
        <v>248.99999999999997</v>
      </c>
      <c r="Q1040" s="221">
        <v>225</v>
      </c>
      <c r="R1040" s="220">
        <v>245</v>
      </c>
      <c r="S1040" s="220">
        <v>276</v>
      </c>
      <c r="T1040" s="220">
        <v>252</v>
      </c>
      <c r="U1040" s="220">
        <v>241</v>
      </c>
      <c r="V1040" s="220">
        <v>255.00000000000003</v>
      </c>
      <c r="W1040" s="220">
        <v>247</v>
      </c>
      <c r="X1040" s="220">
        <v>248.99999999999997</v>
      </c>
      <c r="Y1040" s="220">
        <v>241</v>
      </c>
      <c r="Z1040" s="220">
        <v>252</v>
      </c>
      <c r="AA1040" s="220">
        <v>248.99999999999997</v>
      </c>
      <c r="AB1040" s="220">
        <v>256</v>
      </c>
      <c r="AC1040" s="217"/>
      <c r="AD1040" s="218"/>
      <c r="AE1040" s="218"/>
      <c r="AF1040" s="218"/>
      <c r="AG1040" s="218"/>
      <c r="AH1040" s="218"/>
      <c r="AI1040" s="218"/>
      <c r="AJ1040" s="218"/>
      <c r="AK1040" s="218"/>
      <c r="AL1040" s="218"/>
      <c r="AM1040" s="218"/>
      <c r="AN1040" s="218"/>
      <c r="AO1040" s="218"/>
      <c r="AP1040" s="218"/>
      <c r="AQ1040" s="218"/>
      <c r="AR1040" s="218"/>
      <c r="AS1040" s="218"/>
      <c r="AT1040" s="218"/>
      <c r="AU1040" s="218"/>
      <c r="AV1040" s="218"/>
      <c r="AW1040" s="218"/>
      <c r="AX1040" s="218"/>
      <c r="AY1040" s="218"/>
      <c r="AZ1040" s="218"/>
      <c r="BA1040" s="218"/>
      <c r="BB1040" s="218"/>
      <c r="BC1040" s="218"/>
      <c r="BD1040" s="218"/>
      <c r="BE1040" s="218"/>
      <c r="BF1040" s="218"/>
      <c r="BG1040" s="218"/>
      <c r="BH1040" s="218"/>
      <c r="BI1040" s="218"/>
      <c r="BJ1040" s="218"/>
      <c r="BK1040" s="218"/>
      <c r="BL1040" s="218"/>
      <c r="BM1040" s="223"/>
    </row>
    <row r="1041" spans="1:65">
      <c r="A1041" s="30"/>
      <c r="B1041" s="20" t="s">
        <v>272</v>
      </c>
      <c r="C1041" s="12"/>
      <c r="D1041" s="224">
        <v>253.66666666666666</v>
      </c>
      <c r="E1041" s="224">
        <v>262.5</v>
      </c>
      <c r="F1041" s="224">
        <v>197.66666666666666</v>
      </c>
      <c r="G1041" s="224">
        <v>250.5</v>
      </c>
      <c r="H1041" s="224">
        <v>256.33333333333331</v>
      </c>
      <c r="I1041" s="224">
        <v>279.83333333333331</v>
      </c>
      <c r="J1041" s="224">
        <v>240</v>
      </c>
      <c r="K1041" s="224">
        <v>249.16666666666666</v>
      </c>
      <c r="L1041" s="224">
        <v>265.33333333333331</v>
      </c>
      <c r="M1041" s="224">
        <v>253</v>
      </c>
      <c r="N1041" s="224">
        <v>237.16666666666666</v>
      </c>
      <c r="O1041" s="224">
        <v>255.83333333333334</v>
      </c>
      <c r="P1041" s="224">
        <v>250.66666666666666</v>
      </c>
      <c r="Q1041" s="224">
        <v>181.66666666666666</v>
      </c>
      <c r="R1041" s="224">
        <v>246.33333333333334</v>
      </c>
      <c r="S1041" s="224">
        <v>262.33333333333331</v>
      </c>
      <c r="T1041" s="224">
        <v>256.66666666666669</v>
      </c>
      <c r="U1041" s="224">
        <v>239.16666666666666</v>
      </c>
      <c r="V1041" s="224">
        <v>256.16666666666669</v>
      </c>
      <c r="W1041" s="224">
        <v>248.83333333333334</v>
      </c>
      <c r="X1041" s="224">
        <v>245.33333333333334</v>
      </c>
      <c r="Y1041" s="224">
        <v>244.83333333333334</v>
      </c>
      <c r="Z1041" s="224">
        <v>252.5</v>
      </c>
      <c r="AA1041" s="224">
        <v>249</v>
      </c>
      <c r="AB1041" s="224">
        <v>252.33333333333334</v>
      </c>
      <c r="AC1041" s="217"/>
      <c r="AD1041" s="218"/>
      <c r="AE1041" s="218"/>
      <c r="AF1041" s="218"/>
      <c r="AG1041" s="218"/>
      <c r="AH1041" s="218"/>
      <c r="AI1041" s="218"/>
      <c r="AJ1041" s="218"/>
      <c r="AK1041" s="218"/>
      <c r="AL1041" s="218"/>
      <c r="AM1041" s="218"/>
      <c r="AN1041" s="218"/>
      <c r="AO1041" s="218"/>
      <c r="AP1041" s="218"/>
      <c r="AQ1041" s="218"/>
      <c r="AR1041" s="218"/>
      <c r="AS1041" s="218"/>
      <c r="AT1041" s="218"/>
      <c r="AU1041" s="218"/>
      <c r="AV1041" s="218"/>
      <c r="AW1041" s="218"/>
      <c r="AX1041" s="218"/>
      <c r="AY1041" s="218"/>
      <c r="AZ1041" s="218"/>
      <c r="BA1041" s="218"/>
      <c r="BB1041" s="218"/>
      <c r="BC1041" s="218"/>
      <c r="BD1041" s="218"/>
      <c r="BE1041" s="218"/>
      <c r="BF1041" s="218"/>
      <c r="BG1041" s="218"/>
      <c r="BH1041" s="218"/>
      <c r="BI1041" s="218"/>
      <c r="BJ1041" s="218"/>
      <c r="BK1041" s="218"/>
      <c r="BL1041" s="218"/>
      <c r="BM1041" s="223"/>
    </row>
    <row r="1042" spans="1:65">
      <c r="A1042" s="30"/>
      <c r="B1042" s="3" t="s">
        <v>273</v>
      </c>
      <c r="C1042" s="29"/>
      <c r="D1042" s="220">
        <v>253.5</v>
      </c>
      <c r="E1042" s="220">
        <v>260</v>
      </c>
      <c r="F1042" s="220">
        <v>197.5</v>
      </c>
      <c r="G1042" s="220">
        <v>251.5</v>
      </c>
      <c r="H1042" s="220">
        <v>257</v>
      </c>
      <c r="I1042" s="220">
        <v>280.5</v>
      </c>
      <c r="J1042" s="220">
        <v>240</v>
      </c>
      <c r="K1042" s="220">
        <v>250</v>
      </c>
      <c r="L1042" s="220">
        <v>265</v>
      </c>
      <c r="M1042" s="220">
        <v>252.5</v>
      </c>
      <c r="N1042" s="220">
        <v>237</v>
      </c>
      <c r="O1042" s="220">
        <v>256</v>
      </c>
      <c r="P1042" s="220">
        <v>250.99999999999997</v>
      </c>
      <c r="Q1042" s="220">
        <v>198.5</v>
      </c>
      <c r="R1042" s="220">
        <v>245.5</v>
      </c>
      <c r="S1042" s="220">
        <v>262.5</v>
      </c>
      <c r="T1042" s="220">
        <v>258.5</v>
      </c>
      <c r="U1042" s="220">
        <v>239.5</v>
      </c>
      <c r="V1042" s="220">
        <v>257</v>
      </c>
      <c r="W1042" s="220">
        <v>249</v>
      </c>
      <c r="X1042" s="220">
        <v>244.5</v>
      </c>
      <c r="Y1042" s="220">
        <v>247</v>
      </c>
      <c r="Z1042" s="220">
        <v>252</v>
      </c>
      <c r="AA1042" s="220">
        <v>249.5</v>
      </c>
      <c r="AB1042" s="220">
        <v>253</v>
      </c>
      <c r="AC1042" s="217"/>
      <c r="AD1042" s="218"/>
      <c r="AE1042" s="218"/>
      <c r="AF1042" s="218"/>
      <c r="AG1042" s="218"/>
      <c r="AH1042" s="218"/>
      <c r="AI1042" s="218"/>
      <c r="AJ1042" s="218"/>
      <c r="AK1042" s="218"/>
      <c r="AL1042" s="218"/>
      <c r="AM1042" s="218"/>
      <c r="AN1042" s="218"/>
      <c r="AO1042" s="218"/>
      <c r="AP1042" s="218"/>
      <c r="AQ1042" s="218"/>
      <c r="AR1042" s="218"/>
      <c r="AS1042" s="218"/>
      <c r="AT1042" s="218"/>
      <c r="AU1042" s="218"/>
      <c r="AV1042" s="218"/>
      <c r="AW1042" s="218"/>
      <c r="AX1042" s="218"/>
      <c r="AY1042" s="218"/>
      <c r="AZ1042" s="218"/>
      <c r="BA1042" s="218"/>
      <c r="BB1042" s="218"/>
      <c r="BC1042" s="218"/>
      <c r="BD1042" s="218"/>
      <c r="BE1042" s="218"/>
      <c r="BF1042" s="218"/>
      <c r="BG1042" s="218"/>
      <c r="BH1042" s="218"/>
      <c r="BI1042" s="218"/>
      <c r="BJ1042" s="218"/>
      <c r="BK1042" s="218"/>
      <c r="BL1042" s="218"/>
      <c r="BM1042" s="223"/>
    </row>
    <row r="1043" spans="1:65">
      <c r="A1043" s="30"/>
      <c r="B1043" s="3" t="s">
        <v>274</v>
      </c>
      <c r="C1043" s="29"/>
      <c r="D1043" s="220">
        <v>0.81649658092772148</v>
      </c>
      <c r="E1043" s="220">
        <v>4.1833001326703778</v>
      </c>
      <c r="F1043" s="220">
        <v>1.3662601021279464</v>
      </c>
      <c r="G1043" s="220">
        <v>4.1833001326703885</v>
      </c>
      <c r="H1043" s="220">
        <v>2.8047578623950282</v>
      </c>
      <c r="I1043" s="220">
        <v>3.3714487489307423</v>
      </c>
      <c r="J1043" s="220">
        <v>0</v>
      </c>
      <c r="K1043" s="220">
        <v>7.3598007219398811</v>
      </c>
      <c r="L1043" s="220">
        <v>2.6583202716502514</v>
      </c>
      <c r="M1043" s="220">
        <v>6.4498061986388446</v>
      </c>
      <c r="N1043" s="220">
        <v>5.9805239458317336</v>
      </c>
      <c r="O1043" s="220">
        <v>1.6020819787597222</v>
      </c>
      <c r="P1043" s="220">
        <v>2.4221202832779958</v>
      </c>
      <c r="Q1043" s="220">
        <v>48.697706995983587</v>
      </c>
      <c r="R1043" s="220">
        <v>5.0066622281382891</v>
      </c>
      <c r="S1043" s="220">
        <v>15.603418428878543</v>
      </c>
      <c r="T1043" s="220">
        <v>4.5460605656619517</v>
      </c>
      <c r="U1043" s="220">
        <v>1.4719601443879746</v>
      </c>
      <c r="V1043" s="220">
        <v>4.4907311951024917</v>
      </c>
      <c r="W1043" s="220">
        <v>3.2506409624359676</v>
      </c>
      <c r="X1043" s="220">
        <v>4.9261208538429733</v>
      </c>
      <c r="Y1043" s="220">
        <v>7.9603182515943862</v>
      </c>
      <c r="Z1043" s="220">
        <v>5.3197744313081587</v>
      </c>
      <c r="AA1043" s="220">
        <v>1.6733200530681442</v>
      </c>
      <c r="AB1043" s="220">
        <v>5.7154760664940865</v>
      </c>
      <c r="AC1043" s="217"/>
      <c r="AD1043" s="218"/>
      <c r="AE1043" s="218"/>
      <c r="AF1043" s="218"/>
      <c r="AG1043" s="218"/>
      <c r="AH1043" s="218"/>
      <c r="AI1043" s="218"/>
      <c r="AJ1043" s="218"/>
      <c r="AK1043" s="218"/>
      <c r="AL1043" s="218"/>
      <c r="AM1043" s="218"/>
      <c r="AN1043" s="218"/>
      <c r="AO1043" s="218"/>
      <c r="AP1043" s="218"/>
      <c r="AQ1043" s="218"/>
      <c r="AR1043" s="218"/>
      <c r="AS1043" s="218"/>
      <c r="AT1043" s="218"/>
      <c r="AU1043" s="218"/>
      <c r="AV1043" s="218"/>
      <c r="AW1043" s="218"/>
      <c r="AX1043" s="218"/>
      <c r="AY1043" s="218"/>
      <c r="AZ1043" s="218"/>
      <c r="BA1043" s="218"/>
      <c r="BB1043" s="218"/>
      <c r="BC1043" s="218"/>
      <c r="BD1043" s="218"/>
      <c r="BE1043" s="218"/>
      <c r="BF1043" s="218"/>
      <c r="BG1043" s="218"/>
      <c r="BH1043" s="218"/>
      <c r="BI1043" s="218"/>
      <c r="BJ1043" s="218"/>
      <c r="BK1043" s="218"/>
      <c r="BL1043" s="218"/>
      <c r="BM1043" s="223"/>
    </row>
    <row r="1044" spans="1:65">
      <c r="A1044" s="30"/>
      <c r="B1044" s="3" t="s">
        <v>87</v>
      </c>
      <c r="C1044" s="29"/>
      <c r="D1044" s="13">
        <v>3.2187775857860242E-3</v>
      </c>
      <c r="E1044" s="13">
        <v>1.5936381457791915E-2</v>
      </c>
      <c r="F1044" s="13">
        <v>6.9119398084044508E-3</v>
      </c>
      <c r="G1044" s="13">
        <v>1.6699800928823907E-2</v>
      </c>
      <c r="H1044" s="13">
        <v>1.0941838214805053E-2</v>
      </c>
      <c r="I1044" s="13">
        <v>1.2048059853236721E-2</v>
      </c>
      <c r="J1044" s="13">
        <v>0</v>
      </c>
      <c r="K1044" s="13">
        <v>2.9537661760293838E-2</v>
      </c>
      <c r="L1044" s="13">
        <v>1.0018794993656727E-2</v>
      </c>
      <c r="M1044" s="13">
        <v>2.5493305132959859E-2</v>
      </c>
      <c r="N1044" s="13">
        <v>2.5216545098376952E-2</v>
      </c>
      <c r="O1044" s="13">
        <v>6.2622096889630831E-3</v>
      </c>
      <c r="P1044" s="13">
        <v>9.6627138960558353E-3</v>
      </c>
      <c r="Q1044" s="13">
        <v>0.26806077245495552</v>
      </c>
      <c r="R1044" s="13">
        <v>2.0324745175121606E-2</v>
      </c>
      <c r="S1044" s="13">
        <v>5.9479358686957598E-2</v>
      </c>
      <c r="T1044" s="13">
        <v>1.771192428179981E-2</v>
      </c>
      <c r="U1044" s="13">
        <v>6.1545371890786398E-3</v>
      </c>
      <c r="V1044" s="13">
        <v>1.7530505641258912E-2</v>
      </c>
      <c r="W1044" s="13">
        <v>1.3063526975630143E-2</v>
      </c>
      <c r="X1044" s="13">
        <v>2.0079296958599075E-2</v>
      </c>
      <c r="Y1044" s="13">
        <v>3.2513212736260254E-2</v>
      </c>
      <c r="Z1044" s="13">
        <v>2.1068413589339242E-2</v>
      </c>
      <c r="AA1044" s="13">
        <v>6.7201608556953585E-3</v>
      </c>
      <c r="AB1044" s="13">
        <v>2.2650499603014872E-2</v>
      </c>
      <c r="AC1044" s="152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275</v>
      </c>
      <c r="C1045" s="29"/>
      <c r="D1045" s="13">
        <v>1.0453382260634525E-2</v>
      </c>
      <c r="E1045" s="13">
        <v>4.563999806865926E-2</v>
      </c>
      <c r="F1045" s="13">
        <v>-0.21261648399401289</v>
      </c>
      <c r="G1045" s="13">
        <v>-2.1606875573366713E-3</v>
      </c>
      <c r="H1045" s="13">
        <v>2.1075756844189053E-2</v>
      </c>
      <c r="I1045" s="13">
        <v>0.11468543286176436</v>
      </c>
      <c r="J1045" s="13">
        <v>-4.3986287480083042E-2</v>
      </c>
      <c r="K1045" s="13">
        <v>-7.4718748491140463E-3</v>
      </c>
      <c r="L1045" s="13">
        <v>5.6926271063685974E-2</v>
      </c>
      <c r="M1045" s="13">
        <v>7.797788614745782E-3</v>
      </c>
      <c r="N1045" s="13">
        <v>-5.5272560475109866E-2</v>
      </c>
      <c r="O1045" s="13">
        <v>1.9084061609772718E-2</v>
      </c>
      <c r="P1045" s="13">
        <v>-1.4967891458644855E-3</v>
      </c>
      <c r="Q1045" s="13">
        <v>-0.27635073149534062</v>
      </c>
      <c r="R1045" s="13">
        <v>-1.875814784414076E-2</v>
      </c>
      <c r="S1045" s="13">
        <v>4.4976099657187074E-2</v>
      </c>
      <c r="T1045" s="13">
        <v>2.2403553667133425E-2</v>
      </c>
      <c r="U1045" s="13">
        <v>-4.7305779537443859E-2</v>
      </c>
      <c r="V1045" s="13">
        <v>2.0411858432717089E-2</v>
      </c>
      <c r="W1045" s="13">
        <v>-8.7996716720581958E-3</v>
      </c>
      <c r="X1045" s="13">
        <v>-2.2741538312973653E-2</v>
      </c>
      <c r="Y1045" s="13">
        <v>-2.473323354739021E-2</v>
      </c>
      <c r="Z1045" s="13">
        <v>5.8060933803292247E-3</v>
      </c>
      <c r="AA1045" s="13">
        <v>-8.135773260586121E-3</v>
      </c>
      <c r="AB1045" s="13">
        <v>5.142194968857261E-3</v>
      </c>
      <c r="AC1045" s="152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276</v>
      </c>
      <c r="C1046" s="47"/>
      <c r="D1046" s="45">
        <v>0.37</v>
      </c>
      <c r="E1046" s="45">
        <v>1.45</v>
      </c>
      <c r="F1046" s="45">
        <v>6.5</v>
      </c>
      <c r="G1046" s="45">
        <v>0.02</v>
      </c>
      <c r="H1046" s="45">
        <v>0.69</v>
      </c>
      <c r="I1046" s="45">
        <v>3.58</v>
      </c>
      <c r="J1046" s="45">
        <v>1.31</v>
      </c>
      <c r="K1046" s="45">
        <v>0.18</v>
      </c>
      <c r="L1046" s="45">
        <v>1.8</v>
      </c>
      <c r="M1046" s="45">
        <v>0.28999999999999998</v>
      </c>
      <c r="N1046" s="45">
        <v>1.66</v>
      </c>
      <c r="O1046" s="45">
        <v>0.63</v>
      </c>
      <c r="P1046" s="45">
        <v>0</v>
      </c>
      <c r="Q1046" s="45">
        <v>8.4600000000000009</v>
      </c>
      <c r="R1046" s="45">
        <v>0.53</v>
      </c>
      <c r="S1046" s="45">
        <v>1.43</v>
      </c>
      <c r="T1046" s="45">
        <v>0.74</v>
      </c>
      <c r="U1046" s="45">
        <v>1.41</v>
      </c>
      <c r="V1046" s="45">
        <v>0.67</v>
      </c>
      <c r="W1046" s="45">
        <v>0.22</v>
      </c>
      <c r="X1046" s="45">
        <v>0.65</v>
      </c>
      <c r="Y1046" s="45">
        <v>0.72</v>
      </c>
      <c r="Z1046" s="45">
        <v>0.22</v>
      </c>
      <c r="AA1046" s="45">
        <v>0.2</v>
      </c>
      <c r="AB1046" s="45">
        <v>0.2</v>
      </c>
      <c r="AC1046" s="152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BM1047" s="55"/>
    </row>
    <row r="1048" spans="1:65" ht="15">
      <c r="B1048" s="8" t="s">
        <v>621</v>
      </c>
      <c r="BM1048" s="28" t="s">
        <v>67</v>
      </c>
    </row>
    <row r="1049" spans="1:65" ht="15">
      <c r="A1049" s="25" t="s">
        <v>35</v>
      </c>
      <c r="B1049" s="18" t="s">
        <v>111</v>
      </c>
      <c r="C1049" s="15" t="s">
        <v>112</v>
      </c>
      <c r="D1049" s="16" t="s">
        <v>230</v>
      </c>
      <c r="E1049" s="17" t="s">
        <v>230</v>
      </c>
      <c r="F1049" s="17" t="s">
        <v>230</v>
      </c>
      <c r="G1049" s="17" t="s">
        <v>230</v>
      </c>
      <c r="H1049" s="17" t="s">
        <v>230</v>
      </c>
      <c r="I1049" s="17" t="s">
        <v>230</v>
      </c>
      <c r="J1049" s="17" t="s">
        <v>230</v>
      </c>
      <c r="K1049" s="17" t="s">
        <v>230</v>
      </c>
      <c r="L1049" s="17" t="s">
        <v>230</v>
      </c>
      <c r="M1049" s="17" t="s">
        <v>230</v>
      </c>
      <c r="N1049" s="17" t="s">
        <v>230</v>
      </c>
      <c r="O1049" s="17" t="s">
        <v>230</v>
      </c>
      <c r="P1049" s="17" t="s">
        <v>230</v>
      </c>
      <c r="Q1049" s="17" t="s">
        <v>230</v>
      </c>
      <c r="R1049" s="17" t="s">
        <v>230</v>
      </c>
      <c r="S1049" s="17" t="s">
        <v>230</v>
      </c>
      <c r="T1049" s="17" t="s">
        <v>230</v>
      </c>
      <c r="U1049" s="17" t="s">
        <v>230</v>
      </c>
      <c r="V1049" s="17" t="s">
        <v>230</v>
      </c>
      <c r="W1049" s="17" t="s">
        <v>230</v>
      </c>
      <c r="X1049" s="17" t="s">
        <v>230</v>
      </c>
      <c r="Y1049" s="17" t="s">
        <v>230</v>
      </c>
      <c r="Z1049" s="17" t="s">
        <v>230</v>
      </c>
      <c r="AA1049" s="152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 t="s">
        <v>231</v>
      </c>
      <c r="C1050" s="9" t="s">
        <v>231</v>
      </c>
      <c r="D1050" s="150" t="s">
        <v>233</v>
      </c>
      <c r="E1050" s="151" t="s">
        <v>234</v>
      </c>
      <c r="F1050" s="151" t="s">
        <v>235</v>
      </c>
      <c r="G1050" s="151" t="s">
        <v>236</v>
      </c>
      <c r="H1050" s="151" t="s">
        <v>237</v>
      </c>
      <c r="I1050" s="151" t="s">
        <v>239</v>
      </c>
      <c r="J1050" s="151" t="s">
        <v>240</v>
      </c>
      <c r="K1050" s="151" t="s">
        <v>241</v>
      </c>
      <c r="L1050" s="151" t="s">
        <v>242</v>
      </c>
      <c r="M1050" s="151" t="s">
        <v>244</v>
      </c>
      <c r="N1050" s="151" t="s">
        <v>245</v>
      </c>
      <c r="O1050" s="151" t="s">
        <v>247</v>
      </c>
      <c r="P1050" s="151" t="s">
        <v>248</v>
      </c>
      <c r="Q1050" s="151" t="s">
        <v>250</v>
      </c>
      <c r="R1050" s="151" t="s">
        <v>251</v>
      </c>
      <c r="S1050" s="151" t="s">
        <v>252</v>
      </c>
      <c r="T1050" s="151" t="s">
        <v>253</v>
      </c>
      <c r="U1050" s="151" t="s">
        <v>255</v>
      </c>
      <c r="V1050" s="151" t="s">
        <v>259</v>
      </c>
      <c r="W1050" s="151" t="s">
        <v>260</v>
      </c>
      <c r="X1050" s="151" t="s">
        <v>261</v>
      </c>
      <c r="Y1050" s="151" t="s">
        <v>262</v>
      </c>
      <c r="Z1050" s="151" t="s">
        <v>263</v>
      </c>
      <c r="AA1050" s="152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 t="s">
        <v>3</v>
      </c>
    </row>
    <row r="1051" spans="1:65">
      <c r="A1051" s="30"/>
      <c r="B1051" s="19"/>
      <c r="C1051" s="9"/>
      <c r="D1051" s="10" t="s">
        <v>332</v>
      </c>
      <c r="E1051" s="11" t="s">
        <v>333</v>
      </c>
      <c r="F1051" s="11" t="s">
        <v>115</v>
      </c>
      <c r="G1051" s="11" t="s">
        <v>332</v>
      </c>
      <c r="H1051" s="11" t="s">
        <v>333</v>
      </c>
      <c r="I1051" s="11" t="s">
        <v>332</v>
      </c>
      <c r="J1051" s="11" t="s">
        <v>333</v>
      </c>
      <c r="K1051" s="11" t="s">
        <v>332</v>
      </c>
      <c r="L1051" s="11" t="s">
        <v>333</v>
      </c>
      <c r="M1051" s="11" t="s">
        <v>333</v>
      </c>
      <c r="N1051" s="11" t="s">
        <v>115</v>
      </c>
      <c r="O1051" s="11" t="s">
        <v>333</v>
      </c>
      <c r="P1051" s="11" t="s">
        <v>332</v>
      </c>
      <c r="Q1051" s="11" t="s">
        <v>333</v>
      </c>
      <c r="R1051" s="11" t="s">
        <v>333</v>
      </c>
      <c r="S1051" s="11" t="s">
        <v>332</v>
      </c>
      <c r="T1051" s="11" t="s">
        <v>333</v>
      </c>
      <c r="U1051" s="11" t="s">
        <v>332</v>
      </c>
      <c r="V1051" s="11" t="s">
        <v>333</v>
      </c>
      <c r="W1051" s="11" t="s">
        <v>332</v>
      </c>
      <c r="X1051" s="11" t="s">
        <v>332</v>
      </c>
      <c r="Y1051" s="11" t="s">
        <v>332</v>
      </c>
      <c r="Z1051" s="11" t="s">
        <v>332</v>
      </c>
      <c r="AA1051" s="152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/>
      <c r="C1052" s="9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152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8">
        <v>1</v>
      </c>
      <c r="C1053" s="14">
        <v>1</v>
      </c>
      <c r="D1053" s="207">
        <v>38.700000000000003</v>
      </c>
      <c r="E1053" s="207">
        <v>36.5</v>
      </c>
      <c r="F1053" s="225">
        <v>67</v>
      </c>
      <c r="G1053" s="207">
        <v>33</v>
      </c>
      <c r="H1053" s="207">
        <v>40.4</v>
      </c>
      <c r="I1053" s="207">
        <v>37</v>
      </c>
      <c r="J1053" s="207">
        <v>44.5</v>
      </c>
      <c r="K1053" s="207">
        <v>34</v>
      </c>
      <c r="L1053" s="207">
        <v>38.299999999999997</v>
      </c>
      <c r="M1053" s="207">
        <v>37.659999999999997</v>
      </c>
      <c r="N1053" s="207">
        <v>35.799999999999997</v>
      </c>
      <c r="O1053" s="207">
        <v>40.6</v>
      </c>
      <c r="P1053" s="225">
        <v>2</v>
      </c>
      <c r="Q1053" s="207">
        <v>37.5</v>
      </c>
      <c r="R1053" s="207">
        <v>38.799999999999997</v>
      </c>
      <c r="S1053" s="207">
        <v>34</v>
      </c>
      <c r="T1053" s="207">
        <v>34.9</v>
      </c>
      <c r="U1053" s="207">
        <v>35</v>
      </c>
      <c r="V1053" s="207">
        <v>35.200000000000003</v>
      </c>
      <c r="W1053" s="207">
        <v>38</v>
      </c>
      <c r="X1053" s="207">
        <v>40</v>
      </c>
      <c r="Y1053" s="207">
        <v>37.4</v>
      </c>
      <c r="Z1053" s="207">
        <v>32.299999999999997</v>
      </c>
      <c r="AA1053" s="208"/>
      <c r="AB1053" s="209"/>
      <c r="AC1053" s="209"/>
      <c r="AD1053" s="209"/>
      <c r="AE1053" s="209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0">
        <v>1</v>
      </c>
    </row>
    <row r="1054" spans="1:65">
      <c r="A1054" s="30"/>
      <c r="B1054" s="19">
        <v>1</v>
      </c>
      <c r="C1054" s="9">
        <v>2</v>
      </c>
      <c r="D1054" s="235">
        <v>36.299999999999997</v>
      </c>
      <c r="E1054" s="211">
        <v>37</v>
      </c>
      <c r="F1054" s="226">
        <v>71</v>
      </c>
      <c r="G1054" s="211">
        <v>32.6</v>
      </c>
      <c r="H1054" s="211">
        <v>41.9</v>
      </c>
      <c r="I1054" s="211">
        <v>37</v>
      </c>
      <c r="J1054" s="211">
        <v>44.5</v>
      </c>
      <c r="K1054" s="211">
        <v>34.6</v>
      </c>
      <c r="L1054" s="211">
        <v>38.700000000000003</v>
      </c>
      <c r="M1054" s="211">
        <v>36.04</v>
      </c>
      <c r="N1054" s="211">
        <v>34.6</v>
      </c>
      <c r="O1054" s="211">
        <v>40.4</v>
      </c>
      <c r="P1054" s="226" t="s">
        <v>106</v>
      </c>
      <c r="Q1054" s="211">
        <v>37.6</v>
      </c>
      <c r="R1054" s="211">
        <v>37.700000000000003</v>
      </c>
      <c r="S1054" s="211">
        <v>33</v>
      </c>
      <c r="T1054" s="211">
        <v>34.5</v>
      </c>
      <c r="U1054" s="211">
        <v>34.6</v>
      </c>
      <c r="V1054" s="211">
        <v>33.4</v>
      </c>
      <c r="W1054" s="211">
        <v>34</v>
      </c>
      <c r="X1054" s="211">
        <v>38.5</v>
      </c>
      <c r="Y1054" s="211">
        <v>37.5</v>
      </c>
      <c r="Z1054" s="211">
        <v>32.700000000000003</v>
      </c>
      <c r="AA1054" s="208"/>
      <c r="AB1054" s="209"/>
      <c r="AC1054" s="209"/>
      <c r="AD1054" s="209"/>
      <c r="AE1054" s="209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0">
        <v>30</v>
      </c>
    </row>
    <row r="1055" spans="1:65">
      <c r="A1055" s="30"/>
      <c r="B1055" s="19">
        <v>1</v>
      </c>
      <c r="C1055" s="9">
        <v>3</v>
      </c>
      <c r="D1055" s="211">
        <v>39.299999999999997</v>
      </c>
      <c r="E1055" s="211">
        <v>35</v>
      </c>
      <c r="F1055" s="226">
        <v>69</v>
      </c>
      <c r="G1055" s="211">
        <v>33.4</v>
      </c>
      <c r="H1055" s="211">
        <v>41.1</v>
      </c>
      <c r="I1055" s="211">
        <v>37</v>
      </c>
      <c r="J1055" s="211">
        <v>43</v>
      </c>
      <c r="K1055" s="211">
        <v>35.1</v>
      </c>
      <c r="L1055" s="211">
        <v>38.6</v>
      </c>
      <c r="M1055" s="211">
        <v>36.270000000000003</v>
      </c>
      <c r="N1055" s="211">
        <v>34</v>
      </c>
      <c r="O1055" s="211">
        <v>40.9</v>
      </c>
      <c r="P1055" s="226" t="s">
        <v>106</v>
      </c>
      <c r="Q1055" s="211">
        <v>36.9</v>
      </c>
      <c r="R1055" s="211">
        <v>38.1</v>
      </c>
      <c r="S1055" s="211">
        <v>34.6</v>
      </c>
      <c r="T1055" s="211">
        <v>35.299999999999997</v>
      </c>
      <c r="U1055" s="211">
        <v>34.1</v>
      </c>
      <c r="V1055" s="211">
        <v>34.4</v>
      </c>
      <c r="W1055" s="211">
        <v>37</v>
      </c>
      <c r="X1055" s="211">
        <v>38.4</v>
      </c>
      <c r="Y1055" s="211">
        <v>37.4</v>
      </c>
      <c r="Z1055" s="211">
        <v>32.799999999999997</v>
      </c>
      <c r="AA1055" s="208"/>
      <c r="AB1055" s="209"/>
      <c r="AC1055" s="209"/>
      <c r="AD1055" s="209"/>
      <c r="AE1055" s="209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0">
        <v>16</v>
      </c>
    </row>
    <row r="1056" spans="1:65">
      <c r="A1056" s="30"/>
      <c r="B1056" s="19">
        <v>1</v>
      </c>
      <c r="C1056" s="9">
        <v>4</v>
      </c>
      <c r="D1056" s="211">
        <v>37.700000000000003</v>
      </c>
      <c r="E1056" s="211">
        <v>35.5</v>
      </c>
      <c r="F1056" s="226">
        <v>66</v>
      </c>
      <c r="G1056" s="211">
        <v>34.700000000000003</v>
      </c>
      <c r="H1056" s="211">
        <v>41.1</v>
      </c>
      <c r="I1056" s="211">
        <v>38</v>
      </c>
      <c r="J1056" s="211">
        <v>44.5</v>
      </c>
      <c r="K1056" s="211">
        <v>34.6</v>
      </c>
      <c r="L1056" s="211">
        <v>38</v>
      </c>
      <c r="M1056" s="211">
        <v>38.36</v>
      </c>
      <c r="N1056" s="211">
        <v>36</v>
      </c>
      <c r="O1056" s="211">
        <v>40.1</v>
      </c>
      <c r="P1056" s="226">
        <v>0.8</v>
      </c>
      <c r="Q1056" s="211">
        <v>38.200000000000003</v>
      </c>
      <c r="R1056" s="211">
        <v>37.200000000000003</v>
      </c>
      <c r="S1056" s="211">
        <v>33.9</v>
      </c>
      <c r="T1056" s="211">
        <v>34.6</v>
      </c>
      <c r="U1056" s="211">
        <v>33.799999999999997</v>
      </c>
      <c r="V1056" s="211">
        <v>33.799999999999997</v>
      </c>
      <c r="W1056" s="211">
        <v>36</v>
      </c>
      <c r="X1056" s="211">
        <v>38.6</v>
      </c>
      <c r="Y1056" s="211">
        <v>37.700000000000003</v>
      </c>
      <c r="Z1056" s="211">
        <v>34.1</v>
      </c>
      <c r="AA1056" s="208"/>
      <c r="AB1056" s="209"/>
      <c r="AC1056" s="209"/>
      <c r="AD1056" s="209"/>
      <c r="AE1056" s="209"/>
      <c r="AF1056" s="209"/>
      <c r="AG1056" s="209"/>
      <c r="AH1056" s="209"/>
      <c r="AI1056" s="209"/>
      <c r="AJ1056" s="209"/>
      <c r="AK1056" s="209"/>
      <c r="AL1056" s="209"/>
      <c r="AM1056" s="209"/>
      <c r="AN1056" s="209"/>
      <c r="AO1056" s="209"/>
      <c r="AP1056" s="209"/>
      <c r="AQ1056" s="209"/>
      <c r="AR1056" s="209"/>
      <c r="AS1056" s="209"/>
      <c r="AT1056" s="209"/>
      <c r="AU1056" s="209"/>
      <c r="AV1056" s="209"/>
      <c r="AW1056" s="209"/>
      <c r="AX1056" s="209"/>
      <c r="AY1056" s="209"/>
      <c r="AZ1056" s="209"/>
      <c r="BA1056" s="209"/>
      <c r="BB1056" s="209"/>
      <c r="BC1056" s="209"/>
      <c r="BD1056" s="209"/>
      <c r="BE1056" s="209"/>
      <c r="BF1056" s="209"/>
      <c r="BG1056" s="209"/>
      <c r="BH1056" s="209"/>
      <c r="BI1056" s="209"/>
      <c r="BJ1056" s="209"/>
      <c r="BK1056" s="209"/>
      <c r="BL1056" s="209"/>
      <c r="BM1056" s="210">
        <v>36.88650793650794</v>
      </c>
    </row>
    <row r="1057" spans="1:65">
      <c r="A1057" s="30"/>
      <c r="B1057" s="19">
        <v>1</v>
      </c>
      <c r="C1057" s="9">
        <v>5</v>
      </c>
      <c r="D1057" s="211">
        <v>38.700000000000003</v>
      </c>
      <c r="E1057" s="211">
        <v>36.5</v>
      </c>
      <c r="F1057" s="226">
        <v>67</v>
      </c>
      <c r="G1057" s="211">
        <v>34.4</v>
      </c>
      <c r="H1057" s="211">
        <v>40.9</v>
      </c>
      <c r="I1057" s="211">
        <v>40</v>
      </c>
      <c r="J1057" s="211">
        <v>42.5</v>
      </c>
      <c r="K1057" s="211">
        <v>34.9</v>
      </c>
      <c r="L1057" s="211">
        <v>37.200000000000003</v>
      </c>
      <c r="M1057" s="211">
        <v>38.49</v>
      </c>
      <c r="N1057" s="211">
        <v>34.9</v>
      </c>
      <c r="O1057" s="211">
        <v>40.5</v>
      </c>
      <c r="P1057" s="226">
        <v>2</v>
      </c>
      <c r="Q1057" s="211">
        <v>37.299999999999997</v>
      </c>
      <c r="R1057" s="211">
        <v>37.4</v>
      </c>
      <c r="S1057" s="211">
        <v>33.799999999999997</v>
      </c>
      <c r="T1057" s="211">
        <v>34</v>
      </c>
      <c r="U1057" s="211">
        <v>33</v>
      </c>
      <c r="V1057" s="235">
        <v>38.299999999999997</v>
      </c>
      <c r="W1057" s="211">
        <v>35</v>
      </c>
      <c r="X1057" s="211">
        <v>37.799999999999997</v>
      </c>
      <c r="Y1057" s="211">
        <v>36.6</v>
      </c>
      <c r="Z1057" s="211">
        <v>32.9</v>
      </c>
      <c r="AA1057" s="208"/>
      <c r="AB1057" s="209"/>
      <c r="AC1057" s="209"/>
      <c r="AD1057" s="209"/>
      <c r="AE1057" s="209"/>
      <c r="AF1057" s="209"/>
      <c r="AG1057" s="209"/>
      <c r="AH1057" s="209"/>
      <c r="AI1057" s="209"/>
      <c r="AJ1057" s="209"/>
      <c r="AK1057" s="209"/>
      <c r="AL1057" s="209"/>
      <c r="AM1057" s="209"/>
      <c r="AN1057" s="209"/>
      <c r="AO1057" s="209"/>
      <c r="AP1057" s="209"/>
      <c r="AQ1057" s="209"/>
      <c r="AR1057" s="209"/>
      <c r="AS1057" s="209"/>
      <c r="AT1057" s="209"/>
      <c r="AU1057" s="209"/>
      <c r="AV1057" s="209"/>
      <c r="AW1057" s="209"/>
      <c r="AX1057" s="209"/>
      <c r="AY1057" s="209"/>
      <c r="AZ1057" s="209"/>
      <c r="BA1057" s="209"/>
      <c r="BB1057" s="209"/>
      <c r="BC1057" s="209"/>
      <c r="BD1057" s="209"/>
      <c r="BE1057" s="209"/>
      <c r="BF1057" s="209"/>
      <c r="BG1057" s="209"/>
      <c r="BH1057" s="209"/>
      <c r="BI1057" s="209"/>
      <c r="BJ1057" s="209"/>
      <c r="BK1057" s="209"/>
      <c r="BL1057" s="209"/>
      <c r="BM1057" s="210">
        <v>128</v>
      </c>
    </row>
    <row r="1058" spans="1:65">
      <c r="A1058" s="30"/>
      <c r="B1058" s="19">
        <v>1</v>
      </c>
      <c r="C1058" s="9">
        <v>6</v>
      </c>
      <c r="D1058" s="211">
        <v>38.799999999999997</v>
      </c>
      <c r="E1058" s="211">
        <v>34.5</v>
      </c>
      <c r="F1058" s="226">
        <v>68</v>
      </c>
      <c r="G1058" s="211">
        <v>36.5</v>
      </c>
      <c r="H1058" s="211">
        <v>41.1</v>
      </c>
      <c r="I1058" s="211">
        <v>38</v>
      </c>
      <c r="J1058" s="211">
        <v>42.5</v>
      </c>
      <c r="K1058" s="211">
        <v>34.5</v>
      </c>
      <c r="L1058" s="211">
        <v>38.1</v>
      </c>
      <c r="M1058" s="211">
        <v>37.6</v>
      </c>
      <c r="N1058" s="211">
        <v>34.6</v>
      </c>
      <c r="O1058" s="211">
        <v>39.9</v>
      </c>
      <c r="P1058" s="226">
        <v>3.7</v>
      </c>
      <c r="Q1058" s="211">
        <v>36.9</v>
      </c>
      <c r="R1058" s="211">
        <v>37.9</v>
      </c>
      <c r="S1058" s="211">
        <v>34.5</v>
      </c>
      <c r="T1058" s="211">
        <v>35</v>
      </c>
      <c r="U1058" s="211">
        <v>34.6</v>
      </c>
      <c r="V1058" s="211">
        <v>35.1</v>
      </c>
      <c r="W1058" s="211">
        <v>38</v>
      </c>
      <c r="X1058" s="211">
        <v>39.6</v>
      </c>
      <c r="Y1058" s="211">
        <v>37.700000000000003</v>
      </c>
      <c r="Z1058" s="235">
        <v>35.799999999999997</v>
      </c>
      <c r="AA1058" s="208"/>
      <c r="AB1058" s="209"/>
      <c r="AC1058" s="209"/>
      <c r="AD1058" s="209"/>
      <c r="AE1058" s="209"/>
      <c r="AF1058" s="209"/>
      <c r="AG1058" s="209"/>
      <c r="AH1058" s="209"/>
      <c r="AI1058" s="209"/>
      <c r="AJ1058" s="209"/>
      <c r="AK1058" s="209"/>
      <c r="AL1058" s="209"/>
      <c r="AM1058" s="209"/>
      <c r="AN1058" s="209"/>
      <c r="AO1058" s="209"/>
      <c r="AP1058" s="209"/>
      <c r="AQ1058" s="209"/>
      <c r="AR1058" s="209"/>
      <c r="AS1058" s="209"/>
      <c r="AT1058" s="209"/>
      <c r="AU1058" s="209"/>
      <c r="AV1058" s="209"/>
      <c r="AW1058" s="209"/>
      <c r="AX1058" s="209"/>
      <c r="AY1058" s="209"/>
      <c r="AZ1058" s="209"/>
      <c r="BA1058" s="209"/>
      <c r="BB1058" s="209"/>
      <c r="BC1058" s="209"/>
      <c r="BD1058" s="209"/>
      <c r="BE1058" s="209"/>
      <c r="BF1058" s="209"/>
      <c r="BG1058" s="209"/>
      <c r="BH1058" s="209"/>
      <c r="BI1058" s="209"/>
      <c r="BJ1058" s="209"/>
      <c r="BK1058" s="209"/>
      <c r="BL1058" s="209"/>
      <c r="BM1058" s="212"/>
    </row>
    <row r="1059" spans="1:65">
      <c r="A1059" s="30"/>
      <c r="B1059" s="20" t="s">
        <v>272</v>
      </c>
      <c r="C1059" s="12"/>
      <c r="D1059" s="213">
        <v>38.25</v>
      </c>
      <c r="E1059" s="213">
        <v>35.833333333333336</v>
      </c>
      <c r="F1059" s="213">
        <v>68</v>
      </c>
      <c r="G1059" s="213">
        <v>34.1</v>
      </c>
      <c r="H1059" s="213">
        <v>41.083333333333336</v>
      </c>
      <c r="I1059" s="213">
        <v>37.833333333333336</v>
      </c>
      <c r="J1059" s="213">
        <v>43.583333333333336</v>
      </c>
      <c r="K1059" s="213">
        <v>34.616666666666667</v>
      </c>
      <c r="L1059" s="213">
        <v>38.15</v>
      </c>
      <c r="M1059" s="213">
        <v>37.403333333333329</v>
      </c>
      <c r="N1059" s="213">
        <v>34.983333333333334</v>
      </c>
      <c r="O1059" s="213">
        <v>40.4</v>
      </c>
      <c r="P1059" s="213">
        <v>2.125</v>
      </c>
      <c r="Q1059" s="213">
        <v>37.4</v>
      </c>
      <c r="R1059" s="213">
        <v>37.85</v>
      </c>
      <c r="S1059" s="213">
        <v>33.966666666666669</v>
      </c>
      <c r="T1059" s="213">
        <v>34.716666666666669</v>
      </c>
      <c r="U1059" s="213">
        <v>34.18333333333333</v>
      </c>
      <c r="V1059" s="213">
        <v>35.033333333333339</v>
      </c>
      <c r="W1059" s="213">
        <v>36.333333333333336</v>
      </c>
      <c r="X1059" s="213">
        <v>38.81666666666667</v>
      </c>
      <c r="Y1059" s="213">
        <v>37.383333333333333</v>
      </c>
      <c r="Z1059" s="213">
        <v>33.433333333333337</v>
      </c>
      <c r="AA1059" s="208"/>
      <c r="AB1059" s="209"/>
      <c r="AC1059" s="209"/>
      <c r="AD1059" s="209"/>
      <c r="AE1059" s="209"/>
      <c r="AF1059" s="209"/>
      <c r="AG1059" s="209"/>
      <c r="AH1059" s="209"/>
      <c r="AI1059" s="209"/>
      <c r="AJ1059" s="209"/>
      <c r="AK1059" s="209"/>
      <c r="AL1059" s="209"/>
      <c r="AM1059" s="209"/>
      <c r="AN1059" s="209"/>
      <c r="AO1059" s="209"/>
      <c r="AP1059" s="209"/>
      <c r="AQ1059" s="209"/>
      <c r="AR1059" s="209"/>
      <c r="AS1059" s="209"/>
      <c r="AT1059" s="209"/>
      <c r="AU1059" s="209"/>
      <c r="AV1059" s="209"/>
      <c r="AW1059" s="209"/>
      <c r="AX1059" s="209"/>
      <c r="AY1059" s="209"/>
      <c r="AZ1059" s="209"/>
      <c r="BA1059" s="209"/>
      <c r="BB1059" s="209"/>
      <c r="BC1059" s="209"/>
      <c r="BD1059" s="209"/>
      <c r="BE1059" s="209"/>
      <c r="BF1059" s="209"/>
      <c r="BG1059" s="209"/>
      <c r="BH1059" s="209"/>
      <c r="BI1059" s="209"/>
      <c r="BJ1059" s="209"/>
      <c r="BK1059" s="209"/>
      <c r="BL1059" s="209"/>
      <c r="BM1059" s="212"/>
    </row>
    <row r="1060" spans="1:65">
      <c r="A1060" s="30"/>
      <c r="B1060" s="3" t="s">
        <v>273</v>
      </c>
      <c r="C1060" s="29"/>
      <c r="D1060" s="211">
        <v>38.700000000000003</v>
      </c>
      <c r="E1060" s="211">
        <v>36</v>
      </c>
      <c r="F1060" s="211">
        <v>67.5</v>
      </c>
      <c r="G1060" s="211">
        <v>33.9</v>
      </c>
      <c r="H1060" s="211">
        <v>41.1</v>
      </c>
      <c r="I1060" s="211">
        <v>37.5</v>
      </c>
      <c r="J1060" s="211">
        <v>43.75</v>
      </c>
      <c r="K1060" s="211">
        <v>34.6</v>
      </c>
      <c r="L1060" s="211">
        <v>38.200000000000003</v>
      </c>
      <c r="M1060" s="211">
        <v>37.629999999999995</v>
      </c>
      <c r="N1060" s="211">
        <v>34.75</v>
      </c>
      <c r="O1060" s="211">
        <v>40.450000000000003</v>
      </c>
      <c r="P1060" s="211">
        <v>2</v>
      </c>
      <c r="Q1060" s="211">
        <v>37.4</v>
      </c>
      <c r="R1060" s="211">
        <v>37.799999999999997</v>
      </c>
      <c r="S1060" s="211">
        <v>33.950000000000003</v>
      </c>
      <c r="T1060" s="211">
        <v>34.75</v>
      </c>
      <c r="U1060" s="211">
        <v>34.35</v>
      </c>
      <c r="V1060" s="211">
        <v>34.75</v>
      </c>
      <c r="W1060" s="211">
        <v>36.5</v>
      </c>
      <c r="X1060" s="211">
        <v>38.549999999999997</v>
      </c>
      <c r="Y1060" s="211">
        <v>37.450000000000003</v>
      </c>
      <c r="Z1060" s="211">
        <v>32.849999999999994</v>
      </c>
      <c r="AA1060" s="208"/>
      <c r="AB1060" s="209"/>
      <c r="AC1060" s="209"/>
      <c r="AD1060" s="209"/>
      <c r="AE1060" s="209"/>
      <c r="AF1060" s="209"/>
      <c r="AG1060" s="209"/>
      <c r="AH1060" s="209"/>
      <c r="AI1060" s="209"/>
      <c r="AJ1060" s="209"/>
      <c r="AK1060" s="209"/>
      <c r="AL1060" s="209"/>
      <c r="AM1060" s="209"/>
      <c r="AN1060" s="209"/>
      <c r="AO1060" s="209"/>
      <c r="AP1060" s="209"/>
      <c r="AQ1060" s="209"/>
      <c r="AR1060" s="209"/>
      <c r="AS1060" s="209"/>
      <c r="AT1060" s="209"/>
      <c r="AU1060" s="209"/>
      <c r="AV1060" s="209"/>
      <c r="AW1060" s="209"/>
      <c r="AX1060" s="209"/>
      <c r="AY1060" s="209"/>
      <c r="AZ1060" s="209"/>
      <c r="BA1060" s="209"/>
      <c r="BB1060" s="209"/>
      <c r="BC1060" s="209"/>
      <c r="BD1060" s="209"/>
      <c r="BE1060" s="209"/>
      <c r="BF1060" s="209"/>
      <c r="BG1060" s="209"/>
      <c r="BH1060" s="209"/>
      <c r="BI1060" s="209"/>
      <c r="BJ1060" s="209"/>
      <c r="BK1060" s="209"/>
      <c r="BL1060" s="209"/>
      <c r="BM1060" s="212"/>
    </row>
    <row r="1061" spans="1:65">
      <c r="A1061" s="30"/>
      <c r="B1061" s="3" t="s">
        <v>274</v>
      </c>
      <c r="C1061" s="29"/>
      <c r="D1061" s="24">
        <v>1.0876580344942985</v>
      </c>
      <c r="E1061" s="24">
        <v>0.98319208025017502</v>
      </c>
      <c r="F1061" s="24">
        <v>1.7888543819998317</v>
      </c>
      <c r="G1061" s="24">
        <v>1.4254823744964369</v>
      </c>
      <c r="H1061" s="24">
        <v>0.48339080118126654</v>
      </c>
      <c r="I1061" s="24">
        <v>1.1690451944500122</v>
      </c>
      <c r="J1061" s="24">
        <v>1.0206207261596574</v>
      </c>
      <c r="K1061" s="24">
        <v>0.37638632635454061</v>
      </c>
      <c r="L1061" s="24">
        <v>0.53944415837044668</v>
      </c>
      <c r="M1061" s="24">
        <v>1.0338020442360647</v>
      </c>
      <c r="N1061" s="24">
        <v>0.77049767466661778</v>
      </c>
      <c r="O1061" s="24">
        <v>0.3577708763999663</v>
      </c>
      <c r="P1061" s="24">
        <v>1.1926860441876566</v>
      </c>
      <c r="Q1061" s="24">
        <v>0.48989794855663732</v>
      </c>
      <c r="R1061" s="24">
        <v>0.56833088953531141</v>
      </c>
      <c r="S1061" s="24">
        <v>0.57503623074260923</v>
      </c>
      <c r="T1061" s="24">
        <v>0.45350486950711549</v>
      </c>
      <c r="U1061" s="24">
        <v>0.71670542530852077</v>
      </c>
      <c r="V1061" s="24">
        <v>1.7489044189625302</v>
      </c>
      <c r="W1061" s="24">
        <v>1.6329931618554521</v>
      </c>
      <c r="X1061" s="24">
        <v>0.82077199432404391</v>
      </c>
      <c r="Y1061" s="24">
        <v>0.40702170294305795</v>
      </c>
      <c r="Z1061" s="24">
        <v>1.3079245645933353</v>
      </c>
      <c r="AA1061" s="152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87</v>
      </c>
      <c r="C1062" s="29"/>
      <c r="D1062" s="13">
        <v>2.8435504169785582E-2</v>
      </c>
      <c r="E1062" s="13">
        <v>2.7437918518609532E-2</v>
      </c>
      <c r="F1062" s="13">
        <v>2.6306682088232818E-2</v>
      </c>
      <c r="G1062" s="13">
        <v>4.1803002184646242E-2</v>
      </c>
      <c r="H1062" s="13">
        <v>1.176610469406734E-2</v>
      </c>
      <c r="I1062" s="13">
        <v>3.0899872981057588E-2</v>
      </c>
      <c r="J1062" s="13">
        <v>2.3417683965422348E-2</v>
      </c>
      <c r="K1062" s="13">
        <v>1.0872980058388269E-2</v>
      </c>
      <c r="L1062" s="13">
        <v>1.4140082788216166E-2</v>
      </c>
      <c r="M1062" s="13">
        <v>2.7639302492720744E-2</v>
      </c>
      <c r="N1062" s="13">
        <v>2.2024707232013847E-2</v>
      </c>
      <c r="O1062" s="13">
        <v>8.855714762375403E-3</v>
      </c>
      <c r="P1062" s="13">
        <v>0.56126402079419135</v>
      </c>
      <c r="Q1062" s="13">
        <v>1.3098875629856612E-2</v>
      </c>
      <c r="R1062" s="13">
        <v>1.5015347147564369E-2</v>
      </c>
      <c r="S1062" s="13">
        <v>1.6929427794188691E-2</v>
      </c>
      <c r="T1062" s="13">
        <v>1.3063030326657191E-2</v>
      </c>
      <c r="U1062" s="13">
        <v>2.0966516586304853E-2</v>
      </c>
      <c r="V1062" s="13">
        <v>4.9921153728711608E-2</v>
      </c>
      <c r="W1062" s="13">
        <v>4.4944765922627118E-2</v>
      </c>
      <c r="X1062" s="13">
        <v>2.114483454677657E-2</v>
      </c>
      <c r="Y1062" s="13">
        <v>1.0887785187955183E-2</v>
      </c>
      <c r="Z1062" s="13">
        <v>3.9120375810368944E-2</v>
      </c>
      <c r="AA1062" s="152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275</v>
      </c>
      <c r="C1063" s="29"/>
      <c r="D1063" s="13">
        <v>3.6964520085203345E-2</v>
      </c>
      <c r="E1063" s="13">
        <v>-2.8551756782924875E-2</v>
      </c>
      <c r="F1063" s="13">
        <v>0.84349248015147271</v>
      </c>
      <c r="G1063" s="13">
        <v>-7.5542741571099747E-2</v>
      </c>
      <c r="H1063" s="13">
        <v>0.11377670675818141</v>
      </c>
      <c r="I1063" s="13">
        <v>2.566861028035361E-2</v>
      </c>
      <c r="J1063" s="13">
        <v>0.1815521655872796</v>
      </c>
      <c r="K1063" s="13">
        <v>-6.1535813413086116E-2</v>
      </c>
      <c r="L1063" s="13">
        <v>3.4253501732039338E-2</v>
      </c>
      <c r="M1063" s="13">
        <v>1.4011231361748644E-2</v>
      </c>
      <c r="N1063" s="13">
        <v>-5.1595412784818384E-2</v>
      </c>
      <c r="O1063" s="13">
        <v>9.525141467822773E-2</v>
      </c>
      <c r="P1063" s="13">
        <v>-0.94239085999526651</v>
      </c>
      <c r="Q1063" s="13">
        <v>1.3920864083309947E-2</v>
      </c>
      <c r="R1063" s="13">
        <v>2.6120446672547759E-2</v>
      </c>
      <c r="S1063" s="13">
        <v>-7.9157432708651609E-2</v>
      </c>
      <c r="T1063" s="13">
        <v>-5.8824795059922108E-2</v>
      </c>
      <c r="U1063" s="13">
        <v>-7.3283559610129889E-2</v>
      </c>
      <c r="V1063" s="13">
        <v>-5.0239903608236269E-2</v>
      </c>
      <c r="W1063" s="13">
        <v>-1.4996665017105282E-2</v>
      </c>
      <c r="X1063" s="13">
        <v>5.2326957419799092E-2</v>
      </c>
      <c r="Y1063" s="13">
        <v>1.346902769111602E-2</v>
      </c>
      <c r="Z1063" s="13">
        <v>-9.3616197258859168E-2</v>
      </c>
      <c r="AA1063" s="152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46" t="s">
        <v>276</v>
      </c>
      <c r="C1064" s="47"/>
      <c r="D1064" s="45">
        <v>0.24</v>
      </c>
      <c r="E1064" s="45">
        <v>0.44</v>
      </c>
      <c r="F1064" s="45">
        <v>8.6</v>
      </c>
      <c r="G1064" s="45">
        <v>0.92</v>
      </c>
      <c r="H1064" s="45">
        <v>1.04</v>
      </c>
      <c r="I1064" s="45">
        <v>0.13</v>
      </c>
      <c r="J1064" s="45">
        <v>1.74</v>
      </c>
      <c r="K1064" s="45">
        <v>0.78</v>
      </c>
      <c r="L1064" s="45">
        <v>0.22</v>
      </c>
      <c r="M1064" s="45">
        <v>0.01</v>
      </c>
      <c r="N1064" s="45">
        <v>0.67</v>
      </c>
      <c r="O1064" s="45">
        <v>0.85</v>
      </c>
      <c r="P1064" s="45">
        <v>10.1</v>
      </c>
      <c r="Q1064" s="45">
        <v>0</v>
      </c>
      <c r="R1064" s="45">
        <v>0.13</v>
      </c>
      <c r="S1064" s="45">
        <v>0.96</v>
      </c>
      <c r="T1064" s="45">
        <v>0.75</v>
      </c>
      <c r="U1064" s="45">
        <v>0.9</v>
      </c>
      <c r="V1064" s="45">
        <v>0.66</v>
      </c>
      <c r="W1064" s="45">
        <v>0.3</v>
      </c>
      <c r="X1064" s="45">
        <v>0.4</v>
      </c>
      <c r="Y1064" s="45">
        <v>0</v>
      </c>
      <c r="Z1064" s="45">
        <v>1.1100000000000001</v>
      </c>
      <c r="AA1064" s="152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1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BM1065" s="55"/>
    </row>
    <row r="1066" spans="1:65" ht="15">
      <c r="B1066" s="8" t="s">
        <v>622</v>
      </c>
      <c r="BM1066" s="28" t="s">
        <v>67</v>
      </c>
    </row>
    <row r="1067" spans="1:65" ht="15">
      <c r="A1067" s="25" t="s">
        <v>38</v>
      </c>
      <c r="B1067" s="18" t="s">
        <v>111</v>
      </c>
      <c r="C1067" s="15" t="s">
        <v>112</v>
      </c>
      <c r="D1067" s="16" t="s">
        <v>230</v>
      </c>
      <c r="E1067" s="17" t="s">
        <v>230</v>
      </c>
      <c r="F1067" s="17" t="s">
        <v>230</v>
      </c>
      <c r="G1067" s="17" t="s">
        <v>230</v>
      </c>
      <c r="H1067" s="17" t="s">
        <v>230</v>
      </c>
      <c r="I1067" s="17" t="s">
        <v>230</v>
      </c>
      <c r="J1067" s="17" t="s">
        <v>230</v>
      </c>
      <c r="K1067" s="17" t="s">
        <v>230</v>
      </c>
      <c r="L1067" s="17" t="s">
        <v>230</v>
      </c>
      <c r="M1067" s="17" t="s">
        <v>230</v>
      </c>
      <c r="N1067" s="17" t="s">
        <v>230</v>
      </c>
      <c r="O1067" s="17" t="s">
        <v>230</v>
      </c>
      <c r="P1067" s="17" t="s">
        <v>230</v>
      </c>
      <c r="Q1067" s="17" t="s">
        <v>230</v>
      </c>
      <c r="R1067" s="17" t="s">
        <v>230</v>
      </c>
      <c r="S1067" s="17" t="s">
        <v>230</v>
      </c>
      <c r="T1067" s="17" t="s">
        <v>230</v>
      </c>
      <c r="U1067" s="17" t="s">
        <v>230</v>
      </c>
      <c r="V1067" s="17" t="s">
        <v>230</v>
      </c>
      <c r="W1067" s="17" t="s">
        <v>230</v>
      </c>
      <c r="X1067" s="17" t="s">
        <v>230</v>
      </c>
      <c r="Y1067" s="17" t="s">
        <v>230</v>
      </c>
      <c r="Z1067" s="17" t="s">
        <v>230</v>
      </c>
      <c r="AA1067" s="17" t="s">
        <v>230</v>
      </c>
      <c r="AB1067" s="17" t="s">
        <v>230</v>
      </c>
      <c r="AC1067" s="152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231</v>
      </c>
      <c r="C1068" s="9" t="s">
        <v>231</v>
      </c>
      <c r="D1068" s="150" t="s">
        <v>233</v>
      </c>
      <c r="E1068" s="151" t="s">
        <v>234</v>
      </c>
      <c r="F1068" s="151" t="s">
        <v>235</v>
      </c>
      <c r="G1068" s="151" t="s">
        <v>236</v>
      </c>
      <c r="H1068" s="151" t="s">
        <v>237</v>
      </c>
      <c r="I1068" s="151" t="s">
        <v>238</v>
      </c>
      <c r="J1068" s="151" t="s">
        <v>239</v>
      </c>
      <c r="K1068" s="151" t="s">
        <v>240</v>
      </c>
      <c r="L1068" s="151" t="s">
        <v>241</v>
      </c>
      <c r="M1068" s="151" t="s">
        <v>242</v>
      </c>
      <c r="N1068" s="151" t="s">
        <v>244</v>
      </c>
      <c r="O1068" s="151" t="s">
        <v>245</v>
      </c>
      <c r="P1068" s="151" t="s">
        <v>247</v>
      </c>
      <c r="Q1068" s="151" t="s">
        <v>248</v>
      </c>
      <c r="R1068" s="151" t="s">
        <v>250</v>
      </c>
      <c r="S1068" s="151" t="s">
        <v>251</v>
      </c>
      <c r="T1068" s="151" t="s">
        <v>252</v>
      </c>
      <c r="U1068" s="151" t="s">
        <v>253</v>
      </c>
      <c r="V1068" s="151" t="s">
        <v>255</v>
      </c>
      <c r="W1068" s="151" t="s">
        <v>257</v>
      </c>
      <c r="X1068" s="151" t="s">
        <v>259</v>
      </c>
      <c r="Y1068" s="151" t="s">
        <v>260</v>
      </c>
      <c r="Z1068" s="151" t="s">
        <v>261</v>
      </c>
      <c r="AA1068" s="151" t="s">
        <v>262</v>
      </c>
      <c r="AB1068" s="151" t="s">
        <v>263</v>
      </c>
      <c r="AC1068" s="152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332</v>
      </c>
      <c r="E1069" s="11" t="s">
        <v>333</v>
      </c>
      <c r="F1069" s="11" t="s">
        <v>115</v>
      </c>
      <c r="G1069" s="11" t="s">
        <v>115</v>
      </c>
      <c r="H1069" s="11" t="s">
        <v>333</v>
      </c>
      <c r="I1069" s="11" t="s">
        <v>333</v>
      </c>
      <c r="J1069" s="11" t="s">
        <v>332</v>
      </c>
      <c r="K1069" s="11" t="s">
        <v>333</v>
      </c>
      <c r="L1069" s="11" t="s">
        <v>332</v>
      </c>
      <c r="M1069" s="11" t="s">
        <v>333</v>
      </c>
      <c r="N1069" s="11" t="s">
        <v>333</v>
      </c>
      <c r="O1069" s="11" t="s">
        <v>115</v>
      </c>
      <c r="P1069" s="11" t="s">
        <v>333</v>
      </c>
      <c r="Q1069" s="11" t="s">
        <v>332</v>
      </c>
      <c r="R1069" s="11" t="s">
        <v>333</v>
      </c>
      <c r="S1069" s="11" t="s">
        <v>333</v>
      </c>
      <c r="T1069" s="11" t="s">
        <v>332</v>
      </c>
      <c r="U1069" s="11" t="s">
        <v>333</v>
      </c>
      <c r="V1069" s="11" t="s">
        <v>332</v>
      </c>
      <c r="W1069" s="11" t="s">
        <v>333</v>
      </c>
      <c r="X1069" s="11" t="s">
        <v>333</v>
      </c>
      <c r="Y1069" s="11" t="s">
        <v>332</v>
      </c>
      <c r="Z1069" s="11" t="s">
        <v>332</v>
      </c>
      <c r="AA1069" s="11" t="s">
        <v>332</v>
      </c>
      <c r="AB1069" s="11" t="s">
        <v>332</v>
      </c>
      <c r="AC1069" s="152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/>
      <c r="C1070" s="9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152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8">
        <v>1</v>
      </c>
      <c r="C1071" s="14">
        <v>1</v>
      </c>
      <c r="D1071" s="207">
        <v>20.6</v>
      </c>
      <c r="E1071" s="207">
        <v>18.5</v>
      </c>
      <c r="F1071" s="225">
        <v>13</v>
      </c>
      <c r="G1071" s="207">
        <v>18.3</v>
      </c>
      <c r="H1071" s="207">
        <v>18.3</v>
      </c>
      <c r="I1071" s="207">
        <v>20.8</v>
      </c>
      <c r="J1071" s="207">
        <v>20.2</v>
      </c>
      <c r="K1071" s="207">
        <v>19.399999999999999</v>
      </c>
      <c r="L1071" s="207">
        <v>19.399999999999999</v>
      </c>
      <c r="M1071" s="207">
        <v>19.46</v>
      </c>
      <c r="N1071" s="207">
        <v>18.78</v>
      </c>
      <c r="O1071" s="207">
        <v>18.600000000000001</v>
      </c>
      <c r="P1071" s="207">
        <v>18.36</v>
      </c>
      <c r="Q1071" s="207">
        <v>16.899999999999999</v>
      </c>
      <c r="R1071" s="207">
        <v>19.5</v>
      </c>
      <c r="S1071" s="207">
        <v>19.2</v>
      </c>
      <c r="T1071" s="207">
        <v>20.100000000000001</v>
      </c>
      <c r="U1071" s="207">
        <v>20.6</v>
      </c>
      <c r="V1071" s="207">
        <v>19.2</v>
      </c>
      <c r="W1071" s="207">
        <v>19.899999999999999</v>
      </c>
      <c r="X1071" s="207">
        <v>18.600000000000001</v>
      </c>
      <c r="Y1071" s="207">
        <v>19</v>
      </c>
      <c r="Z1071" s="207">
        <v>20.100000000000001</v>
      </c>
      <c r="AA1071" s="207">
        <v>20.8</v>
      </c>
      <c r="AB1071" s="207">
        <v>18.899999999999999</v>
      </c>
      <c r="AC1071" s="208"/>
      <c r="AD1071" s="209"/>
      <c r="AE1071" s="209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0">
        <v>1</v>
      </c>
    </row>
    <row r="1072" spans="1:65">
      <c r="A1072" s="30"/>
      <c r="B1072" s="19">
        <v>1</v>
      </c>
      <c r="C1072" s="9">
        <v>2</v>
      </c>
      <c r="D1072" s="211">
        <v>19.100000000000001</v>
      </c>
      <c r="E1072" s="211">
        <v>18.5</v>
      </c>
      <c r="F1072" s="226">
        <v>13</v>
      </c>
      <c r="G1072" s="211">
        <v>18.399999999999999</v>
      </c>
      <c r="H1072" s="211">
        <v>19.100000000000001</v>
      </c>
      <c r="I1072" s="211">
        <v>18.2</v>
      </c>
      <c r="J1072" s="211">
        <v>20.8</v>
      </c>
      <c r="K1072" s="211">
        <v>20.399999999999999</v>
      </c>
      <c r="L1072" s="211">
        <v>19.2</v>
      </c>
      <c r="M1072" s="211">
        <v>19.22</v>
      </c>
      <c r="N1072" s="211">
        <v>18.55</v>
      </c>
      <c r="O1072" s="211">
        <v>18.399999999999999</v>
      </c>
      <c r="P1072" s="211">
        <v>18.2</v>
      </c>
      <c r="Q1072" s="211">
        <v>17</v>
      </c>
      <c r="R1072" s="211">
        <v>19.7</v>
      </c>
      <c r="S1072" s="211">
        <v>18.2</v>
      </c>
      <c r="T1072" s="211">
        <v>19.899999999999999</v>
      </c>
      <c r="U1072" s="211">
        <v>20.6</v>
      </c>
      <c r="V1072" s="211">
        <v>19.399999999999999</v>
      </c>
      <c r="W1072" s="211">
        <v>18.7</v>
      </c>
      <c r="X1072" s="211">
        <v>18.2</v>
      </c>
      <c r="Y1072" s="211">
        <v>19</v>
      </c>
      <c r="Z1072" s="211">
        <v>19.899999999999999</v>
      </c>
      <c r="AA1072" s="211">
        <v>20.9</v>
      </c>
      <c r="AB1072" s="211">
        <v>20</v>
      </c>
      <c r="AC1072" s="208"/>
      <c r="AD1072" s="209"/>
      <c r="AE1072" s="209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09"/>
      <c r="AT1072" s="209"/>
      <c r="AU1072" s="209"/>
      <c r="AV1072" s="209"/>
      <c r="AW1072" s="209"/>
      <c r="AX1072" s="209"/>
      <c r="AY1072" s="209"/>
      <c r="AZ1072" s="209"/>
      <c r="BA1072" s="209"/>
      <c r="BB1072" s="209"/>
      <c r="BC1072" s="209"/>
      <c r="BD1072" s="209"/>
      <c r="BE1072" s="209"/>
      <c r="BF1072" s="209"/>
      <c r="BG1072" s="209"/>
      <c r="BH1072" s="209"/>
      <c r="BI1072" s="209"/>
      <c r="BJ1072" s="209"/>
      <c r="BK1072" s="209"/>
      <c r="BL1072" s="209"/>
      <c r="BM1072" s="210">
        <v>31</v>
      </c>
    </row>
    <row r="1073" spans="1:65">
      <c r="A1073" s="30"/>
      <c r="B1073" s="19">
        <v>1</v>
      </c>
      <c r="C1073" s="9">
        <v>3</v>
      </c>
      <c r="D1073" s="211">
        <v>21.8</v>
      </c>
      <c r="E1073" s="211">
        <v>18</v>
      </c>
      <c r="F1073" s="226">
        <v>13</v>
      </c>
      <c r="G1073" s="211">
        <v>18.5</v>
      </c>
      <c r="H1073" s="211">
        <v>18.7</v>
      </c>
      <c r="I1073" s="211">
        <v>18</v>
      </c>
      <c r="J1073" s="211">
        <v>20.100000000000001</v>
      </c>
      <c r="K1073" s="211">
        <v>19.2</v>
      </c>
      <c r="L1073" s="211">
        <v>19.3</v>
      </c>
      <c r="M1073" s="211">
        <v>19.13</v>
      </c>
      <c r="N1073" s="211">
        <v>18.600000000000001</v>
      </c>
      <c r="O1073" s="211">
        <v>18.399999999999999</v>
      </c>
      <c r="P1073" s="211">
        <v>18.2</v>
      </c>
      <c r="Q1073" s="211">
        <v>16.899999999999999</v>
      </c>
      <c r="R1073" s="211">
        <v>20.100000000000001</v>
      </c>
      <c r="S1073" s="211">
        <v>19</v>
      </c>
      <c r="T1073" s="211">
        <v>20.2</v>
      </c>
      <c r="U1073" s="211">
        <v>20.8</v>
      </c>
      <c r="V1073" s="211">
        <v>19</v>
      </c>
      <c r="W1073" s="211">
        <v>19.100000000000001</v>
      </c>
      <c r="X1073" s="211">
        <v>18.2</v>
      </c>
      <c r="Y1073" s="211">
        <v>19</v>
      </c>
      <c r="Z1073" s="211">
        <v>19.600000000000001</v>
      </c>
      <c r="AA1073" s="211">
        <v>20.6</v>
      </c>
      <c r="AB1073" s="211">
        <v>20.3</v>
      </c>
      <c r="AC1073" s="208"/>
      <c r="AD1073" s="209"/>
      <c r="AE1073" s="209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09"/>
      <c r="AT1073" s="209"/>
      <c r="AU1073" s="209"/>
      <c r="AV1073" s="209"/>
      <c r="AW1073" s="209"/>
      <c r="AX1073" s="209"/>
      <c r="AY1073" s="209"/>
      <c r="AZ1073" s="209"/>
      <c r="BA1073" s="209"/>
      <c r="BB1073" s="209"/>
      <c r="BC1073" s="209"/>
      <c r="BD1073" s="209"/>
      <c r="BE1073" s="209"/>
      <c r="BF1073" s="209"/>
      <c r="BG1073" s="209"/>
      <c r="BH1073" s="209"/>
      <c r="BI1073" s="209"/>
      <c r="BJ1073" s="209"/>
      <c r="BK1073" s="209"/>
      <c r="BL1073" s="209"/>
      <c r="BM1073" s="210">
        <v>16</v>
      </c>
    </row>
    <row r="1074" spans="1:65">
      <c r="A1074" s="30"/>
      <c r="B1074" s="19">
        <v>1</v>
      </c>
      <c r="C1074" s="9">
        <v>4</v>
      </c>
      <c r="D1074" s="211">
        <v>20.5</v>
      </c>
      <c r="E1074" s="211">
        <v>18.3</v>
      </c>
      <c r="F1074" s="226">
        <v>13</v>
      </c>
      <c r="G1074" s="211">
        <v>19.5</v>
      </c>
      <c r="H1074" s="211">
        <v>18.5</v>
      </c>
      <c r="I1074" s="211">
        <v>18.7</v>
      </c>
      <c r="J1074" s="211">
        <v>20.5</v>
      </c>
      <c r="K1074" s="211">
        <v>20.3</v>
      </c>
      <c r="L1074" s="211">
        <v>19.3</v>
      </c>
      <c r="M1074" s="211">
        <v>18.97</v>
      </c>
      <c r="N1074" s="211">
        <v>19.02</v>
      </c>
      <c r="O1074" s="211">
        <v>18.600000000000001</v>
      </c>
      <c r="P1074" s="211">
        <v>18.670000000000002</v>
      </c>
      <c r="Q1074" s="211">
        <v>16.8</v>
      </c>
      <c r="R1074" s="211">
        <v>19.7</v>
      </c>
      <c r="S1074" s="211">
        <v>18.7</v>
      </c>
      <c r="T1074" s="211">
        <v>20.7</v>
      </c>
      <c r="U1074" s="211">
        <v>20.8</v>
      </c>
      <c r="V1074" s="211">
        <v>18.600000000000001</v>
      </c>
      <c r="W1074" s="211">
        <v>18.399999999999999</v>
      </c>
      <c r="X1074" s="211">
        <v>18.2</v>
      </c>
      <c r="Y1074" s="211">
        <v>20</v>
      </c>
      <c r="Z1074" s="211">
        <v>19.5</v>
      </c>
      <c r="AA1074" s="211">
        <v>20.9</v>
      </c>
      <c r="AB1074" s="211">
        <v>18.899999999999999</v>
      </c>
      <c r="AC1074" s="208"/>
      <c r="AD1074" s="209"/>
      <c r="AE1074" s="209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09"/>
      <c r="AT1074" s="209"/>
      <c r="AU1074" s="209"/>
      <c r="AV1074" s="209"/>
      <c r="AW1074" s="209"/>
      <c r="AX1074" s="209"/>
      <c r="AY1074" s="209"/>
      <c r="AZ1074" s="209"/>
      <c r="BA1074" s="209"/>
      <c r="BB1074" s="209"/>
      <c r="BC1074" s="209"/>
      <c r="BD1074" s="209"/>
      <c r="BE1074" s="209"/>
      <c r="BF1074" s="209"/>
      <c r="BG1074" s="209"/>
      <c r="BH1074" s="209"/>
      <c r="BI1074" s="209"/>
      <c r="BJ1074" s="209"/>
      <c r="BK1074" s="209"/>
      <c r="BL1074" s="209"/>
      <c r="BM1074" s="210">
        <v>19.238194444444442</v>
      </c>
    </row>
    <row r="1075" spans="1:65">
      <c r="A1075" s="30"/>
      <c r="B1075" s="19">
        <v>1</v>
      </c>
      <c r="C1075" s="9">
        <v>5</v>
      </c>
      <c r="D1075" s="211">
        <v>20.2</v>
      </c>
      <c r="E1075" s="211">
        <v>18.100000000000001</v>
      </c>
      <c r="F1075" s="226">
        <v>13</v>
      </c>
      <c r="G1075" s="211">
        <v>19.399999999999999</v>
      </c>
      <c r="H1075" s="211">
        <v>18.5</v>
      </c>
      <c r="I1075" s="211">
        <v>18.5</v>
      </c>
      <c r="J1075" s="211">
        <v>20</v>
      </c>
      <c r="K1075" s="211">
        <v>20.100000000000001</v>
      </c>
      <c r="L1075" s="211">
        <v>19.3</v>
      </c>
      <c r="M1075" s="211">
        <v>19.260000000000002</v>
      </c>
      <c r="N1075" s="211">
        <v>19.3</v>
      </c>
      <c r="O1075" s="211">
        <v>18.5</v>
      </c>
      <c r="P1075" s="211">
        <v>17.829999999999998</v>
      </c>
      <c r="Q1075" s="211">
        <v>17.3</v>
      </c>
      <c r="R1075" s="211">
        <v>19.600000000000001</v>
      </c>
      <c r="S1075" s="211">
        <v>18.399999999999999</v>
      </c>
      <c r="T1075" s="211">
        <v>21.1</v>
      </c>
      <c r="U1075" s="211">
        <v>20.100000000000001</v>
      </c>
      <c r="V1075" s="211">
        <v>19</v>
      </c>
      <c r="W1075" s="211">
        <v>19.899999999999999</v>
      </c>
      <c r="X1075" s="235">
        <v>19.3</v>
      </c>
      <c r="Y1075" s="211">
        <v>20</v>
      </c>
      <c r="Z1075" s="211">
        <v>18.8</v>
      </c>
      <c r="AA1075" s="211">
        <v>19.899999999999999</v>
      </c>
      <c r="AB1075" s="211">
        <v>20.3</v>
      </c>
      <c r="AC1075" s="208"/>
      <c r="AD1075" s="209"/>
      <c r="AE1075" s="209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09"/>
      <c r="AT1075" s="209"/>
      <c r="AU1075" s="209"/>
      <c r="AV1075" s="209"/>
      <c r="AW1075" s="209"/>
      <c r="AX1075" s="209"/>
      <c r="AY1075" s="209"/>
      <c r="AZ1075" s="209"/>
      <c r="BA1075" s="209"/>
      <c r="BB1075" s="209"/>
      <c r="BC1075" s="209"/>
      <c r="BD1075" s="209"/>
      <c r="BE1075" s="209"/>
      <c r="BF1075" s="209"/>
      <c r="BG1075" s="209"/>
      <c r="BH1075" s="209"/>
      <c r="BI1075" s="209"/>
      <c r="BJ1075" s="209"/>
      <c r="BK1075" s="209"/>
      <c r="BL1075" s="209"/>
      <c r="BM1075" s="210">
        <v>129</v>
      </c>
    </row>
    <row r="1076" spans="1:65">
      <c r="A1076" s="30"/>
      <c r="B1076" s="19">
        <v>1</v>
      </c>
      <c r="C1076" s="9">
        <v>6</v>
      </c>
      <c r="D1076" s="211">
        <v>19.2</v>
      </c>
      <c r="E1076" s="211">
        <v>17.899999999999999</v>
      </c>
      <c r="F1076" s="226">
        <v>13</v>
      </c>
      <c r="G1076" s="211">
        <v>18.8</v>
      </c>
      <c r="H1076" s="211">
        <v>18.8</v>
      </c>
      <c r="I1076" s="211">
        <v>19.8</v>
      </c>
      <c r="J1076" s="211">
        <v>20.3</v>
      </c>
      <c r="K1076" s="211">
        <v>19.899999999999999</v>
      </c>
      <c r="L1076" s="211">
        <v>19.600000000000001</v>
      </c>
      <c r="M1076" s="211">
        <v>19.25</v>
      </c>
      <c r="N1076" s="211">
        <v>19.850000000000001</v>
      </c>
      <c r="O1076" s="211">
        <v>18.399999999999999</v>
      </c>
      <c r="P1076" s="211">
        <v>18.23</v>
      </c>
      <c r="Q1076" s="211">
        <v>16.5</v>
      </c>
      <c r="R1076" s="211">
        <v>19.5</v>
      </c>
      <c r="S1076" s="211">
        <v>18.2</v>
      </c>
      <c r="T1076" s="235">
        <v>24</v>
      </c>
      <c r="U1076" s="211">
        <v>20.7</v>
      </c>
      <c r="V1076" s="211">
        <v>19.100000000000001</v>
      </c>
      <c r="W1076" s="211">
        <v>19.2</v>
      </c>
      <c r="X1076" s="211">
        <v>18.399999999999999</v>
      </c>
      <c r="Y1076" s="211">
        <v>20</v>
      </c>
      <c r="Z1076" s="211">
        <v>19.7</v>
      </c>
      <c r="AA1076" s="211">
        <v>20.3</v>
      </c>
      <c r="AB1076" s="211">
        <v>20.7</v>
      </c>
      <c r="AC1076" s="208"/>
      <c r="AD1076" s="209"/>
      <c r="AE1076" s="209"/>
      <c r="AF1076" s="209"/>
      <c r="AG1076" s="209"/>
      <c r="AH1076" s="209"/>
      <c r="AI1076" s="209"/>
      <c r="AJ1076" s="209"/>
      <c r="AK1076" s="209"/>
      <c r="AL1076" s="209"/>
      <c r="AM1076" s="209"/>
      <c r="AN1076" s="209"/>
      <c r="AO1076" s="209"/>
      <c r="AP1076" s="209"/>
      <c r="AQ1076" s="209"/>
      <c r="AR1076" s="209"/>
      <c r="AS1076" s="209"/>
      <c r="AT1076" s="209"/>
      <c r="AU1076" s="209"/>
      <c r="AV1076" s="209"/>
      <c r="AW1076" s="209"/>
      <c r="AX1076" s="209"/>
      <c r="AY1076" s="209"/>
      <c r="AZ1076" s="209"/>
      <c r="BA1076" s="209"/>
      <c r="BB1076" s="209"/>
      <c r="BC1076" s="209"/>
      <c r="BD1076" s="209"/>
      <c r="BE1076" s="209"/>
      <c r="BF1076" s="209"/>
      <c r="BG1076" s="209"/>
      <c r="BH1076" s="209"/>
      <c r="BI1076" s="209"/>
      <c r="BJ1076" s="209"/>
      <c r="BK1076" s="209"/>
      <c r="BL1076" s="209"/>
      <c r="BM1076" s="212"/>
    </row>
    <row r="1077" spans="1:65">
      <c r="A1077" s="30"/>
      <c r="B1077" s="20" t="s">
        <v>272</v>
      </c>
      <c r="C1077" s="12"/>
      <c r="D1077" s="213">
        <v>20.233333333333334</v>
      </c>
      <c r="E1077" s="213">
        <v>18.216666666666669</v>
      </c>
      <c r="F1077" s="213">
        <v>13</v>
      </c>
      <c r="G1077" s="213">
        <v>18.816666666666666</v>
      </c>
      <c r="H1077" s="213">
        <v>18.650000000000002</v>
      </c>
      <c r="I1077" s="213">
        <v>19</v>
      </c>
      <c r="J1077" s="213">
        <v>20.316666666666666</v>
      </c>
      <c r="K1077" s="213">
        <v>19.883333333333336</v>
      </c>
      <c r="L1077" s="213">
        <v>19.349999999999998</v>
      </c>
      <c r="M1077" s="213">
        <v>19.215</v>
      </c>
      <c r="N1077" s="213">
        <v>19.016666666666666</v>
      </c>
      <c r="O1077" s="213">
        <v>18.483333333333334</v>
      </c>
      <c r="P1077" s="213">
        <v>18.248333333333335</v>
      </c>
      <c r="Q1077" s="213">
        <v>16.899999999999999</v>
      </c>
      <c r="R1077" s="213">
        <v>19.683333333333334</v>
      </c>
      <c r="S1077" s="213">
        <v>18.616666666666667</v>
      </c>
      <c r="T1077" s="213">
        <v>21</v>
      </c>
      <c r="U1077" s="213">
        <v>20.6</v>
      </c>
      <c r="V1077" s="213">
        <v>19.049999999999997</v>
      </c>
      <c r="W1077" s="213">
        <v>19.2</v>
      </c>
      <c r="X1077" s="213">
        <v>18.483333333333334</v>
      </c>
      <c r="Y1077" s="213">
        <v>19.5</v>
      </c>
      <c r="Z1077" s="213">
        <v>19.599999999999998</v>
      </c>
      <c r="AA1077" s="213">
        <v>20.566666666666666</v>
      </c>
      <c r="AB1077" s="213">
        <v>19.849999999999998</v>
      </c>
      <c r="AC1077" s="208"/>
      <c r="AD1077" s="209"/>
      <c r="AE1077" s="209"/>
      <c r="AF1077" s="209"/>
      <c r="AG1077" s="209"/>
      <c r="AH1077" s="209"/>
      <c r="AI1077" s="209"/>
      <c r="AJ1077" s="209"/>
      <c r="AK1077" s="209"/>
      <c r="AL1077" s="209"/>
      <c r="AM1077" s="209"/>
      <c r="AN1077" s="209"/>
      <c r="AO1077" s="209"/>
      <c r="AP1077" s="209"/>
      <c r="AQ1077" s="209"/>
      <c r="AR1077" s="209"/>
      <c r="AS1077" s="209"/>
      <c r="AT1077" s="209"/>
      <c r="AU1077" s="209"/>
      <c r="AV1077" s="209"/>
      <c r="AW1077" s="209"/>
      <c r="AX1077" s="209"/>
      <c r="AY1077" s="209"/>
      <c r="AZ1077" s="209"/>
      <c r="BA1077" s="209"/>
      <c r="BB1077" s="209"/>
      <c r="BC1077" s="209"/>
      <c r="BD1077" s="209"/>
      <c r="BE1077" s="209"/>
      <c r="BF1077" s="209"/>
      <c r="BG1077" s="209"/>
      <c r="BH1077" s="209"/>
      <c r="BI1077" s="209"/>
      <c r="BJ1077" s="209"/>
      <c r="BK1077" s="209"/>
      <c r="BL1077" s="209"/>
      <c r="BM1077" s="212"/>
    </row>
    <row r="1078" spans="1:65">
      <c r="A1078" s="30"/>
      <c r="B1078" s="3" t="s">
        <v>273</v>
      </c>
      <c r="C1078" s="29"/>
      <c r="D1078" s="211">
        <v>20.350000000000001</v>
      </c>
      <c r="E1078" s="211">
        <v>18.200000000000003</v>
      </c>
      <c r="F1078" s="211">
        <v>13</v>
      </c>
      <c r="G1078" s="211">
        <v>18.649999999999999</v>
      </c>
      <c r="H1078" s="211">
        <v>18.600000000000001</v>
      </c>
      <c r="I1078" s="211">
        <v>18.600000000000001</v>
      </c>
      <c r="J1078" s="211">
        <v>20.25</v>
      </c>
      <c r="K1078" s="211">
        <v>20</v>
      </c>
      <c r="L1078" s="211">
        <v>19.3</v>
      </c>
      <c r="M1078" s="211">
        <v>19.234999999999999</v>
      </c>
      <c r="N1078" s="211">
        <v>18.899999999999999</v>
      </c>
      <c r="O1078" s="211">
        <v>18.45</v>
      </c>
      <c r="P1078" s="211">
        <v>18.215</v>
      </c>
      <c r="Q1078" s="211">
        <v>16.899999999999999</v>
      </c>
      <c r="R1078" s="211">
        <v>19.649999999999999</v>
      </c>
      <c r="S1078" s="211">
        <v>18.549999999999997</v>
      </c>
      <c r="T1078" s="211">
        <v>20.45</v>
      </c>
      <c r="U1078" s="211">
        <v>20.65</v>
      </c>
      <c r="V1078" s="211">
        <v>19.05</v>
      </c>
      <c r="W1078" s="211">
        <v>19.149999999999999</v>
      </c>
      <c r="X1078" s="211">
        <v>18.299999999999997</v>
      </c>
      <c r="Y1078" s="211">
        <v>19.5</v>
      </c>
      <c r="Z1078" s="211">
        <v>19.649999999999999</v>
      </c>
      <c r="AA1078" s="211">
        <v>20.700000000000003</v>
      </c>
      <c r="AB1078" s="211">
        <v>20.149999999999999</v>
      </c>
      <c r="AC1078" s="208"/>
      <c r="AD1078" s="209"/>
      <c r="AE1078" s="209"/>
      <c r="AF1078" s="209"/>
      <c r="AG1078" s="209"/>
      <c r="AH1078" s="209"/>
      <c r="AI1078" s="209"/>
      <c r="AJ1078" s="209"/>
      <c r="AK1078" s="209"/>
      <c r="AL1078" s="209"/>
      <c r="AM1078" s="209"/>
      <c r="AN1078" s="209"/>
      <c r="AO1078" s="209"/>
      <c r="AP1078" s="209"/>
      <c r="AQ1078" s="209"/>
      <c r="AR1078" s="209"/>
      <c r="AS1078" s="209"/>
      <c r="AT1078" s="209"/>
      <c r="AU1078" s="209"/>
      <c r="AV1078" s="209"/>
      <c r="AW1078" s="209"/>
      <c r="AX1078" s="209"/>
      <c r="AY1078" s="209"/>
      <c r="AZ1078" s="209"/>
      <c r="BA1078" s="209"/>
      <c r="BB1078" s="209"/>
      <c r="BC1078" s="209"/>
      <c r="BD1078" s="209"/>
      <c r="BE1078" s="209"/>
      <c r="BF1078" s="209"/>
      <c r="BG1078" s="209"/>
      <c r="BH1078" s="209"/>
      <c r="BI1078" s="209"/>
      <c r="BJ1078" s="209"/>
      <c r="BK1078" s="209"/>
      <c r="BL1078" s="209"/>
      <c r="BM1078" s="212"/>
    </row>
    <row r="1079" spans="1:65">
      <c r="A1079" s="30"/>
      <c r="B1079" s="3" t="s">
        <v>274</v>
      </c>
      <c r="C1079" s="29"/>
      <c r="D1079" s="24">
        <v>1.0013324456276582</v>
      </c>
      <c r="E1079" s="24">
        <v>0.25625508125043456</v>
      </c>
      <c r="F1079" s="24">
        <v>0</v>
      </c>
      <c r="G1079" s="24">
        <v>0.51929439306299696</v>
      </c>
      <c r="H1079" s="24">
        <v>0.28106938645110424</v>
      </c>
      <c r="I1079" s="24">
        <v>1.0825894882179492</v>
      </c>
      <c r="J1079" s="24">
        <v>0.29268868558020261</v>
      </c>
      <c r="K1079" s="24">
        <v>0.48751068364361727</v>
      </c>
      <c r="L1079" s="24">
        <v>0.13784048752090264</v>
      </c>
      <c r="M1079" s="24">
        <v>0.16158589047314822</v>
      </c>
      <c r="N1079" s="24">
        <v>0.49439525348314856</v>
      </c>
      <c r="O1079" s="24">
        <v>9.8319208025018909E-2</v>
      </c>
      <c r="P1079" s="24">
        <v>0.2721335456474766</v>
      </c>
      <c r="Q1079" s="24">
        <v>0.26076809620810609</v>
      </c>
      <c r="R1079" s="24">
        <v>0.22286019533929077</v>
      </c>
      <c r="S1079" s="24">
        <v>0.42150523919242905</v>
      </c>
      <c r="T1079" s="24">
        <v>1.5336231610144653</v>
      </c>
      <c r="U1079" s="24">
        <v>0.26076809620810554</v>
      </c>
      <c r="V1079" s="24">
        <v>0.26645825188948369</v>
      </c>
      <c r="W1079" s="24">
        <v>0.6131883886702354</v>
      </c>
      <c r="X1079" s="24">
        <v>0.43089055068157073</v>
      </c>
      <c r="Y1079" s="24">
        <v>0.54772255750516607</v>
      </c>
      <c r="Z1079" s="24">
        <v>0.44721359549995776</v>
      </c>
      <c r="AA1079" s="24">
        <v>0.39832984656772419</v>
      </c>
      <c r="AB1079" s="24">
        <v>0.7687652437513034</v>
      </c>
      <c r="AC1079" s="152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87</v>
      </c>
      <c r="C1080" s="29"/>
      <c r="D1080" s="13">
        <v>4.9489247724595953E-2</v>
      </c>
      <c r="E1080" s="13">
        <v>1.4067067589227879E-2</v>
      </c>
      <c r="F1080" s="13">
        <v>0</v>
      </c>
      <c r="G1080" s="13">
        <v>2.7597576247812061E-2</v>
      </c>
      <c r="H1080" s="13">
        <v>1.5070744581828645E-2</v>
      </c>
      <c r="I1080" s="13">
        <v>5.6978394116734166E-2</v>
      </c>
      <c r="J1080" s="13">
        <v>1.4406333990822114E-2</v>
      </c>
      <c r="K1080" s="13">
        <v>2.4518559110324419E-2</v>
      </c>
      <c r="L1080" s="13">
        <v>7.1235394067649949E-3</v>
      </c>
      <c r="M1080" s="13">
        <v>8.409361981428479E-3</v>
      </c>
      <c r="N1080" s="13">
        <v>2.5997997553890373E-2</v>
      </c>
      <c r="O1080" s="13">
        <v>5.3193439869261804E-3</v>
      </c>
      <c r="P1080" s="13">
        <v>1.4912789057309887E-2</v>
      </c>
      <c r="Q1080" s="13">
        <v>1.5430064864384977E-2</v>
      </c>
      <c r="R1080" s="13">
        <v>1.1322279187432215E-2</v>
      </c>
      <c r="S1080" s="13">
        <v>2.264128411060496E-2</v>
      </c>
      <c r="T1080" s="13">
        <v>7.302967433402216E-2</v>
      </c>
      <c r="U1080" s="13">
        <v>1.2658645446995414E-2</v>
      </c>
      <c r="V1080" s="13">
        <v>1.3987309810471587E-2</v>
      </c>
      <c r="W1080" s="13">
        <v>3.1936895243241427E-2</v>
      </c>
      <c r="X1080" s="13">
        <v>2.3312383265008334E-2</v>
      </c>
      <c r="Y1080" s="13">
        <v>2.8088336282316211E-2</v>
      </c>
      <c r="Z1080" s="13">
        <v>2.2817020178569274E-2</v>
      </c>
      <c r="AA1080" s="13">
        <v>1.9367739703454984E-2</v>
      </c>
      <c r="AB1080" s="13">
        <v>3.8728727644901942E-2</v>
      </c>
      <c r="AC1080" s="152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275</v>
      </c>
      <c r="C1081" s="29"/>
      <c r="D1081" s="13">
        <v>5.1727249756344351E-2</v>
      </c>
      <c r="E1081" s="13">
        <v>-5.3098942352813538E-2</v>
      </c>
      <c r="F1081" s="13">
        <v>-0.32426091037071791</v>
      </c>
      <c r="G1081" s="13">
        <v>-2.1910984369923781E-2</v>
      </c>
      <c r="H1081" s="13">
        <v>-3.0574306031837528E-2</v>
      </c>
      <c r="I1081" s="13">
        <v>-1.2381330541818447E-2</v>
      </c>
      <c r="J1081" s="13">
        <v>5.6058910587301058E-2</v>
      </c>
      <c r="K1081" s="13">
        <v>3.3534274266325159E-2</v>
      </c>
      <c r="L1081" s="13">
        <v>5.8116449482006338E-3</v>
      </c>
      <c r="M1081" s="13">
        <v>-1.2056455979495562E-3</v>
      </c>
      <c r="N1081" s="13">
        <v>-1.1514998375627084E-2</v>
      </c>
      <c r="O1081" s="13">
        <v>-3.9237627693751387E-2</v>
      </c>
      <c r="P1081" s="13">
        <v>-5.1452911237049981E-2</v>
      </c>
      <c r="Q1081" s="13">
        <v>-0.12153918348193338</v>
      </c>
      <c r="R1081" s="13">
        <v>2.3138288272028351E-2</v>
      </c>
      <c r="S1081" s="13">
        <v>-3.2306970364220366E-2</v>
      </c>
      <c r="T1081" s="13">
        <v>9.1578529401147968E-2</v>
      </c>
      <c r="U1081" s="13">
        <v>7.0786557412554796E-2</v>
      </c>
      <c r="V1081" s="13">
        <v>-9.7823340432444672E-3</v>
      </c>
      <c r="W1081" s="13">
        <v>-1.9853445475218612E-3</v>
      </c>
      <c r="X1081" s="13">
        <v>-3.9237627693751387E-2</v>
      </c>
      <c r="Y1081" s="13">
        <v>1.360863444392324E-2</v>
      </c>
      <c r="Z1081" s="13">
        <v>1.8806627441071422E-2</v>
      </c>
      <c r="AA1081" s="13">
        <v>6.9053893080171846E-2</v>
      </c>
      <c r="AB1081" s="13">
        <v>3.180160993394221E-2</v>
      </c>
      <c r="AC1081" s="152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46" t="s">
        <v>276</v>
      </c>
      <c r="C1082" s="47"/>
      <c r="D1082" s="45">
        <v>1.07</v>
      </c>
      <c r="E1082" s="45">
        <v>1.02</v>
      </c>
      <c r="F1082" s="45">
        <v>6.43</v>
      </c>
      <c r="G1082" s="45">
        <v>0.4</v>
      </c>
      <c r="H1082" s="45">
        <v>0.56999999999999995</v>
      </c>
      <c r="I1082" s="45">
        <v>0.21</v>
      </c>
      <c r="J1082" s="45">
        <v>1.1599999999999999</v>
      </c>
      <c r="K1082" s="45">
        <v>0.71</v>
      </c>
      <c r="L1082" s="45">
        <v>0.16</v>
      </c>
      <c r="M1082" s="45">
        <v>0.02</v>
      </c>
      <c r="N1082" s="45">
        <v>0.19</v>
      </c>
      <c r="O1082" s="45">
        <v>0.74</v>
      </c>
      <c r="P1082" s="45">
        <v>0.99</v>
      </c>
      <c r="Q1082" s="45">
        <v>2.39</v>
      </c>
      <c r="R1082" s="45">
        <v>0.5</v>
      </c>
      <c r="S1082" s="45">
        <v>0.61</v>
      </c>
      <c r="T1082" s="45">
        <v>1.87</v>
      </c>
      <c r="U1082" s="45">
        <v>1.45</v>
      </c>
      <c r="V1082" s="45">
        <v>0.16</v>
      </c>
      <c r="W1082" s="45">
        <v>0</v>
      </c>
      <c r="X1082" s="45">
        <v>0.74</v>
      </c>
      <c r="Y1082" s="45">
        <v>0.31</v>
      </c>
      <c r="Z1082" s="45">
        <v>0.41</v>
      </c>
      <c r="AA1082" s="45">
        <v>1.42</v>
      </c>
      <c r="AB1082" s="45">
        <v>0.67</v>
      </c>
      <c r="AC1082" s="152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1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BM1083" s="55"/>
    </row>
    <row r="1084" spans="1:65" ht="15">
      <c r="B1084" s="8" t="s">
        <v>623</v>
      </c>
      <c r="BM1084" s="28" t="s">
        <v>67</v>
      </c>
    </row>
    <row r="1085" spans="1:65" ht="15">
      <c r="A1085" s="25" t="s">
        <v>41</v>
      </c>
      <c r="B1085" s="18" t="s">
        <v>111</v>
      </c>
      <c r="C1085" s="15" t="s">
        <v>112</v>
      </c>
      <c r="D1085" s="16" t="s">
        <v>230</v>
      </c>
      <c r="E1085" s="17" t="s">
        <v>230</v>
      </c>
      <c r="F1085" s="17" t="s">
        <v>230</v>
      </c>
      <c r="G1085" s="17" t="s">
        <v>230</v>
      </c>
      <c r="H1085" s="17" t="s">
        <v>230</v>
      </c>
      <c r="I1085" s="17" t="s">
        <v>230</v>
      </c>
      <c r="J1085" s="17" t="s">
        <v>230</v>
      </c>
      <c r="K1085" s="17" t="s">
        <v>230</v>
      </c>
      <c r="L1085" s="17" t="s">
        <v>230</v>
      </c>
      <c r="M1085" s="17" t="s">
        <v>230</v>
      </c>
      <c r="N1085" s="17" t="s">
        <v>230</v>
      </c>
      <c r="O1085" s="17" t="s">
        <v>230</v>
      </c>
      <c r="P1085" s="17" t="s">
        <v>230</v>
      </c>
      <c r="Q1085" s="17" t="s">
        <v>230</v>
      </c>
      <c r="R1085" s="152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 t="s">
        <v>231</v>
      </c>
      <c r="C1086" s="9" t="s">
        <v>231</v>
      </c>
      <c r="D1086" s="150" t="s">
        <v>234</v>
      </c>
      <c r="E1086" s="151" t="s">
        <v>236</v>
      </c>
      <c r="F1086" s="151" t="s">
        <v>237</v>
      </c>
      <c r="G1086" s="151" t="s">
        <v>238</v>
      </c>
      <c r="H1086" s="151" t="s">
        <v>239</v>
      </c>
      <c r="I1086" s="151" t="s">
        <v>240</v>
      </c>
      <c r="J1086" s="151" t="s">
        <v>242</v>
      </c>
      <c r="K1086" s="151" t="s">
        <v>244</v>
      </c>
      <c r="L1086" s="151" t="s">
        <v>248</v>
      </c>
      <c r="M1086" s="151" t="s">
        <v>250</v>
      </c>
      <c r="N1086" s="151" t="s">
        <v>251</v>
      </c>
      <c r="O1086" s="151" t="s">
        <v>255</v>
      </c>
      <c r="P1086" s="151" t="s">
        <v>259</v>
      </c>
      <c r="Q1086" s="151" t="s">
        <v>260</v>
      </c>
      <c r="R1086" s="152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 t="s">
        <v>3</v>
      </c>
    </row>
    <row r="1087" spans="1:65">
      <c r="A1087" s="30"/>
      <c r="B1087" s="19"/>
      <c r="C1087" s="9"/>
      <c r="D1087" s="10" t="s">
        <v>333</v>
      </c>
      <c r="E1087" s="11" t="s">
        <v>332</v>
      </c>
      <c r="F1087" s="11" t="s">
        <v>333</v>
      </c>
      <c r="G1087" s="11" t="s">
        <v>333</v>
      </c>
      <c r="H1087" s="11" t="s">
        <v>332</v>
      </c>
      <c r="I1087" s="11" t="s">
        <v>333</v>
      </c>
      <c r="J1087" s="11" t="s">
        <v>333</v>
      </c>
      <c r="K1087" s="11" t="s">
        <v>333</v>
      </c>
      <c r="L1087" s="11" t="s">
        <v>332</v>
      </c>
      <c r="M1087" s="11" t="s">
        <v>333</v>
      </c>
      <c r="N1087" s="11" t="s">
        <v>333</v>
      </c>
      <c r="O1087" s="11" t="s">
        <v>332</v>
      </c>
      <c r="P1087" s="11" t="s">
        <v>333</v>
      </c>
      <c r="Q1087" s="11" t="s">
        <v>333</v>
      </c>
      <c r="R1087" s="152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</v>
      </c>
    </row>
    <row r="1088" spans="1:65">
      <c r="A1088" s="30"/>
      <c r="B1088" s="19"/>
      <c r="C1088" s="9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152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3</v>
      </c>
    </row>
    <row r="1089" spans="1:65">
      <c r="A1089" s="30"/>
      <c r="B1089" s="18">
        <v>1</v>
      </c>
      <c r="C1089" s="14">
        <v>1</v>
      </c>
      <c r="D1089" s="22">
        <v>2.2000000000000002</v>
      </c>
      <c r="E1089" s="22">
        <v>2.2000000000000002</v>
      </c>
      <c r="F1089" s="22">
        <v>1.9699999999999998</v>
      </c>
      <c r="G1089" s="22">
        <v>2.4</v>
      </c>
      <c r="H1089" s="22">
        <v>2.15</v>
      </c>
      <c r="I1089" s="22">
        <v>2.25</v>
      </c>
      <c r="J1089" s="22">
        <v>2.0699999999999998</v>
      </c>
      <c r="K1089" s="22">
        <v>2.0499999999999998</v>
      </c>
      <c r="L1089" s="22">
        <v>1.9</v>
      </c>
      <c r="M1089" s="22">
        <v>2.1</v>
      </c>
      <c r="N1089" s="22">
        <v>2</v>
      </c>
      <c r="O1089" s="22">
        <v>2</v>
      </c>
      <c r="P1089" s="22">
        <v>2</v>
      </c>
      <c r="Q1089" s="22">
        <v>2.23</v>
      </c>
      <c r="R1089" s="152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1</v>
      </c>
    </row>
    <row r="1090" spans="1:65">
      <c r="A1090" s="30"/>
      <c r="B1090" s="19">
        <v>1</v>
      </c>
      <c r="C1090" s="9">
        <v>2</v>
      </c>
      <c r="D1090" s="11">
        <v>2.15</v>
      </c>
      <c r="E1090" s="11">
        <v>2.1</v>
      </c>
      <c r="F1090" s="11">
        <v>2.09</v>
      </c>
      <c r="G1090" s="11">
        <v>2.2000000000000002</v>
      </c>
      <c r="H1090" s="11">
        <v>2.2000000000000002</v>
      </c>
      <c r="I1090" s="11">
        <v>2.2999999999999998</v>
      </c>
      <c r="J1090" s="11">
        <v>2.11</v>
      </c>
      <c r="K1090" s="11">
        <v>2.2400000000000002</v>
      </c>
      <c r="L1090" s="11">
        <v>1.9</v>
      </c>
      <c r="M1090" s="11">
        <v>2.1</v>
      </c>
      <c r="N1090" s="11">
        <v>1.9</v>
      </c>
      <c r="O1090" s="11">
        <v>2</v>
      </c>
      <c r="P1090" s="11">
        <v>1.9</v>
      </c>
      <c r="Q1090" s="11">
        <v>2.1800000000000002</v>
      </c>
      <c r="R1090" s="152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32</v>
      </c>
    </row>
    <row r="1091" spans="1:65">
      <c r="A1091" s="30"/>
      <c r="B1091" s="19">
        <v>1</v>
      </c>
      <c r="C1091" s="9">
        <v>3</v>
      </c>
      <c r="D1091" s="11">
        <v>2.1</v>
      </c>
      <c r="E1091" s="11">
        <v>2.2000000000000002</v>
      </c>
      <c r="F1091" s="11">
        <v>2.06</v>
      </c>
      <c r="G1091" s="11">
        <v>2.1</v>
      </c>
      <c r="H1091" s="11">
        <v>2.2000000000000002</v>
      </c>
      <c r="I1091" s="11">
        <v>2.2999999999999998</v>
      </c>
      <c r="J1091" s="11">
        <v>2.13</v>
      </c>
      <c r="K1091" s="11">
        <v>2.13</v>
      </c>
      <c r="L1091" s="11">
        <v>2</v>
      </c>
      <c r="M1091" s="11">
        <v>2</v>
      </c>
      <c r="N1091" s="11">
        <v>2</v>
      </c>
      <c r="O1091" s="11">
        <v>1.9</v>
      </c>
      <c r="P1091" s="11">
        <v>1.9</v>
      </c>
      <c r="Q1091" s="11">
        <v>2.15</v>
      </c>
      <c r="R1091" s="152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16</v>
      </c>
    </row>
    <row r="1092" spans="1:65">
      <c r="A1092" s="30"/>
      <c r="B1092" s="19">
        <v>1</v>
      </c>
      <c r="C1092" s="9">
        <v>4</v>
      </c>
      <c r="D1092" s="11">
        <v>2.15</v>
      </c>
      <c r="E1092" s="11">
        <v>2.4</v>
      </c>
      <c r="F1092" s="11">
        <v>2.0099999999999998</v>
      </c>
      <c r="G1092" s="11">
        <v>2.1</v>
      </c>
      <c r="H1092" s="11">
        <v>2.2000000000000002</v>
      </c>
      <c r="I1092" s="11">
        <v>2.4</v>
      </c>
      <c r="J1092" s="11">
        <v>2.0699999999999998</v>
      </c>
      <c r="K1092" s="11">
        <v>2.3199999999999998</v>
      </c>
      <c r="L1092" s="11">
        <v>1.9</v>
      </c>
      <c r="M1092" s="11">
        <v>2.1</v>
      </c>
      <c r="N1092" s="11">
        <v>1.9</v>
      </c>
      <c r="O1092" s="11">
        <v>1.9</v>
      </c>
      <c r="P1092" s="11">
        <v>2</v>
      </c>
      <c r="Q1092" s="11">
        <v>2.16</v>
      </c>
      <c r="R1092" s="152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2.1036904761904762</v>
      </c>
    </row>
    <row r="1093" spans="1:65">
      <c r="A1093" s="30"/>
      <c r="B1093" s="19">
        <v>1</v>
      </c>
      <c r="C1093" s="9">
        <v>5</v>
      </c>
      <c r="D1093" s="11">
        <v>2.15</v>
      </c>
      <c r="E1093" s="11">
        <v>2.2000000000000002</v>
      </c>
      <c r="F1093" s="11">
        <v>2.09</v>
      </c>
      <c r="G1093" s="11">
        <v>2</v>
      </c>
      <c r="H1093" s="11">
        <v>2.2999999999999998</v>
      </c>
      <c r="I1093" s="11">
        <v>2.35</v>
      </c>
      <c r="J1093" s="11">
        <v>2.08</v>
      </c>
      <c r="K1093" s="11">
        <v>2.34</v>
      </c>
      <c r="L1093" s="11">
        <v>2</v>
      </c>
      <c r="M1093" s="11">
        <v>2</v>
      </c>
      <c r="N1093" s="11">
        <v>1.9</v>
      </c>
      <c r="O1093" s="11">
        <v>1.9</v>
      </c>
      <c r="P1093" s="11">
        <v>2.1</v>
      </c>
      <c r="Q1093" s="11">
        <v>2.1</v>
      </c>
      <c r="R1093" s="152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130</v>
      </c>
    </row>
    <row r="1094" spans="1:65">
      <c r="A1094" s="30"/>
      <c r="B1094" s="19">
        <v>1</v>
      </c>
      <c r="C1094" s="9">
        <v>6</v>
      </c>
      <c r="D1094" s="11">
        <v>2.1</v>
      </c>
      <c r="E1094" s="11">
        <v>2.2999999999999998</v>
      </c>
      <c r="F1094" s="11">
        <v>2.04</v>
      </c>
      <c r="G1094" s="11">
        <v>2.2999999999999998</v>
      </c>
      <c r="H1094" s="11">
        <v>2.2999999999999998</v>
      </c>
      <c r="I1094" s="11">
        <v>2.2999999999999998</v>
      </c>
      <c r="J1094" s="11">
        <v>2.09</v>
      </c>
      <c r="K1094" s="11">
        <v>2.2000000000000002</v>
      </c>
      <c r="L1094" s="11">
        <v>1.9</v>
      </c>
      <c r="M1094" s="11">
        <v>2.1</v>
      </c>
      <c r="N1094" s="11">
        <v>1.9</v>
      </c>
      <c r="O1094" s="11">
        <v>1.9</v>
      </c>
      <c r="P1094" s="11">
        <v>2</v>
      </c>
      <c r="Q1094" s="11">
        <v>2.1</v>
      </c>
      <c r="R1094" s="152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30"/>
      <c r="B1095" s="20" t="s">
        <v>272</v>
      </c>
      <c r="C1095" s="12"/>
      <c r="D1095" s="23">
        <v>2.1416666666666666</v>
      </c>
      <c r="E1095" s="23">
        <v>2.2333333333333338</v>
      </c>
      <c r="F1095" s="23">
        <v>2.043333333333333</v>
      </c>
      <c r="G1095" s="23">
        <v>2.1833333333333331</v>
      </c>
      <c r="H1095" s="23">
        <v>2.2250000000000001</v>
      </c>
      <c r="I1095" s="23">
        <v>2.3166666666666664</v>
      </c>
      <c r="J1095" s="23">
        <v>2.0916666666666663</v>
      </c>
      <c r="K1095" s="23">
        <v>2.2133333333333334</v>
      </c>
      <c r="L1095" s="23">
        <v>1.9333333333333333</v>
      </c>
      <c r="M1095" s="23">
        <v>2.0666666666666669</v>
      </c>
      <c r="N1095" s="23">
        <v>1.9333333333333336</v>
      </c>
      <c r="O1095" s="23">
        <v>1.9333333333333336</v>
      </c>
      <c r="P1095" s="23">
        <v>1.9833333333333334</v>
      </c>
      <c r="Q1095" s="23">
        <v>2.1533333333333333</v>
      </c>
      <c r="R1095" s="152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273</v>
      </c>
      <c r="C1096" s="29"/>
      <c r="D1096" s="11">
        <v>2.15</v>
      </c>
      <c r="E1096" s="11">
        <v>2.2000000000000002</v>
      </c>
      <c r="F1096" s="11">
        <v>2.0499999999999998</v>
      </c>
      <c r="G1096" s="11">
        <v>2.1500000000000004</v>
      </c>
      <c r="H1096" s="11">
        <v>2.2000000000000002</v>
      </c>
      <c r="I1096" s="11">
        <v>2.2999999999999998</v>
      </c>
      <c r="J1096" s="11">
        <v>2.085</v>
      </c>
      <c r="K1096" s="11">
        <v>2.2200000000000002</v>
      </c>
      <c r="L1096" s="11">
        <v>1.9</v>
      </c>
      <c r="M1096" s="11">
        <v>2.1</v>
      </c>
      <c r="N1096" s="11">
        <v>1.9</v>
      </c>
      <c r="O1096" s="11">
        <v>1.9</v>
      </c>
      <c r="P1096" s="11">
        <v>2</v>
      </c>
      <c r="Q1096" s="11">
        <v>2.1550000000000002</v>
      </c>
      <c r="R1096" s="152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274</v>
      </c>
      <c r="C1097" s="29"/>
      <c r="D1097" s="24">
        <v>3.7638632635454056E-2</v>
      </c>
      <c r="E1097" s="24">
        <v>0.10327955589886435</v>
      </c>
      <c r="F1097" s="24">
        <v>4.7187568984497087E-2</v>
      </c>
      <c r="G1097" s="24">
        <v>0.14719601443879737</v>
      </c>
      <c r="H1097" s="24">
        <v>6.1237243569579346E-2</v>
      </c>
      <c r="I1097" s="24">
        <v>5.1639777949432246E-2</v>
      </c>
      <c r="J1097" s="24">
        <v>2.401388487243717E-2</v>
      </c>
      <c r="K1097" s="24">
        <v>0.11129540272026815</v>
      </c>
      <c r="L1097" s="24">
        <v>5.1639777949432274E-2</v>
      </c>
      <c r="M1097" s="24">
        <v>5.1639777949432274E-2</v>
      </c>
      <c r="N1097" s="24">
        <v>5.1639777949432274E-2</v>
      </c>
      <c r="O1097" s="24">
        <v>5.1639777949432267E-2</v>
      </c>
      <c r="P1097" s="24">
        <v>7.5277265270908167E-2</v>
      </c>
      <c r="Q1097" s="24">
        <v>4.9665548085837778E-2</v>
      </c>
      <c r="R1097" s="205"/>
      <c r="S1097" s="206"/>
      <c r="T1097" s="206"/>
      <c r="U1097" s="206"/>
      <c r="V1097" s="206"/>
      <c r="W1097" s="206"/>
      <c r="X1097" s="206"/>
      <c r="Y1097" s="206"/>
      <c r="Z1097" s="206"/>
      <c r="AA1097" s="206"/>
      <c r="AB1097" s="206"/>
      <c r="AC1097" s="206"/>
      <c r="AD1097" s="206"/>
      <c r="AE1097" s="206"/>
      <c r="AF1097" s="206"/>
      <c r="AG1097" s="206"/>
      <c r="AH1097" s="206"/>
      <c r="AI1097" s="206"/>
      <c r="AJ1097" s="206"/>
      <c r="AK1097" s="206"/>
      <c r="AL1097" s="206"/>
      <c r="AM1097" s="206"/>
      <c r="AN1097" s="206"/>
      <c r="AO1097" s="206"/>
      <c r="AP1097" s="206"/>
      <c r="AQ1097" s="206"/>
      <c r="AR1097" s="206"/>
      <c r="AS1097" s="206"/>
      <c r="AT1097" s="206"/>
      <c r="AU1097" s="206"/>
      <c r="AV1097" s="206"/>
      <c r="AW1097" s="206"/>
      <c r="AX1097" s="206"/>
      <c r="AY1097" s="206"/>
      <c r="AZ1097" s="206"/>
      <c r="BA1097" s="206"/>
      <c r="BB1097" s="206"/>
      <c r="BC1097" s="206"/>
      <c r="BD1097" s="206"/>
      <c r="BE1097" s="206"/>
      <c r="BF1097" s="206"/>
      <c r="BG1097" s="206"/>
      <c r="BH1097" s="206"/>
      <c r="BI1097" s="206"/>
      <c r="BJ1097" s="206"/>
      <c r="BK1097" s="206"/>
      <c r="BL1097" s="206"/>
      <c r="BM1097" s="56"/>
    </row>
    <row r="1098" spans="1:65">
      <c r="A1098" s="30"/>
      <c r="B1098" s="3" t="s">
        <v>87</v>
      </c>
      <c r="C1098" s="29"/>
      <c r="D1098" s="13">
        <v>1.7574458818110844E-2</v>
      </c>
      <c r="E1098" s="13">
        <v>4.6244577268148207E-2</v>
      </c>
      <c r="F1098" s="13">
        <v>2.3093426909215543E-2</v>
      </c>
      <c r="G1098" s="13">
        <v>6.741802188036522E-2</v>
      </c>
      <c r="H1098" s="13">
        <v>2.7522356660485098E-2</v>
      </c>
      <c r="I1098" s="13">
        <v>2.2290551632848453E-2</v>
      </c>
      <c r="J1098" s="13">
        <v>1.1480741771683111E-2</v>
      </c>
      <c r="K1098" s="13">
        <v>5.0284067494097057E-2</v>
      </c>
      <c r="L1098" s="13">
        <v>2.6710229973844278E-2</v>
      </c>
      <c r="M1098" s="13">
        <v>2.4986989330370451E-2</v>
      </c>
      <c r="N1098" s="13">
        <v>2.6710229973844275E-2</v>
      </c>
      <c r="O1098" s="13">
        <v>2.6710229973844271E-2</v>
      </c>
      <c r="P1098" s="13">
        <v>3.7954923666004114E-2</v>
      </c>
      <c r="Q1098" s="13">
        <v>2.3064496015094943E-2</v>
      </c>
      <c r="R1098" s="152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30"/>
      <c r="B1099" s="3" t="s">
        <v>275</v>
      </c>
      <c r="C1099" s="29"/>
      <c r="D1099" s="13">
        <v>1.8052175881387633E-2</v>
      </c>
      <c r="E1099" s="13">
        <v>6.1626393526116541E-2</v>
      </c>
      <c r="F1099" s="13">
        <v>-2.8691075773866981E-2</v>
      </c>
      <c r="G1099" s="13">
        <v>3.7858638447173298E-2</v>
      </c>
      <c r="H1099" s="13">
        <v>5.7665101012959186E-2</v>
      </c>
      <c r="I1099" s="13">
        <v>0.10123931865768765</v>
      </c>
      <c r="J1099" s="13">
        <v>-5.7155791975554981E-3</v>
      </c>
      <c r="K1099" s="13">
        <v>5.2119291494538977E-2</v>
      </c>
      <c r="L1099" s="13">
        <v>-8.0980136947541137E-2</v>
      </c>
      <c r="M1099" s="13">
        <v>-1.7599456737026675E-2</v>
      </c>
      <c r="N1099" s="13">
        <v>-8.0980136947541026E-2</v>
      </c>
      <c r="O1099" s="13">
        <v>-8.0980136947541026E-2</v>
      </c>
      <c r="P1099" s="13">
        <v>-5.7212381868598228E-2</v>
      </c>
      <c r="Q1099" s="13">
        <v>2.3597985399807619E-2</v>
      </c>
      <c r="R1099" s="152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46" t="s">
        <v>276</v>
      </c>
      <c r="C1100" s="47"/>
      <c r="D1100" s="45">
        <v>0.16</v>
      </c>
      <c r="E1100" s="45">
        <v>0.77</v>
      </c>
      <c r="F1100" s="45">
        <v>0.48</v>
      </c>
      <c r="G1100" s="45">
        <v>0.44</v>
      </c>
      <c r="H1100" s="45">
        <v>0.71</v>
      </c>
      <c r="I1100" s="45">
        <v>1.32</v>
      </c>
      <c r="J1100" s="45">
        <v>0.16</v>
      </c>
      <c r="K1100" s="45">
        <v>0.64</v>
      </c>
      <c r="L1100" s="45">
        <v>1.21</v>
      </c>
      <c r="M1100" s="45">
        <v>0.33</v>
      </c>
      <c r="N1100" s="45">
        <v>1.21</v>
      </c>
      <c r="O1100" s="45">
        <v>1.21</v>
      </c>
      <c r="P1100" s="45">
        <v>0.88</v>
      </c>
      <c r="Q1100" s="45">
        <v>0.24</v>
      </c>
      <c r="R1100" s="152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1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BM1101" s="55"/>
    </row>
    <row r="1102" spans="1:65" ht="15">
      <c r="B1102" s="8" t="s">
        <v>624</v>
      </c>
      <c r="BM1102" s="28" t="s">
        <v>67</v>
      </c>
    </row>
    <row r="1103" spans="1:65" ht="15">
      <c r="A1103" s="25" t="s">
        <v>44</v>
      </c>
      <c r="B1103" s="18" t="s">
        <v>111</v>
      </c>
      <c r="C1103" s="15" t="s">
        <v>112</v>
      </c>
      <c r="D1103" s="16" t="s">
        <v>230</v>
      </c>
      <c r="E1103" s="17" t="s">
        <v>230</v>
      </c>
      <c r="F1103" s="17" t="s">
        <v>230</v>
      </c>
      <c r="G1103" s="17" t="s">
        <v>230</v>
      </c>
      <c r="H1103" s="17" t="s">
        <v>230</v>
      </c>
      <c r="I1103" s="17" t="s">
        <v>230</v>
      </c>
      <c r="J1103" s="17" t="s">
        <v>230</v>
      </c>
      <c r="K1103" s="17" t="s">
        <v>230</v>
      </c>
      <c r="L1103" s="17" t="s">
        <v>230</v>
      </c>
      <c r="M1103" s="17" t="s">
        <v>230</v>
      </c>
      <c r="N1103" s="17" t="s">
        <v>230</v>
      </c>
      <c r="O1103" s="17" t="s">
        <v>230</v>
      </c>
      <c r="P1103" s="17" t="s">
        <v>230</v>
      </c>
      <c r="Q1103" s="17" t="s">
        <v>230</v>
      </c>
      <c r="R1103" s="17" t="s">
        <v>230</v>
      </c>
      <c r="S1103" s="17" t="s">
        <v>230</v>
      </c>
      <c r="T1103" s="17" t="s">
        <v>230</v>
      </c>
      <c r="U1103" s="17" t="s">
        <v>230</v>
      </c>
      <c r="V1103" s="17" t="s">
        <v>230</v>
      </c>
      <c r="W1103" s="17" t="s">
        <v>230</v>
      </c>
      <c r="X1103" s="17" t="s">
        <v>230</v>
      </c>
      <c r="Y1103" s="17" t="s">
        <v>230</v>
      </c>
      <c r="Z1103" s="17" t="s">
        <v>230</v>
      </c>
      <c r="AA1103" s="17" t="s">
        <v>230</v>
      </c>
      <c r="AB1103" s="17" t="s">
        <v>230</v>
      </c>
      <c r="AC1103" s="152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</v>
      </c>
    </row>
    <row r="1104" spans="1:65">
      <c r="A1104" s="30"/>
      <c r="B1104" s="19" t="s">
        <v>231</v>
      </c>
      <c r="C1104" s="9" t="s">
        <v>231</v>
      </c>
      <c r="D1104" s="150" t="s">
        <v>233</v>
      </c>
      <c r="E1104" s="151" t="s">
        <v>234</v>
      </c>
      <c r="F1104" s="151" t="s">
        <v>235</v>
      </c>
      <c r="G1104" s="151" t="s">
        <v>236</v>
      </c>
      <c r="H1104" s="151" t="s">
        <v>237</v>
      </c>
      <c r="I1104" s="151" t="s">
        <v>238</v>
      </c>
      <c r="J1104" s="151" t="s">
        <v>239</v>
      </c>
      <c r="K1104" s="151" t="s">
        <v>240</v>
      </c>
      <c r="L1104" s="151" t="s">
        <v>241</v>
      </c>
      <c r="M1104" s="151" t="s">
        <v>242</v>
      </c>
      <c r="N1104" s="151" t="s">
        <v>244</v>
      </c>
      <c r="O1104" s="151" t="s">
        <v>245</v>
      </c>
      <c r="P1104" s="151" t="s">
        <v>247</v>
      </c>
      <c r="Q1104" s="151" t="s">
        <v>248</v>
      </c>
      <c r="R1104" s="151" t="s">
        <v>250</v>
      </c>
      <c r="S1104" s="151" t="s">
        <v>251</v>
      </c>
      <c r="T1104" s="151" t="s">
        <v>252</v>
      </c>
      <c r="U1104" s="151" t="s">
        <v>253</v>
      </c>
      <c r="V1104" s="151" t="s">
        <v>255</v>
      </c>
      <c r="W1104" s="151" t="s">
        <v>257</v>
      </c>
      <c r="X1104" s="151" t="s">
        <v>259</v>
      </c>
      <c r="Y1104" s="151" t="s">
        <v>260</v>
      </c>
      <c r="Z1104" s="151" t="s">
        <v>261</v>
      </c>
      <c r="AA1104" s="151" t="s">
        <v>262</v>
      </c>
      <c r="AB1104" s="151" t="s">
        <v>263</v>
      </c>
      <c r="AC1104" s="152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 t="s">
        <v>3</v>
      </c>
    </row>
    <row r="1105" spans="1:65">
      <c r="A1105" s="30"/>
      <c r="B1105" s="19"/>
      <c r="C1105" s="9"/>
      <c r="D1105" s="10" t="s">
        <v>332</v>
      </c>
      <c r="E1105" s="11" t="s">
        <v>115</v>
      </c>
      <c r="F1105" s="11" t="s">
        <v>115</v>
      </c>
      <c r="G1105" s="11" t="s">
        <v>332</v>
      </c>
      <c r="H1105" s="11" t="s">
        <v>333</v>
      </c>
      <c r="I1105" s="11" t="s">
        <v>115</v>
      </c>
      <c r="J1105" s="11" t="s">
        <v>332</v>
      </c>
      <c r="K1105" s="11" t="s">
        <v>333</v>
      </c>
      <c r="L1105" s="11" t="s">
        <v>332</v>
      </c>
      <c r="M1105" s="11" t="s">
        <v>333</v>
      </c>
      <c r="N1105" s="11" t="s">
        <v>115</v>
      </c>
      <c r="O1105" s="11" t="s">
        <v>115</v>
      </c>
      <c r="P1105" s="11" t="s">
        <v>333</v>
      </c>
      <c r="Q1105" s="11" t="s">
        <v>332</v>
      </c>
      <c r="R1105" s="11" t="s">
        <v>332</v>
      </c>
      <c r="S1105" s="11" t="s">
        <v>115</v>
      </c>
      <c r="T1105" s="11" t="s">
        <v>332</v>
      </c>
      <c r="U1105" s="11" t="s">
        <v>115</v>
      </c>
      <c r="V1105" s="11" t="s">
        <v>332</v>
      </c>
      <c r="W1105" s="11" t="s">
        <v>333</v>
      </c>
      <c r="X1105" s="11" t="s">
        <v>333</v>
      </c>
      <c r="Y1105" s="11" t="s">
        <v>332</v>
      </c>
      <c r="Z1105" s="11" t="s">
        <v>332</v>
      </c>
      <c r="AA1105" s="11" t="s">
        <v>332</v>
      </c>
      <c r="AB1105" s="11" t="s">
        <v>332</v>
      </c>
      <c r="AC1105" s="152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0</v>
      </c>
    </row>
    <row r="1106" spans="1:65">
      <c r="A1106" s="30"/>
      <c r="B1106" s="19"/>
      <c r="C1106" s="9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152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8">
        <v>1</v>
      </c>
      <c r="C1107" s="14">
        <v>1</v>
      </c>
      <c r="D1107" s="214">
        <v>150</v>
      </c>
      <c r="E1107" s="214">
        <v>142</v>
      </c>
      <c r="F1107" s="214">
        <v>132</v>
      </c>
      <c r="G1107" s="214">
        <v>149</v>
      </c>
      <c r="H1107" s="214">
        <v>144</v>
      </c>
      <c r="I1107" s="214">
        <v>145</v>
      </c>
      <c r="J1107" s="214">
        <v>135</v>
      </c>
      <c r="K1107" s="214">
        <v>142</v>
      </c>
      <c r="L1107" s="214">
        <v>147</v>
      </c>
      <c r="M1107" s="214">
        <v>152</v>
      </c>
      <c r="N1107" s="214">
        <v>147</v>
      </c>
      <c r="O1107" s="214">
        <v>143</v>
      </c>
      <c r="P1107" s="214">
        <v>141</v>
      </c>
      <c r="Q1107" s="214">
        <v>130</v>
      </c>
      <c r="R1107" s="214">
        <v>126</v>
      </c>
      <c r="S1107" s="214">
        <v>146</v>
      </c>
      <c r="T1107" s="214">
        <v>147</v>
      </c>
      <c r="U1107" s="214">
        <v>147</v>
      </c>
      <c r="V1107" s="214">
        <v>134.19999999999999</v>
      </c>
      <c r="W1107" s="214">
        <v>132</v>
      </c>
      <c r="X1107" s="214">
        <v>141</v>
      </c>
      <c r="Y1107" s="214">
        <v>132</v>
      </c>
      <c r="Z1107" s="214">
        <v>157</v>
      </c>
      <c r="AA1107" s="214">
        <v>138</v>
      </c>
      <c r="AB1107" s="214">
        <v>147</v>
      </c>
      <c r="AC1107" s="217"/>
      <c r="AD1107" s="218"/>
      <c r="AE1107" s="218"/>
      <c r="AF1107" s="218"/>
      <c r="AG1107" s="218"/>
      <c r="AH1107" s="218"/>
      <c r="AI1107" s="218"/>
      <c r="AJ1107" s="218"/>
      <c r="AK1107" s="218"/>
      <c r="AL1107" s="218"/>
      <c r="AM1107" s="218"/>
      <c r="AN1107" s="218"/>
      <c r="AO1107" s="218"/>
      <c r="AP1107" s="218"/>
      <c r="AQ1107" s="218"/>
      <c r="AR1107" s="218"/>
      <c r="AS1107" s="218"/>
      <c r="AT1107" s="218"/>
      <c r="AU1107" s="218"/>
      <c r="AV1107" s="218"/>
      <c r="AW1107" s="218"/>
      <c r="AX1107" s="218"/>
      <c r="AY1107" s="218"/>
      <c r="AZ1107" s="218"/>
      <c r="BA1107" s="218"/>
      <c r="BB1107" s="218"/>
      <c r="BC1107" s="218"/>
      <c r="BD1107" s="218"/>
      <c r="BE1107" s="218"/>
      <c r="BF1107" s="218"/>
      <c r="BG1107" s="218"/>
      <c r="BH1107" s="218"/>
      <c r="BI1107" s="218"/>
      <c r="BJ1107" s="218"/>
      <c r="BK1107" s="218"/>
      <c r="BL1107" s="218"/>
      <c r="BM1107" s="219">
        <v>1</v>
      </c>
    </row>
    <row r="1108" spans="1:65">
      <c r="A1108" s="30"/>
      <c r="B1108" s="19">
        <v>1</v>
      </c>
      <c r="C1108" s="9">
        <v>2</v>
      </c>
      <c r="D1108" s="220">
        <v>148</v>
      </c>
      <c r="E1108" s="220">
        <v>144</v>
      </c>
      <c r="F1108" s="220">
        <v>134</v>
      </c>
      <c r="G1108" s="220">
        <v>146</v>
      </c>
      <c r="H1108" s="220">
        <v>152</v>
      </c>
      <c r="I1108" s="220">
        <v>138</v>
      </c>
      <c r="J1108" s="220">
        <v>135</v>
      </c>
      <c r="K1108" s="220">
        <v>150</v>
      </c>
      <c r="L1108" s="220">
        <v>147</v>
      </c>
      <c r="M1108" s="220">
        <v>150</v>
      </c>
      <c r="N1108" s="220">
        <v>146</v>
      </c>
      <c r="O1108" s="220">
        <v>143</v>
      </c>
      <c r="P1108" s="220">
        <v>140</v>
      </c>
      <c r="Q1108" s="220">
        <v>130</v>
      </c>
      <c r="R1108" s="220">
        <v>127</v>
      </c>
      <c r="S1108" s="220">
        <v>150</v>
      </c>
      <c r="T1108" s="220">
        <v>149</v>
      </c>
      <c r="U1108" s="220">
        <v>148</v>
      </c>
      <c r="V1108" s="220">
        <v>134.30000000000001</v>
      </c>
      <c r="W1108" s="220">
        <v>133</v>
      </c>
      <c r="X1108" s="220">
        <v>138</v>
      </c>
      <c r="Y1108" s="220">
        <v>132</v>
      </c>
      <c r="Z1108" s="220">
        <v>157</v>
      </c>
      <c r="AA1108" s="220">
        <v>140</v>
      </c>
      <c r="AB1108" s="220">
        <v>152</v>
      </c>
      <c r="AC1108" s="217"/>
      <c r="AD1108" s="218"/>
      <c r="AE1108" s="218"/>
      <c r="AF1108" s="218"/>
      <c r="AG1108" s="218"/>
      <c r="AH1108" s="218"/>
      <c r="AI1108" s="218"/>
      <c r="AJ1108" s="218"/>
      <c r="AK1108" s="218"/>
      <c r="AL1108" s="218"/>
      <c r="AM1108" s="218"/>
      <c r="AN1108" s="218"/>
      <c r="AO1108" s="218"/>
      <c r="AP1108" s="218"/>
      <c r="AQ1108" s="218"/>
      <c r="AR1108" s="218"/>
      <c r="AS1108" s="218"/>
      <c r="AT1108" s="218"/>
      <c r="AU1108" s="218"/>
      <c r="AV1108" s="218"/>
      <c r="AW1108" s="218"/>
      <c r="AX1108" s="218"/>
      <c r="AY1108" s="218"/>
      <c r="AZ1108" s="218"/>
      <c r="BA1108" s="218"/>
      <c r="BB1108" s="218"/>
      <c r="BC1108" s="218"/>
      <c r="BD1108" s="218"/>
      <c r="BE1108" s="218"/>
      <c r="BF1108" s="218"/>
      <c r="BG1108" s="218"/>
      <c r="BH1108" s="218"/>
      <c r="BI1108" s="218"/>
      <c r="BJ1108" s="218"/>
      <c r="BK1108" s="218"/>
      <c r="BL1108" s="218"/>
      <c r="BM1108" s="219">
        <v>33</v>
      </c>
    </row>
    <row r="1109" spans="1:65">
      <c r="A1109" s="30"/>
      <c r="B1109" s="19">
        <v>1</v>
      </c>
      <c r="C1109" s="9">
        <v>3</v>
      </c>
      <c r="D1109" s="220">
        <v>150</v>
      </c>
      <c r="E1109" s="220">
        <v>144</v>
      </c>
      <c r="F1109" s="220">
        <v>134</v>
      </c>
      <c r="G1109" s="220">
        <v>147</v>
      </c>
      <c r="H1109" s="220">
        <v>148</v>
      </c>
      <c r="I1109" s="220">
        <v>133</v>
      </c>
      <c r="J1109" s="220">
        <v>135</v>
      </c>
      <c r="K1109" s="220">
        <v>140</v>
      </c>
      <c r="L1109" s="220">
        <v>146</v>
      </c>
      <c r="M1109" s="220">
        <v>149</v>
      </c>
      <c r="N1109" s="220">
        <v>147</v>
      </c>
      <c r="O1109" s="220">
        <v>142</v>
      </c>
      <c r="P1109" s="220">
        <v>141</v>
      </c>
      <c r="Q1109" s="220">
        <v>131</v>
      </c>
      <c r="R1109" s="220">
        <v>127</v>
      </c>
      <c r="S1109" s="220">
        <v>148</v>
      </c>
      <c r="T1109" s="220">
        <v>149</v>
      </c>
      <c r="U1109" s="220">
        <v>149</v>
      </c>
      <c r="V1109" s="220">
        <v>130</v>
      </c>
      <c r="W1109" s="220">
        <v>129</v>
      </c>
      <c r="X1109" s="220">
        <v>137</v>
      </c>
      <c r="Y1109" s="220">
        <v>132</v>
      </c>
      <c r="Z1109" s="220">
        <v>155</v>
      </c>
      <c r="AA1109" s="220">
        <v>141</v>
      </c>
      <c r="AB1109" s="220">
        <v>156</v>
      </c>
      <c r="AC1109" s="217"/>
      <c r="AD1109" s="218"/>
      <c r="AE1109" s="218"/>
      <c r="AF1109" s="218"/>
      <c r="AG1109" s="218"/>
      <c r="AH1109" s="218"/>
      <c r="AI1109" s="218"/>
      <c r="AJ1109" s="218"/>
      <c r="AK1109" s="218"/>
      <c r="AL1109" s="218"/>
      <c r="AM1109" s="218"/>
      <c r="AN1109" s="218"/>
      <c r="AO1109" s="218"/>
      <c r="AP1109" s="218"/>
      <c r="AQ1109" s="218"/>
      <c r="AR1109" s="218"/>
      <c r="AS1109" s="218"/>
      <c r="AT1109" s="218"/>
      <c r="AU1109" s="218"/>
      <c r="AV1109" s="218"/>
      <c r="AW1109" s="218"/>
      <c r="AX1109" s="218"/>
      <c r="AY1109" s="218"/>
      <c r="AZ1109" s="218"/>
      <c r="BA1109" s="218"/>
      <c r="BB1109" s="218"/>
      <c r="BC1109" s="218"/>
      <c r="BD1109" s="218"/>
      <c r="BE1109" s="218"/>
      <c r="BF1109" s="218"/>
      <c r="BG1109" s="218"/>
      <c r="BH1109" s="218"/>
      <c r="BI1109" s="218"/>
      <c r="BJ1109" s="218"/>
      <c r="BK1109" s="218"/>
      <c r="BL1109" s="218"/>
      <c r="BM1109" s="219">
        <v>16</v>
      </c>
    </row>
    <row r="1110" spans="1:65">
      <c r="A1110" s="30"/>
      <c r="B1110" s="19">
        <v>1</v>
      </c>
      <c r="C1110" s="9">
        <v>4</v>
      </c>
      <c r="D1110" s="220">
        <v>151</v>
      </c>
      <c r="E1110" s="220">
        <v>142</v>
      </c>
      <c r="F1110" s="220">
        <v>135</v>
      </c>
      <c r="G1110" s="220">
        <v>146</v>
      </c>
      <c r="H1110" s="220">
        <v>149</v>
      </c>
      <c r="I1110" s="220">
        <v>133</v>
      </c>
      <c r="J1110" s="220">
        <v>135</v>
      </c>
      <c r="K1110" s="220">
        <v>150</v>
      </c>
      <c r="L1110" s="220">
        <v>144</v>
      </c>
      <c r="M1110" s="220">
        <v>149</v>
      </c>
      <c r="N1110" s="220">
        <v>147</v>
      </c>
      <c r="O1110" s="220">
        <v>142</v>
      </c>
      <c r="P1110" s="220">
        <v>141</v>
      </c>
      <c r="Q1110" s="220">
        <v>131</v>
      </c>
      <c r="R1110" s="220">
        <v>129</v>
      </c>
      <c r="S1110" s="220">
        <v>152</v>
      </c>
      <c r="T1110" s="220">
        <v>149</v>
      </c>
      <c r="U1110" s="220">
        <v>147</v>
      </c>
      <c r="V1110" s="220">
        <v>132</v>
      </c>
      <c r="W1110" s="220">
        <v>130</v>
      </c>
      <c r="X1110" s="220">
        <v>139</v>
      </c>
      <c r="Y1110" s="220">
        <v>136</v>
      </c>
      <c r="Z1110" s="220">
        <v>148</v>
      </c>
      <c r="AA1110" s="220">
        <v>141</v>
      </c>
      <c r="AB1110" s="220">
        <v>148</v>
      </c>
      <c r="AC1110" s="217"/>
      <c r="AD1110" s="218"/>
      <c r="AE1110" s="218"/>
      <c r="AF1110" s="218"/>
      <c r="AG1110" s="218"/>
      <c r="AH1110" s="218"/>
      <c r="AI1110" s="218"/>
      <c r="AJ1110" s="218"/>
      <c r="AK1110" s="218"/>
      <c r="AL1110" s="218"/>
      <c r="AM1110" s="218"/>
      <c r="AN1110" s="218"/>
      <c r="AO1110" s="218"/>
      <c r="AP1110" s="218"/>
      <c r="AQ1110" s="218"/>
      <c r="AR1110" s="218"/>
      <c r="AS1110" s="218"/>
      <c r="AT1110" s="218"/>
      <c r="AU1110" s="218"/>
      <c r="AV1110" s="218"/>
      <c r="AW1110" s="218"/>
      <c r="AX1110" s="218"/>
      <c r="AY1110" s="218"/>
      <c r="AZ1110" s="218"/>
      <c r="BA1110" s="218"/>
      <c r="BB1110" s="218"/>
      <c r="BC1110" s="218"/>
      <c r="BD1110" s="218"/>
      <c r="BE1110" s="218"/>
      <c r="BF1110" s="218"/>
      <c r="BG1110" s="218"/>
      <c r="BH1110" s="218"/>
      <c r="BI1110" s="218"/>
      <c r="BJ1110" s="218"/>
      <c r="BK1110" s="218"/>
      <c r="BL1110" s="218"/>
      <c r="BM1110" s="219">
        <v>142.00066666666669</v>
      </c>
    </row>
    <row r="1111" spans="1:65">
      <c r="A1111" s="30"/>
      <c r="B1111" s="19">
        <v>1</v>
      </c>
      <c r="C1111" s="9">
        <v>5</v>
      </c>
      <c r="D1111" s="220">
        <v>150</v>
      </c>
      <c r="E1111" s="220">
        <v>140</v>
      </c>
      <c r="F1111" s="220">
        <v>129</v>
      </c>
      <c r="G1111" s="220">
        <v>150</v>
      </c>
      <c r="H1111" s="220">
        <v>148</v>
      </c>
      <c r="I1111" s="220">
        <v>139</v>
      </c>
      <c r="J1111" s="220">
        <v>135</v>
      </c>
      <c r="K1111" s="220">
        <v>148</v>
      </c>
      <c r="L1111" s="220">
        <v>147</v>
      </c>
      <c r="M1111" s="220">
        <v>148</v>
      </c>
      <c r="N1111" s="220">
        <v>151</v>
      </c>
      <c r="O1111" s="220">
        <v>142</v>
      </c>
      <c r="P1111" s="220">
        <v>138</v>
      </c>
      <c r="Q1111" s="220">
        <v>132</v>
      </c>
      <c r="R1111" s="220">
        <v>129</v>
      </c>
      <c r="S1111" s="220">
        <v>154</v>
      </c>
      <c r="T1111" s="220">
        <v>151</v>
      </c>
      <c r="U1111" s="220">
        <v>149</v>
      </c>
      <c r="V1111" s="220">
        <v>129.30000000000001</v>
      </c>
      <c r="W1111" s="220">
        <v>135</v>
      </c>
      <c r="X1111" s="222">
        <v>145</v>
      </c>
      <c r="Y1111" s="220">
        <v>138</v>
      </c>
      <c r="Z1111" s="220">
        <v>148</v>
      </c>
      <c r="AA1111" s="220">
        <v>137</v>
      </c>
      <c r="AB1111" s="220">
        <v>147</v>
      </c>
      <c r="AC1111" s="217"/>
      <c r="AD1111" s="218"/>
      <c r="AE1111" s="218"/>
      <c r="AF1111" s="218"/>
      <c r="AG1111" s="218"/>
      <c r="AH1111" s="218"/>
      <c r="AI1111" s="218"/>
      <c r="AJ1111" s="218"/>
      <c r="AK1111" s="218"/>
      <c r="AL1111" s="218"/>
      <c r="AM1111" s="218"/>
      <c r="AN1111" s="218"/>
      <c r="AO1111" s="218"/>
      <c r="AP1111" s="218"/>
      <c r="AQ1111" s="218"/>
      <c r="AR1111" s="218"/>
      <c r="AS1111" s="218"/>
      <c r="AT1111" s="218"/>
      <c r="AU1111" s="218"/>
      <c r="AV1111" s="218"/>
      <c r="AW1111" s="218"/>
      <c r="AX1111" s="218"/>
      <c r="AY1111" s="218"/>
      <c r="AZ1111" s="218"/>
      <c r="BA1111" s="218"/>
      <c r="BB1111" s="218"/>
      <c r="BC1111" s="218"/>
      <c r="BD1111" s="218"/>
      <c r="BE1111" s="218"/>
      <c r="BF1111" s="218"/>
      <c r="BG1111" s="218"/>
      <c r="BH1111" s="218"/>
      <c r="BI1111" s="218"/>
      <c r="BJ1111" s="218"/>
      <c r="BK1111" s="218"/>
      <c r="BL1111" s="218"/>
      <c r="BM1111" s="219">
        <v>131</v>
      </c>
    </row>
    <row r="1112" spans="1:65">
      <c r="A1112" s="30"/>
      <c r="B1112" s="19">
        <v>1</v>
      </c>
      <c r="C1112" s="9">
        <v>6</v>
      </c>
      <c r="D1112" s="220">
        <v>152</v>
      </c>
      <c r="E1112" s="220">
        <v>138</v>
      </c>
      <c r="F1112" s="220">
        <v>138</v>
      </c>
      <c r="G1112" s="220">
        <v>145</v>
      </c>
      <c r="H1112" s="220">
        <v>148</v>
      </c>
      <c r="I1112" s="220">
        <v>139</v>
      </c>
      <c r="J1112" s="220">
        <v>135</v>
      </c>
      <c r="K1112" s="220">
        <v>148</v>
      </c>
      <c r="L1112" s="220">
        <v>145</v>
      </c>
      <c r="M1112" s="220">
        <v>149</v>
      </c>
      <c r="N1112" s="220">
        <v>147</v>
      </c>
      <c r="O1112" s="220">
        <v>143</v>
      </c>
      <c r="P1112" s="220">
        <v>139</v>
      </c>
      <c r="Q1112" s="222">
        <v>121</v>
      </c>
      <c r="R1112" s="220">
        <v>126</v>
      </c>
      <c r="S1112" s="220">
        <v>155</v>
      </c>
      <c r="T1112" s="220">
        <v>148</v>
      </c>
      <c r="U1112" s="220">
        <v>147</v>
      </c>
      <c r="V1112" s="220">
        <v>128.9</v>
      </c>
      <c r="W1112" s="220">
        <v>129</v>
      </c>
      <c r="X1112" s="220">
        <v>138</v>
      </c>
      <c r="Y1112" s="220">
        <v>136</v>
      </c>
      <c r="Z1112" s="220">
        <v>155</v>
      </c>
      <c r="AA1112" s="220">
        <v>139</v>
      </c>
      <c r="AB1112" s="220">
        <v>153</v>
      </c>
      <c r="AC1112" s="217"/>
      <c r="AD1112" s="218"/>
      <c r="AE1112" s="218"/>
      <c r="AF1112" s="218"/>
      <c r="AG1112" s="218"/>
      <c r="AH1112" s="218"/>
      <c r="AI1112" s="218"/>
      <c r="AJ1112" s="218"/>
      <c r="AK1112" s="218"/>
      <c r="AL1112" s="218"/>
      <c r="AM1112" s="218"/>
      <c r="AN1112" s="218"/>
      <c r="AO1112" s="218"/>
      <c r="AP1112" s="218"/>
      <c r="AQ1112" s="218"/>
      <c r="AR1112" s="218"/>
      <c r="AS1112" s="218"/>
      <c r="AT1112" s="218"/>
      <c r="AU1112" s="218"/>
      <c r="AV1112" s="218"/>
      <c r="AW1112" s="218"/>
      <c r="AX1112" s="218"/>
      <c r="AY1112" s="218"/>
      <c r="AZ1112" s="218"/>
      <c r="BA1112" s="218"/>
      <c r="BB1112" s="218"/>
      <c r="BC1112" s="218"/>
      <c r="BD1112" s="218"/>
      <c r="BE1112" s="218"/>
      <c r="BF1112" s="218"/>
      <c r="BG1112" s="218"/>
      <c r="BH1112" s="218"/>
      <c r="BI1112" s="218"/>
      <c r="BJ1112" s="218"/>
      <c r="BK1112" s="218"/>
      <c r="BL1112" s="218"/>
      <c r="BM1112" s="223"/>
    </row>
    <row r="1113" spans="1:65">
      <c r="A1113" s="30"/>
      <c r="B1113" s="20" t="s">
        <v>272</v>
      </c>
      <c r="C1113" s="12"/>
      <c r="D1113" s="224">
        <v>150.16666666666666</v>
      </c>
      <c r="E1113" s="224">
        <v>141.66666666666666</v>
      </c>
      <c r="F1113" s="224">
        <v>133.66666666666666</v>
      </c>
      <c r="G1113" s="224">
        <v>147.16666666666666</v>
      </c>
      <c r="H1113" s="224">
        <v>148.16666666666666</v>
      </c>
      <c r="I1113" s="224">
        <v>137.83333333333334</v>
      </c>
      <c r="J1113" s="224">
        <v>135</v>
      </c>
      <c r="K1113" s="224">
        <v>146.33333333333334</v>
      </c>
      <c r="L1113" s="224">
        <v>146</v>
      </c>
      <c r="M1113" s="224">
        <v>149.5</v>
      </c>
      <c r="N1113" s="224">
        <v>147.5</v>
      </c>
      <c r="O1113" s="224">
        <v>142.5</v>
      </c>
      <c r="P1113" s="224">
        <v>140</v>
      </c>
      <c r="Q1113" s="224">
        <v>129.16666666666666</v>
      </c>
      <c r="R1113" s="224">
        <v>127.33333333333333</v>
      </c>
      <c r="S1113" s="224">
        <v>150.83333333333334</v>
      </c>
      <c r="T1113" s="224">
        <v>148.83333333333334</v>
      </c>
      <c r="U1113" s="224">
        <v>147.83333333333334</v>
      </c>
      <c r="V1113" s="224">
        <v>131.44999999999999</v>
      </c>
      <c r="W1113" s="224">
        <v>131.33333333333334</v>
      </c>
      <c r="X1113" s="224">
        <v>139.66666666666666</v>
      </c>
      <c r="Y1113" s="224">
        <v>134.33333333333334</v>
      </c>
      <c r="Z1113" s="224">
        <v>153.33333333333334</v>
      </c>
      <c r="AA1113" s="224">
        <v>139.33333333333334</v>
      </c>
      <c r="AB1113" s="224">
        <v>150.5</v>
      </c>
      <c r="AC1113" s="217"/>
      <c r="AD1113" s="218"/>
      <c r="AE1113" s="218"/>
      <c r="AF1113" s="218"/>
      <c r="AG1113" s="218"/>
      <c r="AH1113" s="218"/>
      <c r="AI1113" s="218"/>
      <c r="AJ1113" s="218"/>
      <c r="AK1113" s="218"/>
      <c r="AL1113" s="218"/>
      <c r="AM1113" s="218"/>
      <c r="AN1113" s="218"/>
      <c r="AO1113" s="218"/>
      <c r="AP1113" s="218"/>
      <c r="AQ1113" s="218"/>
      <c r="AR1113" s="218"/>
      <c r="AS1113" s="218"/>
      <c r="AT1113" s="218"/>
      <c r="AU1113" s="218"/>
      <c r="AV1113" s="218"/>
      <c r="AW1113" s="218"/>
      <c r="AX1113" s="218"/>
      <c r="AY1113" s="218"/>
      <c r="AZ1113" s="218"/>
      <c r="BA1113" s="218"/>
      <c r="BB1113" s="218"/>
      <c r="BC1113" s="218"/>
      <c r="BD1113" s="218"/>
      <c r="BE1113" s="218"/>
      <c r="BF1113" s="218"/>
      <c r="BG1113" s="218"/>
      <c r="BH1113" s="218"/>
      <c r="BI1113" s="218"/>
      <c r="BJ1113" s="218"/>
      <c r="BK1113" s="218"/>
      <c r="BL1113" s="218"/>
      <c r="BM1113" s="223"/>
    </row>
    <row r="1114" spans="1:65">
      <c r="A1114" s="30"/>
      <c r="B1114" s="3" t="s">
        <v>273</v>
      </c>
      <c r="C1114" s="29"/>
      <c r="D1114" s="220">
        <v>150</v>
      </c>
      <c r="E1114" s="220">
        <v>142</v>
      </c>
      <c r="F1114" s="220">
        <v>134</v>
      </c>
      <c r="G1114" s="220">
        <v>146.5</v>
      </c>
      <c r="H1114" s="220">
        <v>148</v>
      </c>
      <c r="I1114" s="220">
        <v>138.5</v>
      </c>
      <c r="J1114" s="220">
        <v>135</v>
      </c>
      <c r="K1114" s="220">
        <v>148</v>
      </c>
      <c r="L1114" s="220">
        <v>146.5</v>
      </c>
      <c r="M1114" s="220">
        <v>149</v>
      </c>
      <c r="N1114" s="220">
        <v>147</v>
      </c>
      <c r="O1114" s="220">
        <v>142.5</v>
      </c>
      <c r="P1114" s="220">
        <v>140.5</v>
      </c>
      <c r="Q1114" s="220">
        <v>130.5</v>
      </c>
      <c r="R1114" s="220">
        <v>127</v>
      </c>
      <c r="S1114" s="220">
        <v>151</v>
      </c>
      <c r="T1114" s="220">
        <v>149</v>
      </c>
      <c r="U1114" s="220">
        <v>147.5</v>
      </c>
      <c r="V1114" s="220">
        <v>131</v>
      </c>
      <c r="W1114" s="220">
        <v>131</v>
      </c>
      <c r="X1114" s="220">
        <v>138.5</v>
      </c>
      <c r="Y1114" s="220">
        <v>134</v>
      </c>
      <c r="Z1114" s="220">
        <v>155</v>
      </c>
      <c r="AA1114" s="220">
        <v>139.5</v>
      </c>
      <c r="AB1114" s="220">
        <v>150</v>
      </c>
      <c r="AC1114" s="217"/>
      <c r="AD1114" s="218"/>
      <c r="AE1114" s="218"/>
      <c r="AF1114" s="218"/>
      <c r="AG1114" s="218"/>
      <c r="AH1114" s="218"/>
      <c r="AI1114" s="218"/>
      <c r="AJ1114" s="218"/>
      <c r="AK1114" s="218"/>
      <c r="AL1114" s="218"/>
      <c r="AM1114" s="218"/>
      <c r="AN1114" s="218"/>
      <c r="AO1114" s="218"/>
      <c r="AP1114" s="218"/>
      <c r="AQ1114" s="218"/>
      <c r="AR1114" s="218"/>
      <c r="AS1114" s="218"/>
      <c r="AT1114" s="218"/>
      <c r="AU1114" s="218"/>
      <c r="AV1114" s="218"/>
      <c r="AW1114" s="218"/>
      <c r="AX1114" s="218"/>
      <c r="AY1114" s="218"/>
      <c r="AZ1114" s="218"/>
      <c r="BA1114" s="218"/>
      <c r="BB1114" s="218"/>
      <c r="BC1114" s="218"/>
      <c r="BD1114" s="218"/>
      <c r="BE1114" s="218"/>
      <c r="BF1114" s="218"/>
      <c r="BG1114" s="218"/>
      <c r="BH1114" s="218"/>
      <c r="BI1114" s="218"/>
      <c r="BJ1114" s="218"/>
      <c r="BK1114" s="218"/>
      <c r="BL1114" s="218"/>
      <c r="BM1114" s="223"/>
    </row>
    <row r="1115" spans="1:65">
      <c r="A1115" s="30"/>
      <c r="B1115" s="3" t="s">
        <v>274</v>
      </c>
      <c r="C1115" s="29"/>
      <c r="D1115" s="220">
        <v>1.3291601358251259</v>
      </c>
      <c r="E1115" s="220">
        <v>2.3380903889000244</v>
      </c>
      <c r="F1115" s="220">
        <v>3.011090610836324</v>
      </c>
      <c r="G1115" s="220">
        <v>1.9407902170679516</v>
      </c>
      <c r="H1115" s="220">
        <v>2.5625508125043424</v>
      </c>
      <c r="I1115" s="220">
        <v>4.4907311951024926</v>
      </c>
      <c r="J1115" s="220">
        <v>0</v>
      </c>
      <c r="K1115" s="220">
        <v>4.273952113286561</v>
      </c>
      <c r="L1115" s="220">
        <v>1.2649110640673518</v>
      </c>
      <c r="M1115" s="220">
        <v>1.3784048752090221</v>
      </c>
      <c r="N1115" s="220">
        <v>1.7606816861659009</v>
      </c>
      <c r="O1115" s="220">
        <v>0.54772255750516607</v>
      </c>
      <c r="P1115" s="220">
        <v>1.2649110640673518</v>
      </c>
      <c r="Q1115" s="220">
        <v>4.0702170294305766</v>
      </c>
      <c r="R1115" s="220">
        <v>1.3662601021279464</v>
      </c>
      <c r="S1115" s="220">
        <v>3.488074922742725</v>
      </c>
      <c r="T1115" s="220">
        <v>1.3291601358251257</v>
      </c>
      <c r="U1115" s="220">
        <v>0.98319208025017513</v>
      </c>
      <c r="V1115" s="220">
        <v>2.4172298194420789</v>
      </c>
      <c r="W1115" s="220">
        <v>2.4221202832779936</v>
      </c>
      <c r="X1115" s="220">
        <v>2.9439202887759488</v>
      </c>
      <c r="Y1115" s="220">
        <v>2.6583202716502514</v>
      </c>
      <c r="Z1115" s="220">
        <v>4.2268979957726289</v>
      </c>
      <c r="AA1115" s="220">
        <v>1.6329931618554521</v>
      </c>
      <c r="AB1115" s="220">
        <v>3.7282703764614498</v>
      </c>
      <c r="AC1115" s="217"/>
      <c r="AD1115" s="218"/>
      <c r="AE1115" s="218"/>
      <c r="AF1115" s="218"/>
      <c r="AG1115" s="218"/>
      <c r="AH1115" s="218"/>
      <c r="AI1115" s="218"/>
      <c r="AJ1115" s="218"/>
      <c r="AK1115" s="218"/>
      <c r="AL1115" s="218"/>
      <c r="AM1115" s="218"/>
      <c r="AN1115" s="218"/>
      <c r="AO1115" s="218"/>
      <c r="AP1115" s="218"/>
      <c r="AQ1115" s="218"/>
      <c r="AR1115" s="218"/>
      <c r="AS1115" s="218"/>
      <c r="AT1115" s="218"/>
      <c r="AU1115" s="218"/>
      <c r="AV1115" s="218"/>
      <c r="AW1115" s="218"/>
      <c r="AX1115" s="218"/>
      <c r="AY1115" s="218"/>
      <c r="AZ1115" s="218"/>
      <c r="BA1115" s="218"/>
      <c r="BB1115" s="218"/>
      <c r="BC1115" s="218"/>
      <c r="BD1115" s="218"/>
      <c r="BE1115" s="218"/>
      <c r="BF1115" s="218"/>
      <c r="BG1115" s="218"/>
      <c r="BH1115" s="218"/>
      <c r="BI1115" s="218"/>
      <c r="BJ1115" s="218"/>
      <c r="BK1115" s="218"/>
      <c r="BL1115" s="218"/>
      <c r="BM1115" s="223"/>
    </row>
    <row r="1116" spans="1:65">
      <c r="A1116" s="30"/>
      <c r="B1116" s="3" t="s">
        <v>87</v>
      </c>
      <c r="C1116" s="29"/>
      <c r="D1116" s="13">
        <v>8.8512328689797515E-3</v>
      </c>
      <c r="E1116" s="13">
        <v>1.6504167451058996E-2</v>
      </c>
      <c r="F1116" s="13">
        <v>2.2526862425209408E-2</v>
      </c>
      <c r="G1116" s="13">
        <v>1.3187702494232968E-2</v>
      </c>
      <c r="H1116" s="13">
        <v>1.7295056102391512E-2</v>
      </c>
      <c r="I1116" s="13">
        <v>3.258087928732159E-2</v>
      </c>
      <c r="J1116" s="13">
        <v>0</v>
      </c>
      <c r="K1116" s="13">
        <v>2.9206962049794265E-2</v>
      </c>
      <c r="L1116" s="13">
        <v>8.6637744114202182E-3</v>
      </c>
      <c r="M1116" s="13">
        <v>9.2200994997259002E-3</v>
      </c>
      <c r="N1116" s="13">
        <v>1.1936824990955261E-2</v>
      </c>
      <c r="O1116" s="13">
        <v>3.8436670702116918E-3</v>
      </c>
      <c r="P1116" s="13">
        <v>9.0350790290525118E-3</v>
      </c>
      <c r="Q1116" s="13">
        <v>3.1511357647204467E-2</v>
      </c>
      <c r="R1116" s="13">
        <v>1.0729791377968166E-2</v>
      </c>
      <c r="S1116" s="13">
        <v>2.312535860381917E-2</v>
      </c>
      <c r="T1116" s="13">
        <v>8.9305272283883019E-3</v>
      </c>
      <c r="U1116" s="13">
        <v>6.6506792350631908E-3</v>
      </c>
      <c r="V1116" s="13">
        <v>1.8388967816219695E-2</v>
      </c>
      <c r="W1116" s="13">
        <v>1.8442540228005025E-2</v>
      </c>
      <c r="X1116" s="13">
        <v>2.1078188225126127E-2</v>
      </c>
      <c r="Y1116" s="13">
        <v>1.9788984652483261E-2</v>
      </c>
      <c r="Z1116" s="13">
        <v>2.7566726059386707E-2</v>
      </c>
      <c r="AA1116" s="13">
        <v>1.1720046616187455E-2</v>
      </c>
      <c r="AB1116" s="13">
        <v>2.4772560640939866E-2</v>
      </c>
      <c r="AC1116" s="152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30"/>
      <c r="B1117" s="3" t="s">
        <v>275</v>
      </c>
      <c r="C1117" s="29"/>
      <c r="D1117" s="13">
        <v>5.7506772268674622E-2</v>
      </c>
      <c r="E1117" s="13">
        <v>-2.3521016333258871E-3</v>
      </c>
      <c r="F1117" s="13">
        <v>-5.8689865305796896E-2</v>
      </c>
      <c r="G1117" s="13">
        <v>3.6380110891497841E-2</v>
      </c>
      <c r="H1117" s="13">
        <v>4.3422331350556842E-2</v>
      </c>
      <c r="I1117" s="13">
        <v>-2.9347280059718095E-2</v>
      </c>
      <c r="J1117" s="13">
        <v>-4.9300238027051635E-2</v>
      </c>
      <c r="K1117" s="13">
        <v>3.0511593842282414E-2</v>
      </c>
      <c r="L1117" s="13">
        <v>2.8164187022595932E-2</v>
      </c>
      <c r="M1117" s="13">
        <v>5.2811958629302103E-2</v>
      </c>
      <c r="N1117" s="13">
        <v>3.8727517711184323E-2</v>
      </c>
      <c r="O1117" s="13">
        <v>3.5164154158899841E-3</v>
      </c>
      <c r="P1117" s="13">
        <v>-1.4089135731757296E-2</v>
      </c>
      <c r="Q1117" s="13">
        <v>-9.0379857371561845E-2</v>
      </c>
      <c r="R1117" s="13">
        <v>-0.10329059487983638</v>
      </c>
      <c r="S1117" s="13">
        <v>6.2201585908047363E-2</v>
      </c>
      <c r="T1117" s="13">
        <v>4.8117144989929583E-2</v>
      </c>
      <c r="U1117" s="13">
        <v>4.1074924530870582E-2</v>
      </c>
      <c r="V1117" s="13">
        <v>-7.4300120656710766E-2</v>
      </c>
      <c r="W1117" s="13">
        <v>-7.5121713043600824E-2</v>
      </c>
      <c r="X1117" s="13">
        <v>-1.6436542551443667E-2</v>
      </c>
      <c r="Y1117" s="13">
        <v>-5.3995051666424154E-2</v>
      </c>
      <c r="Z1117" s="13">
        <v>7.9807137055694533E-2</v>
      </c>
      <c r="AA1117" s="13">
        <v>-1.8783949371129816E-2</v>
      </c>
      <c r="AB1117" s="13">
        <v>5.9854179088360882E-2</v>
      </c>
      <c r="AC1117" s="152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46" t="s">
        <v>276</v>
      </c>
      <c r="C1118" s="47"/>
      <c r="D1118" s="45">
        <v>0.82</v>
      </c>
      <c r="E1118" s="45">
        <v>0.09</v>
      </c>
      <c r="F1118" s="45">
        <v>0.94</v>
      </c>
      <c r="G1118" s="45">
        <v>0.5</v>
      </c>
      <c r="H1118" s="45">
        <v>0.6</v>
      </c>
      <c r="I1118" s="45">
        <v>0.5</v>
      </c>
      <c r="J1118" s="45">
        <v>0.8</v>
      </c>
      <c r="K1118" s="45">
        <v>0.41</v>
      </c>
      <c r="L1118" s="45">
        <v>0.37</v>
      </c>
      <c r="M1118" s="45">
        <v>0.75</v>
      </c>
      <c r="N1118" s="45">
        <v>0.53</v>
      </c>
      <c r="O1118" s="45">
        <v>0</v>
      </c>
      <c r="P1118" s="45">
        <v>0.27</v>
      </c>
      <c r="Q1118" s="45">
        <v>1.42</v>
      </c>
      <c r="R1118" s="45">
        <v>1.61</v>
      </c>
      <c r="S1118" s="45">
        <v>0.89</v>
      </c>
      <c r="T1118" s="45">
        <v>0.67</v>
      </c>
      <c r="U1118" s="45">
        <v>0.56999999999999995</v>
      </c>
      <c r="V1118" s="45">
        <v>1.18</v>
      </c>
      <c r="W1118" s="45">
        <v>1.19</v>
      </c>
      <c r="X1118" s="45">
        <v>0.3</v>
      </c>
      <c r="Y1118" s="45">
        <v>0.87</v>
      </c>
      <c r="Z1118" s="45">
        <v>1.1499999999999999</v>
      </c>
      <c r="AA1118" s="45">
        <v>0.34</v>
      </c>
      <c r="AB1118" s="45">
        <v>0.85</v>
      </c>
      <c r="AC1118" s="152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1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BM1119" s="55"/>
    </row>
    <row r="1120" spans="1:65" ht="15">
      <c r="B1120" s="8" t="s">
        <v>625</v>
      </c>
      <c r="BM1120" s="28" t="s">
        <v>67</v>
      </c>
    </row>
    <row r="1121" spans="1:65" ht="15">
      <c r="A1121" s="25" t="s">
        <v>45</v>
      </c>
      <c r="B1121" s="18" t="s">
        <v>111</v>
      </c>
      <c r="C1121" s="15" t="s">
        <v>112</v>
      </c>
      <c r="D1121" s="16" t="s">
        <v>230</v>
      </c>
      <c r="E1121" s="17" t="s">
        <v>230</v>
      </c>
      <c r="F1121" s="17" t="s">
        <v>230</v>
      </c>
      <c r="G1121" s="17" t="s">
        <v>230</v>
      </c>
      <c r="H1121" s="17" t="s">
        <v>230</v>
      </c>
      <c r="I1121" s="17" t="s">
        <v>230</v>
      </c>
      <c r="J1121" s="17" t="s">
        <v>230</v>
      </c>
      <c r="K1121" s="17" t="s">
        <v>230</v>
      </c>
      <c r="L1121" s="17" t="s">
        <v>230</v>
      </c>
      <c r="M1121" s="17" t="s">
        <v>230</v>
      </c>
      <c r="N1121" s="17" t="s">
        <v>230</v>
      </c>
      <c r="O1121" s="17" t="s">
        <v>230</v>
      </c>
      <c r="P1121" s="17" t="s">
        <v>230</v>
      </c>
      <c r="Q1121" s="17" t="s">
        <v>230</v>
      </c>
      <c r="R1121" s="17" t="s">
        <v>230</v>
      </c>
      <c r="S1121" s="17" t="s">
        <v>230</v>
      </c>
      <c r="T1121" s="17" t="s">
        <v>230</v>
      </c>
      <c r="U1121" s="17" t="s">
        <v>230</v>
      </c>
      <c r="V1121" s="17" t="s">
        <v>230</v>
      </c>
      <c r="W1121" s="17" t="s">
        <v>230</v>
      </c>
      <c r="X1121" s="17" t="s">
        <v>230</v>
      </c>
      <c r="Y1121" s="17" t="s">
        <v>230</v>
      </c>
      <c r="Z1121" s="17" t="s">
        <v>230</v>
      </c>
      <c r="AA1121" s="17" t="s">
        <v>230</v>
      </c>
      <c r="AB1121" s="17" t="s">
        <v>230</v>
      </c>
      <c r="AC1121" s="152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</v>
      </c>
    </row>
    <row r="1122" spans="1:65">
      <c r="A1122" s="30"/>
      <c r="B1122" s="19" t="s">
        <v>231</v>
      </c>
      <c r="C1122" s="9" t="s">
        <v>231</v>
      </c>
      <c r="D1122" s="150" t="s">
        <v>233</v>
      </c>
      <c r="E1122" s="151" t="s">
        <v>234</v>
      </c>
      <c r="F1122" s="151" t="s">
        <v>235</v>
      </c>
      <c r="G1122" s="151" t="s">
        <v>236</v>
      </c>
      <c r="H1122" s="151" t="s">
        <v>237</v>
      </c>
      <c r="I1122" s="151" t="s">
        <v>238</v>
      </c>
      <c r="J1122" s="151" t="s">
        <v>239</v>
      </c>
      <c r="K1122" s="151" t="s">
        <v>240</v>
      </c>
      <c r="L1122" s="151" t="s">
        <v>241</v>
      </c>
      <c r="M1122" s="151" t="s">
        <v>242</v>
      </c>
      <c r="N1122" s="151" t="s">
        <v>244</v>
      </c>
      <c r="O1122" s="151" t="s">
        <v>245</v>
      </c>
      <c r="P1122" s="151" t="s">
        <v>247</v>
      </c>
      <c r="Q1122" s="151" t="s">
        <v>248</v>
      </c>
      <c r="R1122" s="151" t="s">
        <v>250</v>
      </c>
      <c r="S1122" s="151" t="s">
        <v>251</v>
      </c>
      <c r="T1122" s="151" t="s">
        <v>252</v>
      </c>
      <c r="U1122" s="151" t="s">
        <v>253</v>
      </c>
      <c r="V1122" s="151" t="s">
        <v>255</v>
      </c>
      <c r="W1122" s="151" t="s">
        <v>257</v>
      </c>
      <c r="X1122" s="151" t="s">
        <v>259</v>
      </c>
      <c r="Y1122" s="151" t="s">
        <v>260</v>
      </c>
      <c r="Z1122" s="151" t="s">
        <v>261</v>
      </c>
      <c r="AA1122" s="151" t="s">
        <v>262</v>
      </c>
      <c r="AB1122" s="151" t="s">
        <v>263</v>
      </c>
      <c r="AC1122" s="152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 t="s">
        <v>3</v>
      </c>
    </row>
    <row r="1123" spans="1:65">
      <c r="A1123" s="30"/>
      <c r="B1123" s="19"/>
      <c r="C1123" s="9"/>
      <c r="D1123" s="10" t="s">
        <v>332</v>
      </c>
      <c r="E1123" s="11" t="s">
        <v>333</v>
      </c>
      <c r="F1123" s="11" t="s">
        <v>115</v>
      </c>
      <c r="G1123" s="11" t="s">
        <v>332</v>
      </c>
      <c r="H1123" s="11" t="s">
        <v>115</v>
      </c>
      <c r="I1123" s="11" t="s">
        <v>115</v>
      </c>
      <c r="J1123" s="11" t="s">
        <v>332</v>
      </c>
      <c r="K1123" s="11" t="s">
        <v>333</v>
      </c>
      <c r="L1123" s="11" t="s">
        <v>332</v>
      </c>
      <c r="M1123" s="11" t="s">
        <v>333</v>
      </c>
      <c r="N1123" s="11" t="s">
        <v>333</v>
      </c>
      <c r="O1123" s="11" t="s">
        <v>115</v>
      </c>
      <c r="P1123" s="11" t="s">
        <v>333</v>
      </c>
      <c r="Q1123" s="11" t="s">
        <v>332</v>
      </c>
      <c r="R1123" s="11" t="s">
        <v>332</v>
      </c>
      <c r="S1123" s="11" t="s">
        <v>333</v>
      </c>
      <c r="T1123" s="11" t="s">
        <v>332</v>
      </c>
      <c r="U1123" s="11" t="s">
        <v>333</v>
      </c>
      <c r="V1123" s="11" t="s">
        <v>332</v>
      </c>
      <c r="W1123" s="11" t="s">
        <v>333</v>
      </c>
      <c r="X1123" s="11" t="s">
        <v>333</v>
      </c>
      <c r="Y1123" s="11" t="s">
        <v>332</v>
      </c>
      <c r="Z1123" s="11" t="s">
        <v>332</v>
      </c>
      <c r="AA1123" s="11" t="s">
        <v>332</v>
      </c>
      <c r="AB1123" s="11" t="s">
        <v>332</v>
      </c>
      <c r="AC1123" s="152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>
        <v>0</v>
      </c>
    </row>
    <row r="1124" spans="1:65">
      <c r="A1124" s="30"/>
      <c r="B1124" s="19"/>
      <c r="C1124" s="9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152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1</v>
      </c>
    </row>
    <row r="1125" spans="1:65">
      <c r="A1125" s="30"/>
      <c r="B1125" s="18">
        <v>1</v>
      </c>
      <c r="C1125" s="14">
        <v>1</v>
      </c>
      <c r="D1125" s="214">
        <v>59.1</v>
      </c>
      <c r="E1125" s="214">
        <v>55</v>
      </c>
      <c r="F1125" s="214">
        <v>50</v>
      </c>
      <c r="G1125" s="215">
        <v>83.2</v>
      </c>
      <c r="H1125" s="214">
        <v>63</v>
      </c>
      <c r="I1125" s="214">
        <v>56.1</v>
      </c>
      <c r="J1125" s="214">
        <v>50</v>
      </c>
      <c r="K1125" s="214">
        <v>56</v>
      </c>
      <c r="L1125" s="214">
        <v>62.5</v>
      </c>
      <c r="M1125" s="214">
        <v>50.2</v>
      </c>
      <c r="N1125" s="214">
        <v>59.6</v>
      </c>
      <c r="O1125" s="214">
        <v>52.3</v>
      </c>
      <c r="P1125" s="214">
        <v>51.6</v>
      </c>
      <c r="Q1125" s="215">
        <v>43</v>
      </c>
      <c r="R1125" s="214">
        <v>60</v>
      </c>
      <c r="S1125" s="214">
        <v>55.2</v>
      </c>
      <c r="T1125" s="214">
        <v>55.6</v>
      </c>
      <c r="U1125" s="214">
        <v>58.7</v>
      </c>
      <c r="V1125" s="214">
        <v>54.8</v>
      </c>
      <c r="W1125" s="214">
        <v>60.9</v>
      </c>
      <c r="X1125" s="214">
        <v>59.3</v>
      </c>
      <c r="Y1125" s="214">
        <v>60</v>
      </c>
      <c r="Z1125" s="214">
        <v>55.7</v>
      </c>
      <c r="AA1125" s="214">
        <v>55</v>
      </c>
      <c r="AB1125" s="214">
        <v>57.2</v>
      </c>
      <c r="AC1125" s="217"/>
      <c r="AD1125" s="218"/>
      <c r="AE1125" s="218"/>
      <c r="AF1125" s="218"/>
      <c r="AG1125" s="218"/>
      <c r="AH1125" s="218"/>
      <c r="AI1125" s="218"/>
      <c r="AJ1125" s="218"/>
      <c r="AK1125" s="218"/>
      <c r="AL1125" s="218"/>
      <c r="AM1125" s="218"/>
      <c r="AN1125" s="218"/>
      <c r="AO1125" s="218"/>
      <c r="AP1125" s="218"/>
      <c r="AQ1125" s="218"/>
      <c r="AR1125" s="218"/>
      <c r="AS1125" s="218"/>
      <c r="AT1125" s="218"/>
      <c r="AU1125" s="218"/>
      <c r="AV1125" s="218"/>
      <c r="AW1125" s="218"/>
      <c r="AX1125" s="218"/>
      <c r="AY1125" s="218"/>
      <c r="AZ1125" s="218"/>
      <c r="BA1125" s="218"/>
      <c r="BB1125" s="218"/>
      <c r="BC1125" s="218"/>
      <c r="BD1125" s="218"/>
      <c r="BE1125" s="218"/>
      <c r="BF1125" s="218"/>
      <c r="BG1125" s="218"/>
      <c r="BH1125" s="218"/>
      <c r="BI1125" s="218"/>
      <c r="BJ1125" s="218"/>
      <c r="BK1125" s="218"/>
      <c r="BL1125" s="218"/>
      <c r="BM1125" s="219">
        <v>1</v>
      </c>
    </row>
    <row r="1126" spans="1:65">
      <c r="A1126" s="30"/>
      <c r="B1126" s="19">
        <v>1</v>
      </c>
      <c r="C1126" s="9">
        <v>2</v>
      </c>
      <c r="D1126" s="220">
        <v>56.3</v>
      </c>
      <c r="E1126" s="220">
        <v>57</v>
      </c>
      <c r="F1126" s="220">
        <v>51</v>
      </c>
      <c r="G1126" s="221">
        <v>85.8</v>
      </c>
      <c r="H1126" s="220">
        <v>65</v>
      </c>
      <c r="I1126" s="220">
        <v>52.7</v>
      </c>
      <c r="J1126" s="220">
        <v>50</v>
      </c>
      <c r="K1126" s="220">
        <v>57</v>
      </c>
      <c r="L1126" s="222">
        <v>64.900000000000006</v>
      </c>
      <c r="M1126" s="220">
        <v>49.7</v>
      </c>
      <c r="N1126" s="220">
        <v>64.099999999999994</v>
      </c>
      <c r="O1126" s="220">
        <v>51.8</v>
      </c>
      <c r="P1126" s="220">
        <v>54</v>
      </c>
      <c r="Q1126" s="221">
        <v>15</v>
      </c>
      <c r="R1126" s="220">
        <v>57.3</v>
      </c>
      <c r="S1126" s="220">
        <v>57.9</v>
      </c>
      <c r="T1126" s="220">
        <v>56.2</v>
      </c>
      <c r="U1126" s="220">
        <v>59.4</v>
      </c>
      <c r="V1126" s="220">
        <v>52.4</v>
      </c>
      <c r="W1126" s="220">
        <v>60.2</v>
      </c>
      <c r="X1126" s="220">
        <v>55.6</v>
      </c>
      <c r="Y1126" s="220">
        <v>58</v>
      </c>
      <c r="Z1126" s="220">
        <v>58</v>
      </c>
      <c r="AA1126" s="220">
        <v>55.9</v>
      </c>
      <c r="AB1126" s="220">
        <v>60.1</v>
      </c>
      <c r="AC1126" s="217"/>
      <c r="AD1126" s="218"/>
      <c r="AE1126" s="218"/>
      <c r="AF1126" s="218"/>
      <c r="AG1126" s="218"/>
      <c r="AH1126" s="218"/>
      <c r="AI1126" s="218"/>
      <c r="AJ1126" s="218"/>
      <c r="AK1126" s="218"/>
      <c r="AL1126" s="218"/>
      <c r="AM1126" s="218"/>
      <c r="AN1126" s="218"/>
      <c r="AO1126" s="218"/>
      <c r="AP1126" s="218"/>
      <c r="AQ1126" s="218"/>
      <c r="AR1126" s="218"/>
      <c r="AS1126" s="218"/>
      <c r="AT1126" s="218"/>
      <c r="AU1126" s="218"/>
      <c r="AV1126" s="218"/>
      <c r="AW1126" s="218"/>
      <c r="AX1126" s="218"/>
      <c r="AY1126" s="218"/>
      <c r="AZ1126" s="218"/>
      <c r="BA1126" s="218"/>
      <c r="BB1126" s="218"/>
      <c r="BC1126" s="218"/>
      <c r="BD1126" s="218"/>
      <c r="BE1126" s="218"/>
      <c r="BF1126" s="218"/>
      <c r="BG1126" s="218"/>
      <c r="BH1126" s="218"/>
      <c r="BI1126" s="218"/>
      <c r="BJ1126" s="218"/>
      <c r="BK1126" s="218"/>
      <c r="BL1126" s="218"/>
      <c r="BM1126" s="219">
        <v>34</v>
      </c>
    </row>
    <row r="1127" spans="1:65">
      <c r="A1127" s="30"/>
      <c r="B1127" s="19">
        <v>1</v>
      </c>
      <c r="C1127" s="9">
        <v>3</v>
      </c>
      <c r="D1127" s="220">
        <v>59.9</v>
      </c>
      <c r="E1127" s="220">
        <v>55</v>
      </c>
      <c r="F1127" s="220">
        <v>51</v>
      </c>
      <c r="G1127" s="221">
        <v>76.7</v>
      </c>
      <c r="H1127" s="220">
        <v>63</v>
      </c>
      <c r="I1127" s="220">
        <v>52.5</v>
      </c>
      <c r="J1127" s="220">
        <v>50</v>
      </c>
      <c r="K1127" s="220">
        <v>54</v>
      </c>
      <c r="L1127" s="220">
        <v>62.6</v>
      </c>
      <c r="M1127" s="220">
        <v>47.3</v>
      </c>
      <c r="N1127" s="220">
        <v>59</v>
      </c>
      <c r="O1127" s="220">
        <v>51.3</v>
      </c>
      <c r="P1127" s="220">
        <v>52.4</v>
      </c>
      <c r="Q1127" s="221">
        <v>18</v>
      </c>
      <c r="R1127" s="220">
        <v>54.1</v>
      </c>
      <c r="S1127" s="220">
        <v>56.5</v>
      </c>
      <c r="T1127" s="220">
        <v>57.5</v>
      </c>
      <c r="U1127" s="220">
        <v>57.7</v>
      </c>
      <c r="V1127" s="220">
        <v>50.4</v>
      </c>
      <c r="W1127" s="220">
        <v>58.4</v>
      </c>
      <c r="X1127" s="220">
        <v>56.5</v>
      </c>
      <c r="Y1127" s="222">
        <v>62</v>
      </c>
      <c r="Z1127" s="220">
        <v>55.1</v>
      </c>
      <c r="AA1127" s="220">
        <v>56.3</v>
      </c>
      <c r="AB1127" s="220">
        <v>60.8</v>
      </c>
      <c r="AC1127" s="217"/>
      <c r="AD1127" s="218"/>
      <c r="AE1127" s="218"/>
      <c r="AF1127" s="218"/>
      <c r="AG1127" s="218"/>
      <c r="AH1127" s="218"/>
      <c r="AI1127" s="218"/>
      <c r="AJ1127" s="218"/>
      <c r="AK1127" s="218"/>
      <c r="AL1127" s="218"/>
      <c r="AM1127" s="218"/>
      <c r="AN1127" s="218"/>
      <c r="AO1127" s="218"/>
      <c r="AP1127" s="218"/>
      <c r="AQ1127" s="218"/>
      <c r="AR1127" s="218"/>
      <c r="AS1127" s="218"/>
      <c r="AT1127" s="218"/>
      <c r="AU1127" s="218"/>
      <c r="AV1127" s="218"/>
      <c r="AW1127" s="218"/>
      <c r="AX1127" s="218"/>
      <c r="AY1127" s="218"/>
      <c r="AZ1127" s="218"/>
      <c r="BA1127" s="218"/>
      <c r="BB1127" s="218"/>
      <c r="BC1127" s="218"/>
      <c r="BD1127" s="218"/>
      <c r="BE1127" s="218"/>
      <c r="BF1127" s="218"/>
      <c r="BG1127" s="218"/>
      <c r="BH1127" s="218"/>
      <c r="BI1127" s="218"/>
      <c r="BJ1127" s="218"/>
      <c r="BK1127" s="218"/>
      <c r="BL1127" s="218"/>
      <c r="BM1127" s="219">
        <v>16</v>
      </c>
    </row>
    <row r="1128" spans="1:65">
      <c r="A1128" s="30"/>
      <c r="B1128" s="19">
        <v>1</v>
      </c>
      <c r="C1128" s="9">
        <v>4</v>
      </c>
      <c r="D1128" s="220">
        <v>58.3</v>
      </c>
      <c r="E1128" s="220">
        <v>60</v>
      </c>
      <c r="F1128" s="220">
        <v>52</v>
      </c>
      <c r="G1128" s="221">
        <v>80.099999999999994</v>
      </c>
      <c r="H1128" s="220">
        <v>65</v>
      </c>
      <c r="I1128" s="220">
        <v>51.8</v>
      </c>
      <c r="J1128" s="220">
        <v>50</v>
      </c>
      <c r="K1128" s="220">
        <v>56</v>
      </c>
      <c r="L1128" s="220">
        <v>62.9</v>
      </c>
      <c r="M1128" s="220">
        <v>47.4</v>
      </c>
      <c r="N1128" s="220">
        <v>57.5</v>
      </c>
      <c r="O1128" s="220">
        <v>52.3</v>
      </c>
      <c r="P1128" s="220">
        <v>58.1</v>
      </c>
      <c r="Q1128" s="221">
        <v>45</v>
      </c>
      <c r="R1128" s="220">
        <v>56.1</v>
      </c>
      <c r="S1128" s="220">
        <v>59</v>
      </c>
      <c r="T1128" s="220">
        <v>55.9</v>
      </c>
      <c r="U1128" s="220">
        <v>56.4</v>
      </c>
      <c r="V1128" s="220">
        <v>53.8</v>
      </c>
      <c r="W1128" s="220">
        <v>58</v>
      </c>
      <c r="X1128" s="220">
        <v>56.1</v>
      </c>
      <c r="Y1128" s="220">
        <v>58</v>
      </c>
      <c r="Z1128" s="220">
        <v>53</v>
      </c>
      <c r="AA1128" s="220">
        <v>56.6</v>
      </c>
      <c r="AB1128" s="220">
        <v>58.7</v>
      </c>
      <c r="AC1128" s="217"/>
      <c r="AD1128" s="218"/>
      <c r="AE1128" s="218"/>
      <c r="AF1128" s="218"/>
      <c r="AG1128" s="218"/>
      <c r="AH1128" s="218"/>
      <c r="AI1128" s="218"/>
      <c r="AJ1128" s="218"/>
      <c r="AK1128" s="218"/>
      <c r="AL1128" s="218"/>
      <c r="AM1128" s="218"/>
      <c r="AN1128" s="218"/>
      <c r="AO1128" s="218"/>
      <c r="AP1128" s="218"/>
      <c r="AQ1128" s="218"/>
      <c r="AR1128" s="218"/>
      <c r="AS1128" s="218"/>
      <c r="AT1128" s="218"/>
      <c r="AU1128" s="218"/>
      <c r="AV1128" s="218"/>
      <c r="AW1128" s="218"/>
      <c r="AX1128" s="218"/>
      <c r="AY1128" s="218"/>
      <c r="AZ1128" s="218"/>
      <c r="BA1128" s="218"/>
      <c r="BB1128" s="218"/>
      <c r="BC1128" s="218"/>
      <c r="BD1128" s="218"/>
      <c r="BE1128" s="218"/>
      <c r="BF1128" s="218"/>
      <c r="BG1128" s="218"/>
      <c r="BH1128" s="218"/>
      <c r="BI1128" s="218"/>
      <c r="BJ1128" s="218"/>
      <c r="BK1128" s="218"/>
      <c r="BL1128" s="218"/>
      <c r="BM1128" s="219">
        <v>56.252028985507245</v>
      </c>
    </row>
    <row r="1129" spans="1:65">
      <c r="A1129" s="30"/>
      <c r="B1129" s="19">
        <v>1</v>
      </c>
      <c r="C1129" s="9">
        <v>5</v>
      </c>
      <c r="D1129" s="222">
        <v>67.599999999999994</v>
      </c>
      <c r="E1129" s="220">
        <v>57</v>
      </c>
      <c r="F1129" s="220">
        <v>51</v>
      </c>
      <c r="G1129" s="221">
        <v>75.599999999999994</v>
      </c>
      <c r="H1129" s="220">
        <v>64</v>
      </c>
      <c r="I1129" s="220">
        <v>54.2</v>
      </c>
      <c r="J1129" s="220">
        <v>50</v>
      </c>
      <c r="K1129" s="220">
        <v>56</v>
      </c>
      <c r="L1129" s="220">
        <v>62.7</v>
      </c>
      <c r="M1129" s="220">
        <v>47</v>
      </c>
      <c r="N1129" s="220">
        <v>60.9</v>
      </c>
      <c r="O1129" s="220">
        <v>51.8</v>
      </c>
      <c r="P1129" s="220">
        <v>50.2</v>
      </c>
      <c r="Q1129" s="221">
        <v>52</v>
      </c>
      <c r="R1129" s="220">
        <v>56.4</v>
      </c>
      <c r="S1129" s="220">
        <v>56.2</v>
      </c>
      <c r="T1129" s="220">
        <v>56.7</v>
      </c>
      <c r="U1129" s="220">
        <v>57.8</v>
      </c>
      <c r="V1129" s="220">
        <v>49.8</v>
      </c>
      <c r="W1129" s="220">
        <v>60.1</v>
      </c>
      <c r="X1129" s="220">
        <v>59.3</v>
      </c>
      <c r="Y1129" s="220">
        <v>58</v>
      </c>
      <c r="Z1129" s="222">
        <v>69.3</v>
      </c>
      <c r="AA1129" s="220">
        <v>54.4</v>
      </c>
      <c r="AB1129" s="220">
        <v>60.2</v>
      </c>
      <c r="AC1129" s="217"/>
      <c r="AD1129" s="218"/>
      <c r="AE1129" s="218"/>
      <c r="AF1129" s="218"/>
      <c r="AG1129" s="218"/>
      <c r="AH1129" s="218"/>
      <c r="AI1129" s="218"/>
      <c r="AJ1129" s="218"/>
      <c r="AK1129" s="218"/>
      <c r="AL1129" s="218"/>
      <c r="AM1129" s="218"/>
      <c r="AN1129" s="218"/>
      <c r="AO1129" s="218"/>
      <c r="AP1129" s="218"/>
      <c r="AQ1129" s="218"/>
      <c r="AR1129" s="218"/>
      <c r="AS1129" s="218"/>
      <c r="AT1129" s="218"/>
      <c r="AU1129" s="218"/>
      <c r="AV1129" s="218"/>
      <c r="AW1129" s="218"/>
      <c r="AX1129" s="218"/>
      <c r="AY1129" s="218"/>
      <c r="AZ1129" s="218"/>
      <c r="BA1129" s="218"/>
      <c r="BB1129" s="218"/>
      <c r="BC1129" s="218"/>
      <c r="BD1129" s="218"/>
      <c r="BE1129" s="218"/>
      <c r="BF1129" s="218"/>
      <c r="BG1129" s="218"/>
      <c r="BH1129" s="218"/>
      <c r="BI1129" s="218"/>
      <c r="BJ1129" s="218"/>
      <c r="BK1129" s="218"/>
      <c r="BL1129" s="218"/>
      <c r="BM1129" s="219">
        <v>132</v>
      </c>
    </row>
    <row r="1130" spans="1:65">
      <c r="A1130" s="30"/>
      <c r="B1130" s="19">
        <v>1</v>
      </c>
      <c r="C1130" s="9">
        <v>6</v>
      </c>
      <c r="D1130" s="220">
        <v>60.4</v>
      </c>
      <c r="E1130" s="220">
        <v>55</v>
      </c>
      <c r="F1130" s="220">
        <v>52</v>
      </c>
      <c r="G1130" s="221">
        <v>76.8</v>
      </c>
      <c r="H1130" s="220">
        <v>63</v>
      </c>
      <c r="I1130" s="220">
        <v>54.5</v>
      </c>
      <c r="J1130" s="220">
        <v>50</v>
      </c>
      <c r="K1130" s="220">
        <v>54</v>
      </c>
      <c r="L1130" s="220">
        <v>63.4</v>
      </c>
      <c r="M1130" s="220">
        <v>48.7</v>
      </c>
      <c r="N1130" s="220">
        <v>61.100000000000009</v>
      </c>
      <c r="O1130" s="220">
        <v>51.7</v>
      </c>
      <c r="P1130" s="220">
        <v>60.9</v>
      </c>
      <c r="Q1130" s="221">
        <v>51</v>
      </c>
      <c r="R1130" s="220">
        <v>58.7</v>
      </c>
      <c r="S1130" s="220">
        <v>56.4</v>
      </c>
      <c r="T1130" s="220">
        <v>55.7</v>
      </c>
      <c r="U1130" s="220">
        <v>56.8</v>
      </c>
      <c r="V1130" s="220">
        <v>50.6</v>
      </c>
      <c r="W1130" s="220">
        <v>59.3</v>
      </c>
      <c r="X1130" s="220">
        <v>57.1</v>
      </c>
      <c r="Y1130" s="220">
        <v>58</v>
      </c>
      <c r="Z1130" s="220">
        <v>58</v>
      </c>
      <c r="AA1130" s="220">
        <v>54.6</v>
      </c>
      <c r="AB1130" s="220">
        <v>61.600000000000009</v>
      </c>
      <c r="AC1130" s="217"/>
      <c r="AD1130" s="218"/>
      <c r="AE1130" s="218"/>
      <c r="AF1130" s="218"/>
      <c r="AG1130" s="218"/>
      <c r="AH1130" s="218"/>
      <c r="AI1130" s="218"/>
      <c r="AJ1130" s="218"/>
      <c r="AK1130" s="218"/>
      <c r="AL1130" s="218"/>
      <c r="AM1130" s="218"/>
      <c r="AN1130" s="218"/>
      <c r="AO1130" s="218"/>
      <c r="AP1130" s="218"/>
      <c r="AQ1130" s="218"/>
      <c r="AR1130" s="218"/>
      <c r="AS1130" s="218"/>
      <c r="AT1130" s="218"/>
      <c r="AU1130" s="218"/>
      <c r="AV1130" s="218"/>
      <c r="AW1130" s="218"/>
      <c r="AX1130" s="218"/>
      <c r="AY1130" s="218"/>
      <c r="AZ1130" s="218"/>
      <c r="BA1130" s="218"/>
      <c r="BB1130" s="218"/>
      <c r="BC1130" s="218"/>
      <c r="BD1130" s="218"/>
      <c r="BE1130" s="218"/>
      <c r="BF1130" s="218"/>
      <c r="BG1130" s="218"/>
      <c r="BH1130" s="218"/>
      <c r="BI1130" s="218"/>
      <c r="BJ1130" s="218"/>
      <c r="BK1130" s="218"/>
      <c r="BL1130" s="218"/>
      <c r="BM1130" s="223"/>
    </row>
    <row r="1131" spans="1:65">
      <c r="A1131" s="30"/>
      <c r="B1131" s="20" t="s">
        <v>272</v>
      </c>
      <c r="C1131" s="12"/>
      <c r="D1131" s="224">
        <v>60.266666666666673</v>
      </c>
      <c r="E1131" s="224">
        <v>56.5</v>
      </c>
      <c r="F1131" s="224">
        <v>51.166666666666664</v>
      </c>
      <c r="G1131" s="224">
        <v>79.7</v>
      </c>
      <c r="H1131" s="224">
        <v>63.833333333333336</v>
      </c>
      <c r="I1131" s="224">
        <v>53.633333333333333</v>
      </c>
      <c r="J1131" s="224">
        <v>50</v>
      </c>
      <c r="K1131" s="224">
        <v>55.5</v>
      </c>
      <c r="L1131" s="224">
        <v>63.166666666666664</v>
      </c>
      <c r="M1131" s="224">
        <v>48.383333333333333</v>
      </c>
      <c r="N1131" s="224">
        <v>60.366666666666667</v>
      </c>
      <c r="O1131" s="224">
        <v>51.866666666666667</v>
      </c>
      <c r="P1131" s="224">
        <v>54.533333333333331</v>
      </c>
      <c r="Q1131" s="224">
        <v>37.333333333333336</v>
      </c>
      <c r="R1131" s="224">
        <v>57.099999999999994</v>
      </c>
      <c r="S1131" s="224">
        <v>56.866666666666667</v>
      </c>
      <c r="T1131" s="224">
        <v>56.266666666666673</v>
      </c>
      <c r="U1131" s="224">
        <v>57.800000000000004</v>
      </c>
      <c r="V1131" s="224">
        <v>51.966666666666669</v>
      </c>
      <c r="W1131" s="224">
        <v>59.483333333333341</v>
      </c>
      <c r="X1131" s="224">
        <v>57.31666666666667</v>
      </c>
      <c r="Y1131" s="224">
        <v>59</v>
      </c>
      <c r="Z1131" s="224">
        <v>58.183333333333337</v>
      </c>
      <c r="AA1131" s="224">
        <v>55.466666666666669</v>
      </c>
      <c r="AB1131" s="224">
        <v>59.766666666666673</v>
      </c>
      <c r="AC1131" s="217"/>
      <c r="AD1131" s="218"/>
      <c r="AE1131" s="218"/>
      <c r="AF1131" s="218"/>
      <c r="AG1131" s="218"/>
      <c r="AH1131" s="218"/>
      <c r="AI1131" s="218"/>
      <c r="AJ1131" s="218"/>
      <c r="AK1131" s="218"/>
      <c r="AL1131" s="218"/>
      <c r="AM1131" s="218"/>
      <c r="AN1131" s="218"/>
      <c r="AO1131" s="218"/>
      <c r="AP1131" s="218"/>
      <c r="AQ1131" s="218"/>
      <c r="AR1131" s="218"/>
      <c r="AS1131" s="218"/>
      <c r="AT1131" s="218"/>
      <c r="AU1131" s="218"/>
      <c r="AV1131" s="218"/>
      <c r="AW1131" s="218"/>
      <c r="AX1131" s="218"/>
      <c r="AY1131" s="218"/>
      <c r="AZ1131" s="218"/>
      <c r="BA1131" s="218"/>
      <c r="BB1131" s="218"/>
      <c r="BC1131" s="218"/>
      <c r="BD1131" s="218"/>
      <c r="BE1131" s="218"/>
      <c r="BF1131" s="218"/>
      <c r="BG1131" s="218"/>
      <c r="BH1131" s="218"/>
      <c r="BI1131" s="218"/>
      <c r="BJ1131" s="218"/>
      <c r="BK1131" s="218"/>
      <c r="BL1131" s="218"/>
      <c r="BM1131" s="223"/>
    </row>
    <row r="1132" spans="1:65">
      <c r="A1132" s="30"/>
      <c r="B1132" s="3" t="s">
        <v>273</v>
      </c>
      <c r="C1132" s="29"/>
      <c r="D1132" s="220">
        <v>59.5</v>
      </c>
      <c r="E1132" s="220">
        <v>56</v>
      </c>
      <c r="F1132" s="220">
        <v>51</v>
      </c>
      <c r="G1132" s="220">
        <v>78.449999999999989</v>
      </c>
      <c r="H1132" s="220">
        <v>63.5</v>
      </c>
      <c r="I1132" s="220">
        <v>53.45</v>
      </c>
      <c r="J1132" s="220">
        <v>50</v>
      </c>
      <c r="K1132" s="220">
        <v>56</v>
      </c>
      <c r="L1132" s="220">
        <v>62.8</v>
      </c>
      <c r="M1132" s="220">
        <v>48.05</v>
      </c>
      <c r="N1132" s="220">
        <v>60.25</v>
      </c>
      <c r="O1132" s="220">
        <v>51.8</v>
      </c>
      <c r="P1132" s="220">
        <v>53.2</v>
      </c>
      <c r="Q1132" s="220">
        <v>44</v>
      </c>
      <c r="R1132" s="220">
        <v>56.849999999999994</v>
      </c>
      <c r="S1132" s="220">
        <v>56.45</v>
      </c>
      <c r="T1132" s="220">
        <v>56.05</v>
      </c>
      <c r="U1132" s="220">
        <v>57.75</v>
      </c>
      <c r="V1132" s="220">
        <v>51.5</v>
      </c>
      <c r="W1132" s="220">
        <v>59.7</v>
      </c>
      <c r="X1132" s="220">
        <v>56.8</v>
      </c>
      <c r="Y1132" s="220">
        <v>58</v>
      </c>
      <c r="Z1132" s="220">
        <v>56.85</v>
      </c>
      <c r="AA1132" s="220">
        <v>55.45</v>
      </c>
      <c r="AB1132" s="220">
        <v>60.150000000000006</v>
      </c>
      <c r="AC1132" s="217"/>
      <c r="AD1132" s="218"/>
      <c r="AE1132" s="218"/>
      <c r="AF1132" s="218"/>
      <c r="AG1132" s="218"/>
      <c r="AH1132" s="218"/>
      <c r="AI1132" s="218"/>
      <c r="AJ1132" s="218"/>
      <c r="AK1132" s="218"/>
      <c r="AL1132" s="218"/>
      <c r="AM1132" s="218"/>
      <c r="AN1132" s="218"/>
      <c r="AO1132" s="218"/>
      <c r="AP1132" s="218"/>
      <c r="AQ1132" s="218"/>
      <c r="AR1132" s="218"/>
      <c r="AS1132" s="218"/>
      <c r="AT1132" s="218"/>
      <c r="AU1132" s="218"/>
      <c r="AV1132" s="218"/>
      <c r="AW1132" s="218"/>
      <c r="AX1132" s="218"/>
      <c r="AY1132" s="218"/>
      <c r="AZ1132" s="218"/>
      <c r="BA1132" s="218"/>
      <c r="BB1132" s="218"/>
      <c r="BC1132" s="218"/>
      <c r="BD1132" s="218"/>
      <c r="BE1132" s="218"/>
      <c r="BF1132" s="218"/>
      <c r="BG1132" s="218"/>
      <c r="BH1132" s="218"/>
      <c r="BI1132" s="218"/>
      <c r="BJ1132" s="218"/>
      <c r="BK1132" s="218"/>
      <c r="BL1132" s="218"/>
      <c r="BM1132" s="223"/>
    </row>
    <row r="1133" spans="1:65">
      <c r="A1133" s="30"/>
      <c r="B1133" s="3" t="s">
        <v>274</v>
      </c>
      <c r="C1133" s="29"/>
      <c r="D1133" s="211">
        <v>3.8702282447766123</v>
      </c>
      <c r="E1133" s="211">
        <v>1.9748417658131499</v>
      </c>
      <c r="F1133" s="211">
        <v>0.752772652709081</v>
      </c>
      <c r="G1133" s="211">
        <v>4.0948748454623134</v>
      </c>
      <c r="H1133" s="211">
        <v>0.98319208025017502</v>
      </c>
      <c r="I1133" s="211">
        <v>1.5920636503188776</v>
      </c>
      <c r="J1133" s="211">
        <v>0</v>
      </c>
      <c r="K1133" s="211">
        <v>1.2247448713915889</v>
      </c>
      <c r="L1133" s="211">
        <v>0.90700973901423454</v>
      </c>
      <c r="M1133" s="211">
        <v>1.3556056457047794</v>
      </c>
      <c r="N1133" s="211">
        <v>2.2553639765383018</v>
      </c>
      <c r="O1133" s="211">
        <v>0.38297084310253476</v>
      </c>
      <c r="P1133" s="211">
        <v>4.13456970755926</v>
      </c>
      <c r="Q1133" s="211">
        <v>16.524728943818314</v>
      </c>
      <c r="R1133" s="211">
        <v>2.0736441353327719</v>
      </c>
      <c r="S1133" s="211">
        <v>1.3559744343705982</v>
      </c>
      <c r="T1133" s="211">
        <v>0.72295689129205076</v>
      </c>
      <c r="U1133" s="211">
        <v>1.1260550608207407</v>
      </c>
      <c r="V1133" s="211">
        <v>2.0294498433483552</v>
      </c>
      <c r="W1133" s="211">
        <v>1.1232393630329505</v>
      </c>
      <c r="X1133" s="211">
        <v>1.6129682782580259</v>
      </c>
      <c r="Y1133" s="211">
        <v>1.6733200530681511</v>
      </c>
      <c r="Z1133" s="211">
        <v>5.7652117625171968</v>
      </c>
      <c r="AA1133" s="211">
        <v>0.92448183685060381</v>
      </c>
      <c r="AB1133" s="211">
        <v>1.5781846110853661</v>
      </c>
      <c r="AC1133" s="208"/>
      <c r="AD1133" s="209"/>
      <c r="AE1133" s="209"/>
      <c r="AF1133" s="209"/>
      <c r="AG1133" s="209"/>
      <c r="AH1133" s="209"/>
      <c r="AI1133" s="209"/>
      <c r="AJ1133" s="209"/>
      <c r="AK1133" s="209"/>
      <c r="AL1133" s="209"/>
      <c r="AM1133" s="209"/>
      <c r="AN1133" s="209"/>
      <c r="AO1133" s="209"/>
      <c r="AP1133" s="209"/>
      <c r="AQ1133" s="209"/>
      <c r="AR1133" s="209"/>
      <c r="AS1133" s="209"/>
      <c r="AT1133" s="209"/>
      <c r="AU1133" s="209"/>
      <c r="AV1133" s="209"/>
      <c r="AW1133" s="209"/>
      <c r="AX1133" s="209"/>
      <c r="AY1133" s="209"/>
      <c r="AZ1133" s="209"/>
      <c r="BA1133" s="209"/>
      <c r="BB1133" s="209"/>
      <c r="BC1133" s="209"/>
      <c r="BD1133" s="209"/>
      <c r="BE1133" s="209"/>
      <c r="BF1133" s="209"/>
      <c r="BG1133" s="209"/>
      <c r="BH1133" s="209"/>
      <c r="BI1133" s="209"/>
      <c r="BJ1133" s="209"/>
      <c r="BK1133" s="209"/>
      <c r="BL1133" s="209"/>
      <c r="BM1133" s="212"/>
    </row>
    <row r="1134" spans="1:65">
      <c r="A1134" s="30"/>
      <c r="B1134" s="3" t="s">
        <v>87</v>
      </c>
      <c r="C1134" s="29"/>
      <c r="D1134" s="13">
        <v>6.4218389017311042E-2</v>
      </c>
      <c r="E1134" s="13">
        <v>3.4952951607312384E-2</v>
      </c>
      <c r="F1134" s="13">
        <v>1.4712169108320803E-2</v>
      </c>
      <c r="G1134" s="13">
        <v>5.137860533829753E-2</v>
      </c>
      <c r="H1134" s="13">
        <v>1.5402486896869582E-2</v>
      </c>
      <c r="I1134" s="13">
        <v>2.9684219707623572E-2</v>
      </c>
      <c r="J1134" s="13">
        <v>0</v>
      </c>
      <c r="K1134" s="13">
        <v>2.2067475160208811E-2</v>
      </c>
      <c r="L1134" s="13">
        <v>1.43589932297768E-2</v>
      </c>
      <c r="M1134" s="13">
        <v>2.8018029191280318E-2</v>
      </c>
      <c r="N1134" s="13">
        <v>3.7361081886332997E-2</v>
      </c>
      <c r="O1134" s="13">
        <v>7.3837566150874315E-3</v>
      </c>
      <c r="P1134" s="13">
        <v>7.5817292925903307E-2</v>
      </c>
      <c r="Q1134" s="13">
        <v>0.44262666813799051</v>
      </c>
      <c r="R1134" s="13">
        <v>3.6316009375355028E-2</v>
      </c>
      <c r="S1134" s="13">
        <v>2.3844802480139475E-2</v>
      </c>
      <c r="T1134" s="13">
        <v>1.2848759916327916E-2</v>
      </c>
      <c r="U1134" s="13">
        <v>1.9481921467486861E-2</v>
      </c>
      <c r="V1134" s="13">
        <v>3.9052915523060075E-2</v>
      </c>
      <c r="W1134" s="13">
        <v>1.8883261917057165E-2</v>
      </c>
      <c r="X1134" s="13">
        <v>2.8141348268531999E-2</v>
      </c>
      <c r="Y1134" s="13">
        <v>2.8361356831663579E-2</v>
      </c>
      <c r="Z1134" s="13">
        <v>9.908699677772323E-2</v>
      </c>
      <c r="AA1134" s="13">
        <v>1.6667340808604634E-2</v>
      </c>
      <c r="AB1134" s="13">
        <v>2.6405765941194075E-2</v>
      </c>
      <c r="AC1134" s="152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30"/>
      <c r="B1135" s="3" t="s">
        <v>275</v>
      </c>
      <c r="C1135" s="29"/>
      <c r="D1135" s="13">
        <v>7.1368762221781568E-2</v>
      </c>
      <c r="E1135" s="13">
        <v>4.408214582920067E-3</v>
      </c>
      <c r="F1135" s="13">
        <v>-9.0403180303963326E-2</v>
      </c>
      <c r="G1135" s="13">
        <v>0.41683778234086244</v>
      </c>
      <c r="H1135" s="13">
        <v>0.13477388255238476</v>
      </c>
      <c r="I1135" s="13">
        <v>-4.6552910168779715E-2</v>
      </c>
      <c r="J1135" s="13">
        <v>-0.11114317293546894</v>
      </c>
      <c r="K1135" s="13">
        <v>-1.3368921958370583E-2</v>
      </c>
      <c r="L1135" s="13">
        <v>0.12292245819152425</v>
      </c>
      <c r="M1135" s="13">
        <v>-0.13988287701055546</v>
      </c>
      <c r="N1135" s="13">
        <v>7.3146475875910388E-2</v>
      </c>
      <c r="O1135" s="13">
        <v>-7.7959184725059805E-2</v>
      </c>
      <c r="P1135" s="13">
        <v>-3.0553487281618219E-2</v>
      </c>
      <c r="Q1135" s="13">
        <v>-0.3363202357918168</v>
      </c>
      <c r="R1135" s="13">
        <v>1.5074496507694324E-2</v>
      </c>
      <c r="S1135" s="13">
        <v>1.0926497981393224E-2</v>
      </c>
      <c r="T1135" s="13">
        <v>2.6021605661896707E-4</v>
      </c>
      <c r="U1135" s="13">
        <v>2.7518492086597846E-2</v>
      </c>
      <c r="V1135" s="13">
        <v>-7.6181471070930762E-2</v>
      </c>
      <c r="W1135" s="13">
        <v>5.7443338597770621E-2</v>
      </c>
      <c r="X1135" s="13">
        <v>1.8926209424974028E-2</v>
      </c>
      <c r="Y1135" s="13">
        <v>4.8851055936146581E-2</v>
      </c>
      <c r="Z1135" s="13">
        <v>3.4333061094092621E-2</v>
      </c>
      <c r="AA1135" s="13">
        <v>-1.3961493176413597E-2</v>
      </c>
      <c r="AB1135" s="13">
        <v>6.2480193951136132E-2</v>
      </c>
      <c r="AC1135" s="152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46" t="s">
        <v>276</v>
      </c>
      <c r="C1136" s="47"/>
      <c r="D1136" s="45">
        <v>0.79</v>
      </c>
      <c r="E1136" s="45">
        <v>0.09</v>
      </c>
      <c r="F1136" s="45">
        <v>1.33</v>
      </c>
      <c r="G1136" s="45">
        <v>5.31</v>
      </c>
      <c r="H1136" s="45">
        <v>1.62</v>
      </c>
      <c r="I1136" s="45">
        <v>0.75</v>
      </c>
      <c r="J1136" s="45">
        <v>1.6</v>
      </c>
      <c r="K1136" s="45">
        <v>0.32</v>
      </c>
      <c r="L1136" s="45">
        <v>1.46</v>
      </c>
      <c r="M1136" s="45">
        <v>1.97</v>
      </c>
      <c r="N1136" s="45">
        <v>0.81</v>
      </c>
      <c r="O1136" s="45">
        <v>1.1599999999999999</v>
      </c>
      <c r="P1136" s="45">
        <v>0.54</v>
      </c>
      <c r="Q1136" s="45">
        <v>4.54</v>
      </c>
      <c r="R1136" s="45">
        <v>0.05</v>
      </c>
      <c r="S1136" s="45">
        <v>0</v>
      </c>
      <c r="T1136" s="45">
        <v>0.14000000000000001</v>
      </c>
      <c r="U1136" s="45">
        <v>0.22</v>
      </c>
      <c r="V1136" s="45">
        <v>1.1399999999999999</v>
      </c>
      <c r="W1136" s="45">
        <v>0.61</v>
      </c>
      <c r="X1136" s="45">
        <v>0.1</v>
      </c>
      <c r="Y1136" s="45">
        <v>0.5</v>
      </c>
      <c r="Z1136" s="45">
        <v>0.31</v>
      </c>
      <c r="AA1136" s="45">
        <v>0.33</v>
      </c>
      <c r="AB1136" s="45">
        <v>0.67</v>
      </c>
      <c r="AC1136" s="152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2:65">
      <c r="B1137" s="31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BM1137" s="55"/>
    </row>
    <row r="1138" spans="2:65">
      <c r="BM1138" s="55"/>
    </row>
    <row r="1139" spans="2:65">
      <c r="BM1139" s="55"/>
    </row>
    <row r="1140" spans="2:65">
      <c r="BM1140" s="55"/>
    </row>
    <row r="1141" spans="2:65">
      <c r="BM1141" s="55"/>
    </row>
    <row r="1142" spans="2:65">
      <c r="BM1142" s="55"/>
    </row>
    <row r="1143" spans="2:65">
      <c r="BM1143" s="55"/>
    </row>
    <row r="1144" spans="2:65">
      <c r="BM1144" s="55"/>
    </row>
    <row r="1145" spans="2:65">
      <c r="BM1145" s="55"/>
    </row>
    <row r="1146" spans="2:65">
      <c r="BM1146" s="55"/>
    </row>
    <row r="1147" spans="2:65">
      <c r="BM1147" s="55"/>
    </row>
    <row r="1148" spans="2:65">
      <c r="BM1148" s="55"/>
    </row>
    <row r="1149" spans="2:65">
      <c r="BM1149" s="55"/>
    </row>
    <row r="1150" spans="2:65">
      <c r="BM1150" s="55"/>
    </row>
    <row r="1151" spans="2:65">
      <c r="BM1151" s="55"/>
    </row>
    <row r="1152" spans="2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6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</sheetData>
  <dataConsolidate/>
  <conditionalFormatting sqref="B6:AA11 B25:AB30 B43:Y48 B61:D66 B79:AB84 B98:AB103 B117:AA122 B135:AB140 B153:AB158 B172:Y177 B191:AA196 B209:AA214 B228:Z233 B247:AB252 B265:P270 B283:P288 B301:O306 B320:AB325 B338:AA343 B357:P362 B375:S380 B394:Z399 B412:D417 B430:P435 B449:Z454 B467:AB472 B486:Z491 B505:AB510 B524:P529 B543:AB548 B561:AB566 B579:AB584 B597:AB602 B615:AB620 B633:O638 B651:AB656 B669:AB674 B687:AB692 B705:P710 B723:AA728 B741:U746 B759:AA764 B777:Z782 B795:AB800 B813:Z818 B831:P836 B849:AA854 B868:AB873 B886:AA891 B905:Q910 B924:Y929 B943:Z948 B961:AB966 B979:Y984 B998:O1003 B1017:Z1022 B1035:AB1040 B1053:Z1058 B1071:AB1076 B1089:Q1094 B1107:AB1112 B1125:AB1130">
    <cfRule type="expression" dxfId="12" priority="186">
      <formula>AND($B6&lt;&gt;$B5,NOT(ISBLANK(INDIRECT(Anlyt_LabRefThisCol))))</formula>
    </cfRule>
  </conditionalFormatting>
  <conditionalFormatting sqref="C2:AA17 C21:AB36 C39:Y54 C57:D72 C75:AB90 C94:AB109 C113:AA128 C131:AB146 C149:AB164 C168:Y183 C187:AA202 C205:AA220 C224:Z239 C243:AB258 C261:P276 C279:P294 C297:O312 C316:AB331 C334:AA349 C353:P368 C371:S386 C390:Z405 C408:D423 C426:P441 C445:Z460 C463:AB478 C482:Z497 C501:AB516 C520:P535 C539:AB554 C557:AB572 C575:AB590 C593:AB608 C611:AB626 C629:O644 C647:AB662 C665:AB680 C683:AB698 C701:P716 C719:AA734 C737:U752 C755:AA770 C773:Z788 C791:AB806 C809:Z824 C827:P842 C845:AA860 C864:AB879 C882:AA897 C901:Q916 C920:Y935 C939:Z954 C957:AB972 C975:Y990 C994:O1009 C1013:Z1028 C1031:AB1046 C1049:Z1064 C1067:AB1082 C1085:Q1100 C1103:AB1118 C1121:AB1136">
    <cfRule type="expression" dxfId="11" priority="184" stopIfTrue="1">
      <formula>AND(ISBLANK(INDIRECT(Anlyt_LabRefLastCol)),ISBLANK(INDIRECT(Anlyt_LabRefThisCol)))</formula>
    </cfRule>
    <cfRule type="expression" dxfId="1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E29F-D01D-4B11-A857-8FABC5436877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626</v>
      </c>
      <c r="BM1" s="28" t="s">
        <v>278</v>
      </c>
    </row>
    <row r="2" spans="1:66" ht="18">
      <c r="A2" s="25" t="s">
        <v>482</v>
      </c>
      <c r="B2" s="18" t="s">
        <v>111</v>
      </c>
      <c r="C2" s="15" t="s">
        <v>112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353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3.42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3.39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272</v>
      </c>
      <c r="C8" s="12"/>
      <c r="D8" s="23">
        <v>3.4050000000000002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3.4050000000000002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3.4049999999999998</v>
      </c>
      <c r="BN9" s="28"/>
    </row>
    <row r="10" spans="1:66">
      <c r="A10" s="30"/>
      <c r="B10" s="3" t="s">
        <v>274</v>
      </c>
      <c r="C10" s="29"/>
      <c r="D10" s="24">
        <v>2.1213203435596288E-2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6.2300156932735056E-3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2.2204460492503131E-16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E126-19D6-4E6E-A353-6BBA7EC06061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627</v>
      </c>
      <c r="BM1" s="28" t="s">
        <v>278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9">
        <v>0.12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30">
        <v>1</v>
      </c>
    </row>
    <row r="7" spans="1:66">
      <c r="A7" s="30"/>
      <c r="B7" s="19">
        <v>1</v>
      </c>
      <c r="C7" s="9">
        <v>2</v>
      </c>
      <c r="D7" s="24">
        <v>0.1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30">
        <v>16</v>
      </c>
    </row>
    <row r="8" spans="1:66">
      <c r="A8" s="30"/>
      <c r="B8" s="20" t="s">
        <v>272</v>
      </c>
      <c r="C8" s="12"/>
      <c r="D8" s="233">
        <v>0.11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30">
        <v>16</v>
      </c>
    </row>
    <row r="9" spans="1:66">
      <c r="A9" s="30"/>
      <c r="B9" s="3" t="s">
        <v>273</v>
      </c>
      <c r="C9" s="29"/>
      <c r="D9" s="24">
        <v>0.11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30">
        <v>0.11</v>
      </c>
      <c r="BN9" s="28"/>
    </row>
    <row r="10" spans="1:66">
      <c r="A10" s="30"/>
      <c r="B10" s="3" t="s">
        <v>274</v>
      </c>
      <c r="C10" s="29"/>
      <c r="D10" s="24">
        <v>1.4142135623730944E-2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30">
        <v>22</v>
      </c>
    </row>
    <row r="11" spans="1:66">
      <c r="A11" s="30"/>
      <c r="B11" s="3" t="s">
        <v>87</v>
      </c>
      <c r="C11" s="29"/>
      <c r="D11" s="13">
        <v>0.12856486930664493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628</v>
      </c>
      <c r="BM15" s="28" t="s">
        <v>278</v>
      </c>
    </row>
    <row r="16" spans="1:66" ht="15">
      <c r="A16" s="25" t="s">
        <v>60</v>
      </c>
      <c r="B16" s="18" t="s">
        <v>111</v>
      </c>
      <c r="C16" s="15" t="s">
        <v>112</v>
      </c>
      <c r="D16" s="16" t="s">
        <v>324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9">
        <v>0.32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30">
        <v>1</v>
      </c>
    </row>
    <row r="21" spans="1:65">
      <c r="A21" s="30"/>
      <c r="B21" s="19">
        <v>1</v>
      </c>
      <c r="C21" s="9">
        <v>2</v>
      </c>
      <c r="D21" s="24">
        <v>0.32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30">
        <v>16</v>
      </c>
    </row>
    <row r="22" spans="1:65">
      <c r="A22" s="30"/>
      <c r="B22" s="20" t="s">
        <v>272</v>
      </c>
      <c r="C22" s="12"/>
      <c r="D22" s="233">
        <v>0.32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30">
        <v>16</v>
      </c>
    </row>
    <row r="23" spans="1:65">
      <c r="A23" s="30"/>
      <c r="B23" s="3" t="s">
        <v>273</v>
      </c>
      <c r="C23" s="29"/>
      <c r="D23" s="24">
        <v>0.32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30">
        <v>0.32</v>
      </c>
    </row>
    <row r="24" spans="1:65">
      <c r="A24" s="30"/>
      <c r="B24" s="3" t="s">
        <v>274</v>
      </c>
      <c r="C24" s="29"/>
      <c r="D24" s="24">
        <v>0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30">
        <v>22</v>
      </c>
    </row>
    <row r="25" spans="1:65">
      <c r="A25" s="30"/>
      <c r="B25" s="3" t="s">
        <v>87</v>
      </c>
      <c r="C25" s="29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7501-7FEE-4BDC-88B8-863402560F6A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629</v>
      </c>
      <c r="BM1" s="28" t="s">
        <v>278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324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354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1.4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1.4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272</v>
      </c>
      <c r="C8" s="12"/>
      <c r="D8" s="23">
        <v>1.4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1.4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1.4</v>
      </c>
      <c r="BN9" s="28"/>
    </row>
    <row r="10" spans="1:66">
      <c r="A10" s="30"/>
      <c r="B10" s="3" t="s">
        <v>274</v>
      </c>
      <c r="C10" s="29"/>
      <c r="D10" s="24">
        <v>0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87</v>
      </c>
      <c r="C11" s="29"/>
      <c r="D11" s="13">
        <v>0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630</v>
      </c>
      <c r="BM15" s="28" t="s">
        <v>278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324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231</v>
      </c>
      <c r="C17" s="9" t="s">
        <v>231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354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4">
        <v>63.6</v>
      </c>
      <c r="E20" s="217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9">
        <v>1</v>
      </c>
    </row>
    <row r="21" spans="1:65">
      <c r="A21" s="30"/>
      <c r="B21" s="19">
        <v>1</v>
      </c>
      <c r="C21" s="9">
        <v>2</v>
      </c>
      <c r="D21" s="220">
        <v>66.599999999999994</v>
      </c>
      <c r="E21" s="217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9">
        <v>19</v>
      </c>
    </row>
    <row r="22" spans="1:65">
      <c r="A22" s="30"/>
      <c r="B22" s="20" t="s">
        <v>272</v>
      </c>
      <c r="C22" s="12"/>
      <c r="D22" s="224">
        <v>65.099999999999994</v>
      </c>
      <c r="E22" s="217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9">
        <v>16</v>
      </c>
    </row>
    <row r="23" spans="1:65">
      <c r="A23" s="30"/>
      <c r="B23" s="3" t="s">
        <v>273</v>
      </c>
      <c r="C23" s="29"/>
      <c r="D23" s="220">
        <v>65.099999999999994</v>
      </c>
      <c r="E23" s="217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9">
        <v>65.099999999999994</v>
      </c>
    </row>
    <row r="24" spans="1:65">
      <c r="A24" s="30"/>
      <c r="B24" s="3" t="s">
        <v>274</v>
      </c>
      <c r="C24" s="29"/>
      <c r="D24" s="220">
        <v>2.1213203435596375</v>
      </c>
      <c r="E24" s="217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9">
        <v>25</v>
      </c>
    </row>
    <row r="25" spans="1:65">
      <c r="A25" s="30"/>
      <c r="B25" s="3" t="s">
        <v>87</v>
      </c>
      <c r="C25" s="29"/>
      <c r="D25" s="13">
        <v>3.2585565953297049E-2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631</v>
      </c>
      <c r="BM29" s="28" t="s">
        <v>278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324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231</v>
      </c>
      <c r="C31" s="9" t="s">
        <v>231</v>
      </c>
      <c r="D31" s="10" t="s">
        <v>113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354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4">
        <v>134</v>
      </c>
      <c r="E34" s="217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9">
        <v>1</v>
      </c>
    </row>
    <row r="35" spans="1:65">
      <c r="A35" s="30"/>
      <c r="B35" s="19">
        <v>1</v>
      </c>
      <c r="C35" s="9">
        <v>2</v>
      </c>
      <c r="D35" s="220">
        <v>134</v>
      </c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9">
        <v>20</v>
      </c>
    </row>
    <row r="36" spans="1:65">
      <c r="A36" s="30"/>
      <c r="B36" s="20" t="s">
        <v>272</v>
      </c>
      <c r="C36" s="12"/>
      <c r="D36" s="224">
        <v>134</v>
      </c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9">
        <v>16</v>
      </c>
    </row>
    <row r="37" spans="1:65">
      <c r="A37" s="30"/>
      <c r="B37" s="3" t="s">
        <v>273</v>
      </c>
      <c r="C37" s="29"/>
      <c r="D37" s="220">
        <v>134</v>
      </c>
      <c r="E37" s="217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9">
        <v>134</v>
      </c>
    </row>
    <row r="38" spans="1:65">
      <c r="A38" s="30"/>
      <c r="B38" s="3" t="s">
        <v>274</v>
      </c>
      <c r="C38" s="29"/>
      <c r="D38" s="220">
        <v>0</v>
      </c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9">
        <v>26</v>
      </c>
    </row>
    <row r="39" spans="1:65">
      <c r="A39" s="30"/>
      <c r="B39" s="3" t="s">
        <v>87</v>
      </c>
      <c r="C39" s="29"/>
      <c r="D39" s="13">
        <v>0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632</v>
      </c>
      <c r="BM43" s="28" t="s">
        <v>278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324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231</v>
      </c>
      <c r="C45" s="9" t="s">
        <v>231</v>
      </c>
      <c r="D45" s="10" t="s">
        <v>113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354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0.4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0.4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272</v>
      </c>
      <c r="C50" s="12"/>
      <c r="D50" s="23">
        <v>0.4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273</v>
      </c>
      <c r="C51" s="29"/>
      <c r="D51" s="11">
        <v>0.4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0.4</v>
      </c>
    </row>
    <row r="52" spans="1:65">
      <c r="A52" s="30"/>
      <c r="B52" s="3" t="s">
        <v>274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633</v>
      </c>
      <c r="BM57" s="28" t="s">
        <v>278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324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231</v>
      </c>
      <c r="C59" s="9" t="s">
        <v>231</v>
      </c>
      <c r="D59" s="10" t="s">
        <v>113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354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29">
        <v>0.06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30">
        <v>1</v>
      </c>
    </row>
    <row r="63" spans="1:65">
      <c r="A63" s="30"/>
      <c r="B63" s="19">
        <v>1</v>
      </c>
      <c r="C63" s="9">
        <v>2</v>
      </c>
      <c r="D63" s="24">
        <v>0.06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30">
        <v>22</v>
      </c>
    </row>
    <row r="64" spans="1:65">
      <c r="A64" s="30"/>
      <c r="B64" s="20" t="s">
        <v>272</v>
      </c>
      <c r="C64" s="12"/>
      <c r="D64" s="233">
        <v>0.06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30">
        <v>16</v>
      </c>
    </row>
    <row r="65" spans="1:65">
      <c r="A65" s="30"/>
      <c r="B65" s="3" t="s">
        <v>273</v>
      </c>
      <c r="C65" s="29"/>
      <c r="D65" s="24">
        <v>0.06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30">
        <v>0.06</v>
      </c>
    </row>
    <row r="66" spans="1:65">
      <c r="A66" s="30"/>
      <c r="B66" s="3" t="s">
        <v>274</v>
      </c>
      <c r="C66" s="29"/>
      <c r="D66" s="24">
        <v>0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30">
        <v>28</v>
      </c>
    </row>
    <row r="67" spans="1:65">
      <c r="A67" s="30"/>
      <c r="B67" s="3" t="s">
        <v>87</v>
      </c>
      <c r="C67" s="29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634</v>
      </c>
      <c r="BM71" s="28" t="s">
        <v>278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324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231</v>
      </c>
      <c r="C73" s="9" t="s">
        <v>231</v>
      </c>
      <c r="D73" s="10" t="s">
        <v>113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354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0.6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272</v>
      </c>
      <c r="C78" s="12"/>
      <c r="D78" s="23">
        <v>0.6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273</v>
      </c>
      <c r="C79" s="29"/>
      <c r="D79" s="11">
        <v>0.6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0.6</v>
      </c>
    </row>
    <row r="80" spans="1:65">
      <c r="A80" s="30"/>
      <c r="B80" s="3" t="s">
        <v>274</v>
      </c>
      <c r="C80" s="29"/>
      <c r="D80" s="24">
        <v>0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635</v>
      </c>
      <c r="BM85" s="28" t="s">
        <v>278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324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231</v>
      </c>
      <c r="C87" s="9" t="s">
        <v>231</v>
      </c>
      <c r="D87" s="10" t="s">
        <v>113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354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13.2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13.5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24</v>
      </c>
    </row>
    <row r="92" spans="1:65">
      <c r="A92" s="30"/>
      <c r="B92" s="20" t="s">
        <v>272</v>
      </c>
      <c r="C92" s="12"/>
      <c r="D92" s="213">
        <v>13.35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273</v>
      </c>
      <c r="C93" s="29"/>
      <c r="D93" s="211">
        <v>13.35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13.35</v>
      </c>
    </row>
    <row r="94" spans="1:65">
      <c r="A94" s="30"/>
      <c r="B94" s="3" t="s">
        <v>274</v>
      </c>
      <c r="C94" s="29"/>
      <c r="D94" s="211">
        <v>0.21213203435596475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30</v>
      </c>
    </row>
    <row r="95" spans="1:65">
      <c r="A95" s="30"/>
      <c r="B95" s="3" t="s">
        <v>87</v>
      </c>
      <c r="C95" s="29"/>
      <c r="D95" s="13">
        <v>1.5890040026664026E-2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636</v>
      </c>
      <c r="BM99" s="28" t="s">
        <v>278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324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231</v>
      </c>
      <c r="C101" s="9" t="s">
        <v>231</v>
      </c>
      <c r="D101" s="10" t="s">
        <v>113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354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41.1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42.3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25</v>
      </c>
    </row>
    <row r="106" spans="1:65">
      <c r="A106" s="30"/>
      <c r="B106" s="20" t="s">
        <v>272</v>
      </c>
      <c r="C106" s="12"/>
      <c r="D106" s="213">
        <v>41.7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273</v>
      </c>
      <c r="C107" s="29"/>
      <c r="D107" s="211">
        <v>41.7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41.7</v>
      </c>
    </row>
    <row r="108" spans="1:65">
      <c r="A108" s="30"/>
      <c r="B108" s="3" t="s">
        <v>274</v>
      </c>
      <c r="C108" s="29"/>
      <c r="D108" s="211">
        <v>0.84852813742385402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31</v>
      </c>
    </row>
    <row r="109" spans="1:65">
      <c r="A109" s="30"/>
      <c r="B109" s="3" t="s">
        <v>87</v>
      </c>
      <c r="C109" s="29"/>
      <c r="D109" s="13">
        <v>2.0348396580907768E-2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637</v>
      </c>
      <c r="BM113" s="28" t="s">
        <v>278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324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231</v>
      </c>
      <c r="C115" s="9" t="s">
        <v>231</v>
      </c>
      <c r="D115" s="10" t="s">
        <v>113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354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4">
        <v>133</v>
      </c>
      <c r="E118" s="217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9">
        <v>1</v>
      </c>
    </row>
    <row r="119" spans="1:65">
      <c r="A119" s="30"/>
      <c r="B119" s="19">
        <v>1</v>
      </c>
      <c r="C119" s="9">
        <v>2</v>
      </c>
      <c r="D119" s="220">
        <v>131</v>
      </c>
      <c r="E119" s="217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9">
        <v>26</v>
      </c>
    </row>
    <row r="120" spans="1:65">
      <c r="A120" s="30"/>
      <c r="B120" s="20" t="s">
        <v>272</v>
      </c>
      <c r="C120" s="12"/>
      <c r="D120" s="224">
        <v>132</v>
      </c>
      <c r="E120" s="217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9">
        <v>16</v>
      </c>
    </row>
    <row r="121" spans="1:65">
      <c r="A121" s="30"/>
      <c r="B121" s="3" t="s">
        <v>273</v>
      </c>
      <c r="C121" s="29"/>
      <c r="D121" s="220">
        <v>132</v>
      </c>
      <c r="E121" s="217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9">
        <v>132</v>
      </c>
    </row>
    <row r="122" spans="1:65">
      <c r="A122" s="30"/>
      <c r="B122" s="3" t="s">
        <v>274</v>
      </c>
      <c r="C122" s="29"/>
      <c r="D122" s="220">
        <v>1.4142135623730951</v>
      </c>
      <c r="E122" s="217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9">
        <v>32</v>
      </c>
    </row>
    <row r="123" spans="1:65">
      <c r="A123" s="30"/>
      <c r="B123" s="3" t="s">
        <v>87</v>
      </c>
      <c r="C123" s="29"/>
      <c r="D123" s="13">
        <v>1.0713739108887085E-2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638</v>
      </c>
      <c r="BM127" s="28" t="s">
        <v>278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324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231</v>
      </c>
      <c r="C129" s="9" t="s">
        <v>231</v>
      </c>
      <c r="D129" s="10" t="s">
        <v>113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354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0.94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0.96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272</v>
      </c>
      <c r="C134" s="12"/>
      <c r="D134" s="23">
        <v>0.95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0.95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0.95</v>
      </c>
    </row>
    <row r="136" spans="1:65">
      <c r="A136" s="30"/>
      <c r="B136" s="3" t="s">
        <v>274</v>
      </c>
      <c r="C136" s="29"/>
      <c r="D136" s="24">
        <v>1.4142135623730963E-2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1.488645855129575E-2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639</v>
      </c>
      <c r="BM141" s="28" t="s">
        <v>278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324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231</v>
      </c>
      <c r="C143" s="9" t="s">
        <v>231</v>
      </c>
      <c r="D143" s="10" t="s">
        <v>113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354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4">
        <v>178</v>
      </c>
      <c r="E146" s="217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  <c r="BE146" s="218"/>
      <c r="BF146" s="218"/>
      <c r="BG146" s="218"/>
      <c r="BH146" s="218"/>
      <c r="BI146" s="218"/>
      <c r="BJ146" s="218"/>
      <c r="BK146" s="218"/>
      <c r="BL146" s="218"/>
      <c r="BM146" s="219">
        <v>1</v>
      </c>
    </row>
    <row r="147" spans="1:65">
      <c r="A147" s="30"/>
      <c r="B147" s="19">
        <v>1</v>
      </c>
      <c r="C147" s="9">
        <v>2</v>
      </c>
      <c r="D147" s="220">
        <v>174</v>
      </c>
      <c r="E147" s="217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8"/>
      <c r="BF147" s="218"/>
      <c r="BG147" s="218"/>
      <c r="BH147" s="218"/>
      <c r="BI147" s="218"/>
      <c r="BJ147" s="218"/>
      <c r="BK147" s="218"/>
      <c r="BL147" s="218"/>
      <c r="BM147" s="219">
        <v>28</v>
      </c>
    </row>
    <row r="148" spans="1:65">
      <c r="A148" s="30"/>
      <c r="B148" s="20" t="s">
        <v>272</v>
      </c>
      <c r="C148" s="12"/>
      <c r="D148" s="224">
        <v>176</v>
      </c>
      <c r="E148" s="217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9">
        <v>16</v>
      </c>
    </row>
    <row r="149" spans="1:65">
      <c r="A149" s="30"/>
      <c r="B149" s="3" t="s">
        <v>273</v>
      </c>
      <c r="C149" s="29"/>
      <c r="D149" s="220">
        <v>176</v>
      </c>
      <c r="E149" s="217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8"/>
      <c r="BF149" s="218"/>
      <c r="BG149" s="218"/>
      <c r="BH149" s="218"/>
      <c r="BI149" s="218"/>
      <c r="BJ149" s="218"/>
      <c r="BK149" s="218"/>
      <c r="BL149" s="218"/>
      <c r="BM149" s="219">
        <v>176</v>
      </c>
    </row>
    <row r="150" spans="1:65">
      <c r="A150" s="30"/>
      <c r="B150" s="3" t="s">
        <v>274</v>
      </c>
      <c r="C150" s="29"/>
      <c r="D150" s="220">
        <v>2.8284271247461903</v>
      </c>
      <c r="E150" s="217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9">
        <v>34</v>
      </c>
    </row>
    <row r="151" spans="1:65">
      <c r="A151" s="30"/>
      <c r="B151" s="3" t="s">
        <v>87</v>
      </c>
      <c r="C151" s="29"/>
      <c r="D151" s="13">
        <v>1.6070608663330627E-2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640</v>
      </c>
      <c r="BM155" s="28" t="s">
        <v>278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324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231</v>
      </c>
      <c r="C157" s="9" t="s">
        <v>231</v>
      </c>
      <c r="D157" s="10" t="s">
        <v>113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354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3.56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3.8500000000000005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272</v>
      </c>
      <c r="C162" s="12"/>
      <c r="D162" s="23">
        <v>3.7050000000000001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273</v>
      </c>
      <c r="C163" s="29"/>
      <c r="D163" s="11">
        <v>3.7050000000000001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3.7050000000000001</v>
      </c>
    </row>
    <row r="164" spans="1:65">
      <c r="A164" s="30"/>
      <c r="B164" s="3" t="s">
        <v>274</v>
      </c>
      <c r="C164" s="29"/>
      <c r="D164" s="24">
        <v>0.20506096654409914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5.5347089485586809E-2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275</v>
      </c>
      <c r="C166" s="29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276</v>
      </c>
      <c r="C167" s="47"/>
      <c r="D167" s="45" t="s">
        <v>277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641</v>
      </c>
      <c r="BM169" s="28" t="s">
        <v>278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324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231</v>
      </c>
      <c r="C171" s="9" t="s">
        <v>231</v>
      </c>
      <c r="D171" s="10" t="s">
        <v>113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354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2.19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2.2400000000000002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272</v>
      </c>
      <c r="C176" s="12"/>
      <c r="D176" s="23">
        <v>2.2149999999999999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273</v>
      </c>
      <c r="C177" s="29"/>
      <c r="D177" s="11">
        <v>2.2149999999999999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2.2149999999999999</v>
      </c>
    </row>
    <row r="178" spans="1:65">
      <c r="A178" s="30"/>
      <c r="B178" s="3" t="s">
        <v>274</v>
      </c>
      <c r="C178" s="29"/>
      <c r="D178" s="24">
        <v>3.5355339059327563E-2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1.5961778356355559E-2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 t="s">
        <v>277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642</v>
      </c>
      <c r="BM183" s="28" t="s">
        <v>278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324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231</v>
      </c>
      <c r="C185" s="9" t="s">
        <v>231</v>
      </c>
      <c r="D185" s="10" t="s">
        <v>113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354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0.92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0.85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272</v>
      </c>
      <c r="C190" s="12"/>
      <c r="D190" s="23">
        <v>0.88500000000000001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273</v>
      </c>
      <c r="C191" s="29"/>
      <c r="D191" s="11">
        <v>0.88500000000000001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0.88500000000000001</v>
      </c>
    </row>
    <row r="192" spans="1:65">
      <c r="A192" s="30"/>
      <c r="B192" s="3" t="s">
        <v>274</v>
      </c>
      <c r="C192" s="29"/>
      <c r="D192" s="24">
        <v>4.9497474683058366E-2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5.5929349924359738E-2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275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276</v>
      </c>
      <c r="C195" s="47"/>
      <c r="D195" s="45" t="s">
        <v>277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643</v>
      </c>
      <c r="BM197" s="28" t="s">
        <v>278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324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231</v>
      </c>
      <c r="C199" s="9" t="s">
        <v>231</v>
      </c>
      <c r="D199" s="10" t="s">
        <v>113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354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14.8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15.299999999999999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32</v>
      </c>
    </row>
    <row r="204" spans="1:65">
      <c r="A204" s="30"/>
      <c r="B204" s="20" t="s">
        <v>272</v>
      </c>
      <c r="C204" s="12"/>
      <c r="D204" s="213">
        <v>15.05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273</v>
      </c>
      <c r="C205" s="29"/>
      <c r="D205" s="211">
        <v>15.05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15.05</v>
      </c>
    </row>
    <row r="206" spans="1:65">
      <c r="A206" s="30"/>
      <c r="B206" s="3" t="s">
        <v>274</v>
      </c>
      <c r="C206" s="29"/>
      <c r="D206" s="211">
        <v>0.35355339059327251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38</v>
      </c>
    </row>
    <row r="207" spans="1:65">
      <c r="A207" s="30"/>
      <c r="B207" s="3" t="s">
        <v>87</v>
      </c>
      <c r="C207" s="29"/>
      <c r="D207" s="13">
        <v>2.3491919640749002E-2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275</v>
      </c>
      <c r="C208" s="29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276</v>
      </c>
      <c r="C209" s="47"/>
      <c r="D209" s="45" t="s">
        <v>277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644</v>
      </c>
      <c r="BM211" s="28" t="s">
        <v>278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324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231</v>
      </c>
      <c r="C213" s="9" t="s">
        <v>231</v>
      </c>
      <c r="D213" s="10" t="s">
        <v>113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354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3.14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3.09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272</v>
      </c>
      <c r="C218" s="12"/>
      <c r="D218" s="23">
        <v>3.1150000000000002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273</v>
      </c>
      <c r="C219" s="29"/>
      <c r="D219" s="11">
        <v>3.1150000000000002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3.1150000000000002</v>
      </c>
    </row>
    <row r="220" spans="1:65">
      <c r="A220" s="30"/>
      <c r="B220" s="3" t="s">
        <v>274</v>
      </c>
      <c r="C220" s="29"/>
      <c r="D220" s="24">
        <v>3.5355339059327563E-2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1.1350028590474338E-2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275</v>
      </c>
      <c r="C222" s="29"/>
      <c r="D222" s="13">
        <v>0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276</v>
      </c>
      <c r="C223" s="47"/>
      <c r="D223" s="45" t="s">
        <v>277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645</v>
      </c>
      <c r="BM225" s="28" t="s">
        <v>278</v>
      </c>
    </row>
    <row r="226" spans="1:65" ht="15">
      <c r="A226" s="25" t="s">
        <v>82</v>
      </c>
      <c r="B226" s="18" t="s">
        <v>111</v>
      </c>
      <c r="C226" s="15" t="s">
        <v>112</v>
      </c>
      <c r="D226" s="16" t="s">
        <v>324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231</v>
      </c>
      <c r="C227" s="9" t="s">
        <v>231</v>
      </c>
      <c r="D227" s="10" t="s">
        <v>113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354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1.45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12</v>
      </c>
    </row>
    <row r="232" spans="1:65">
      <c r="A232" s="30"/>
      <c r="B232" s="20" t="s">
        <v>272</v>
      </c>
      <c r="C232" s="12"/>
      <c r="D232" s="23">
        <v>1.45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273</v>
      </c>
      <c r="C233" s="29"/>
      <c r="D233" s="11">
        <v>1.45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1.45</v>
      </c>
    </row>
    <row r="234" spans="1:65">
      <c r="A234" s="30"/>
      <c r="B234" s="3" t="s">
        <v>274</v>
      </c>
      <c r="C234" s="29"/>
      <c r="D234" s="24">
        <v>0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0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0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 t="s">
        <v>277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646</v>
      </c>
      <c r="BM239" s="28" t="s">
        <v>278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324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231</v>
      </c>
      <c r="C241" s="9" t="s">
        <v>231</v>
      </c>
      <c r="D241" s="10" t="s">
        <v>113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354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2.04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2.2400000000000002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272</v>
      </c>
      <c r="C246" s="12"/>
      <c r="D246" s="23">
        <v>2.14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273</v>
      </c>
      <c r="C247" s="29"/>
      <c r="D247" s="11">
        <v>2.14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2.14</v>
      </c>
    </row>
    <row r="248" spans="1:65">
      <c r="A248" s="30"/>
      <c r="B248" s="3" t="s">
        <v>274</v>
      </c>
      <c r="C248" s="29"/>
      <c r="D248" s="24">
        <v>0.14142135623730964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6.6084745905284875E-2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275</v>
      </c>
      <c r="C250" s="29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276</v>
      </c>
      <c r="C251" s="47"/>
      <c r="D251" s="45" t="s">
        <v>277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647</v>
      </c>
      <c r="BM253" s="28" t="s">
        <v>278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324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231</v>
      </c>
      <c r="C255" s="9" t="s">
        <v>231</v>
      </c>
      <c r="D255" s="10" t="s">
        <v>113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354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0.78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272</v>
      </c>
      <c r="C260" s="12"/>
      <c r="D260" s="23">
        <v>0.78500000000000003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273</v>
      </c>
      <c r="C261" s="29"/>
      <c r="D261" s="11">
        <v>0.78500000000000003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0.78500000000000003</v>
      </c>
    </row>
    <row r="262" spans="1:65">
      <c r="A262" s="30"/>
      <c r="B262" s="3" t="s">
        <v>274</v>
      </c>
      <c r="C262" s="29"/>
      <c r="D262" s="24">
        <v>7.0710678118654814E-3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9.0077296966439256E-3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275</v>
      </c>
      <c r="C264" s="29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276</v>
      </c>
      <c r="C265" s="47"/>
      <c r="D265" s="45" t="s">
        <v>277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648</v>
      </c>
      <c r="BM267" s="28" t="s">
        <v>278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324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231</v>
      </c>
      <c r="C269" s="9" t="s">
        <v>231</v>
      </c>
      <c r="D269" s="10" t="s">
        <v>113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354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9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30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30">
        <v>20</v>
      </c>
    </row>
    <row r="274" spans="1:65">
      <c r="A274" s="30"/>
      <c r="B274" s="20" t="s">
        <v>272</v>
      </c>
      <c r="C274" s="12"/>
      <c r="D274" s="233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30">
        <v>16</v>
      </c>
    </row>
    <row r="275" spans="1:65">
      <c r="A275" s="30"/>
      <c r="B275" s="3" t="s">
        <v>273</v>
      </c>
      <c r="C275" s="29"/>
      <c r="D275" s="24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30">
        <v>0.05</v>
      </c>
    </row>
    <row r="276" spans="1:65">
      <c r="A276" s="30"/>
      <c r="B276" s="3" t="s">
        <v>274</v>
      </c>
      <c r="C276" s="29"/>
      <c r="D276" s="24">
        <v>0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30">
        <v>26</v>
      </c>
    </row>
    <row r="277" spans="1:65">
      <c r="A277" s="30"/>
      <c r="B277" s="3" t="s">
        <v>87</v>
      </c>
      <c r="C277" s="29"/>
      <c r="D277" s="13">
        <v>0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275</v>
      </c>
      <c r="C278" s="29"/>
      <c r="D278" s="13">
        <v>0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276</v>
      </c>
      <c r="C279" s="47"/>
      <c r="D279" s="45" t="s">
        <v>277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649</v>
      </c>
      <c r="BM281" s="28" t="s">
        <v>278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324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231</v>
      </c>
      <c r="C283" s="9" t="s">
        <v>231</v>
      </c>
      <c r="D283" s="10" t="s">
        <v>113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354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5.99</v>
      </c>
      <c r="E286" s="15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6.06</v>
      </c>
      <c r="E287" s="15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272</v>
      </c>
      <c r="C288" s="12"/>
      <c r="D288" s="23">
        <v>6.0250000000000004</v>
      </c>
      <c r="E288" s="15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273</v>
      </c>
      <c r="C289" s="29"/>
      <c r="D289" s="11">
        <v>6.0250000000000004</v>
      </c>
      <c r="E289" s="15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6.0250000000000004</v>
      </c>
    </row>
    <row r="290" spans="1:65">
      <c r="A290" s="30"/>
      <c r="B290" s="3" t="s">
        <v>274</v>
      </c>
      <c r="C290" s="29"/>
      <c r="D290" s="24">
        <v>4.9497474683057895E-2</v>
      </c>
      <c r="E290" s="15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8.2153484951133435E-3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 t="s">
        <v>277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650</v>
      </c>
      <c r="BM295" s="28" t="s">
        <v>278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324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231</v>
      </c>
      <c r="C297" s="9" t="s">
        <v>231</v>
      </c>
      <c r="D297" s="10" t="s">
        <v>113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354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0.31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272</v>
      </c>
      <c r="C302" s="12"/>
      <c r="D302" s="23">
        <v>0.30499999999999999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273</v>
      </c>
      <c r="C303" s="29"/>
      <c r="D303" s="11">
        <v>0.30499999999999999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0.30499999999999999</v>
      </c>
    </row>
    <row r="304" spans="1:65">
      <c r="A304" s="30"/>
      <c r="B304" s="3" t="s">
        <v>274</v>
      </c>
      <c r="C304" s="29"/>
      <c r="D304" s="24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2.3183828891362234E-2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276</v>
      </c>
      <c r="C307" s="47"/>
      <c r="D307" s="45" t="s">
        <v>277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651</v>
      </c>
      <c r="BM309" s="28" t="s">
        <v>278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324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231</v>
      </c>
      <c r="C311" s="9" t="s">
        <v>231</v>
      </c>
      <c r="D311" s="10" t="s">
        <v>113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354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9">
        <v>0.13100000000000001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30">
        <v>1</v>
      </c>
    </row>
    <row r="315" spans="1:65">
      <c r="A315" s="30"/>
      <c r="B315" s="19">
        <v>1</v>
      </c>
      <c r="C315" s="9">
        <v>2</v>
      </c>
      <c r="D315" s="24">
        <v>0.13100000000000001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30">
        <v>23</v>
      </c>
    </row>
    <row r="316" spans="1:65">
      <c r="A316" s="30"/>
      <c r="B316" s="20" t="s">
        <v>272</v>
      </c>
      <c r="C316" s="12"/>
      <c r="D316" s="233">
        <v>0.13100000000000001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30">
        <v>16</v>
      </c>
    </row>
    <row r="317" spans="1:65">
      <c r="A317" s="30"/>
      <c r="B317" s="3" t="s">
        <v>273</v>
      </c>
      <c r="C317" s="29"/>
      <c r="D317" s="24">
        <v>0.13100000000000001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30">
        <v>0.13100000000000001</v>
      </c>
    </row>
    <row r="318" spans="1:65">
      <c r="A318" s="30"/>
      <c r="B318" s="3" t="s">
        <v>274</v>
      </c>
      <c r="C318" s="29"/>
      <c r="D318" s="24">
        <v>0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30">
        <v>29</v>
      </c>
    </row>
    <row r="319" spans="1:65">
      <c r="A319" s="30"/>
      <c r="B319" s="3" t="s">
        <v>87</v>
      </c>
      <c r="C319" s="29"/>
      <c r="D319" s="13">
        <v>0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275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276</v>
      </c>
      <c r="C321" s="47"/>
      <c r="D321" s="45" t="s">
        <v>277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652</v>
      </c>
      <c r="BM323" s="28" t="s">
        <v>278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324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231</v>
      </c>
      <c r="C325" s="9" t="s">
        <v>231</v>
      </c>
      <c r="D325" s="10" t="s">
        <v>113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354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1.6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272</v>
      </c>
      <c r="C330" s="12"/>
      <c r="D330" s="23">
        <v>1.8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273</v>
      </c>
      <c r="C331" s="29"/>
      <c r="D331" s="11">
        <v>1.8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1.8</v>
      </c>
    </row>
    <row r="332" spans="1:65">
      <c r="A332" s="30"/>
      <c r="B332" s="3" t="s">
        <v>274</v>
      </c>
      <c r="C332" s="29"/>
      <c r="D332" s="24">
        <v>0.28284271247461912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0.15713484026367727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275</v>
      </c>
      <c r="C334" s="29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276</v>
      </c>
      <c r="C335" s="47"/>
      <c r="D335" s="45" t="s">
        <v>277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653</v>
      </c>
      <c r="BM337" s="28" t="s">
        <v>278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324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231</v>
      </c>
      <c r="C339" s="9" t="s">
        <v>231</v>
      </c>
      <c r="D339" s="10" t="s">
        <v>113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354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3.4</v>
      </c>
      <c r="E342" s="1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3.52</v>
      </c>
      <c r="E343" s="1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4</v>
      </c>
    </row>
    <row r="344" spans="1:65">
      <c r="A344" s="30"/>
      <c r="B344" s="20" t="s">
        <v>272</v>
      </c>
      <c r="C344" s="12"/>
      <c r="D344" s="23">
        <v>3.46</v>
      </c>
      <c r="E344" s="15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273</v>
      </c>
      <c r="C345" s="29"/>
      <c r="D345" s="11">
        <v>3.46</v>
      </c>
      <c r="E345" s="15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3.46</v>
      </c>
    </row>
    <row r="346" spans="1:65">
      <c r="A346" s="30"/>
      <c r="B346" s="3" t="s">
        <v>274</v>
      </c>
      <c r="C346" s="29"/>
      <c r="D346" s="24">
        <v>8.4852813742385777E-2</v>
      </c>
      <c r="E346" s="15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2.4523934607625947E-2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275</v>
      </c>
      <c r="C348" s="29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276</v>
      </c>
      <c r="C349" s="47"/>
      <c r="D349" s="45" t="s">
        <v>277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654</v>
      </c>
      <c r="BM351" s="28" t="s">
        <v>278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324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231</v>
      </c>
      <c r="C353" s="9" t="s">
        <v>231</v>
      </c>
      <c r="D353" s="10" t="s">
        <v>113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354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8.7100000000000009</v>
      </c>
      <c r="E356" s="15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9.24</v>
      </c>
      <c r="E357" s="15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272</v>
      </c>
      <c r="C358" s="12"/>
      <c r="D358" s="23">
        <v>8.9750000000000014</v>
      </c>
      <c r="E358" s="15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273</v>
      </c>
      <c r="C359" s="29"/>
      <c r="D359" s="11">
        <v>8.9750000000000014</v>
      </c>
      <c r="E359" s="15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8.9749999999999996</v>
      </c>
    </row>
    <row r="360" spans="1:65">
      <c r="A360" s="30"/>
      <c r="B360" s="3" t="s">
        <v>274</v>
      </c>
      <c r="C360" s="29"/>
      <c r="D360" s="24">
        <v>0.37476659402886975</v>
      </c>
      <c r="E360" s="15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4.1756723568676289E-2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275</v>
      </c>
      <c r="C362" s="29"/>
      <c r="D362" s="13">
        <v>2.2204460492503131E-16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276</v>
      </c>
      <c r="C363" s="47"/>
      <c r="D363" s="45" t="s">
        <v>277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655</v>
      </c>
      <c r="BM365" s="28" t="s">
        <v>278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324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231</v>
      </c>
      <c r="C367" s="9" t="s">
        <v>231</v>
      </c>
      <c r="D367" s="10" t="s">
        <v>113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354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4">
        <v>94</v>
      </c>
      <c r="E370" s="217"/>
      <c r="F370" s="218"/>
      <c r="G370" s="218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  <c r="R370" s="218"/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8"/>
      <c r="AT370" s="218"/>
      <c r="AU370" s="218"/>
      <c r="AV370" s="218"/>
      <c r="AW370" s="218"/>
      <c r="AX370" s="218"/>
      <c r="AY370" s="218"/>
      <c r="AZ370" s="218"/>
      <c r="BA370" s="218"/>
      <c r="BB370" s="218"/>
      <c r="BC370" s="218"/>
      <c r="BD370" s="218"/>
      <c r="BE370" s="218"/>
      <c r="BF370" s="218"/>
      <c r="BG370" s="218"/>
      <c r="BH370" s="218"/>
      <c r="BI370" s="218"/>
      <c r="BJ370" s="218"/>
      <c r="BK370" s="218"/>
      <c r="BL370" s="218"/>
      <c r="BM370" s="219">
        <v>1</v>
      </c>
    </row>
    <row r="371" spans="1:65">
      <c r="A371" s="30"/>
      <c r="B371" s="19">
        <v>1</v>
      </c>
      <c r="C371" s="9">
        <v>2</v>
      </c>
      <c r="D371" s="220">
        <v>86</v>
      </c>
      <c r="E371" s="217"/>
      <c r="F371" s="218"/>
      <c r="G371" s="218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  <c r="R371" s="218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8"/>
      <c r="AT371" s="218"/>
      <c r="AU371" s="218"/>
      <c r="AV371" s="218"/>
      <c r="AW371" s="218"/>
      <c r="AX371" s="218"/>
      <c r="AY371" s="218"/>
      <c r="AZ371" s="218"/>
      <c r="BA371" s="218"/>
      <c r="BB371" s="218"/>
      <c r="BC371" s="218"/>
      <c r="BD371" s="218"/>
      <c r="BE371" s="218"/>
      <c r="BF371" s="218"/>
      <c r="BG371" s="218"/>
      <c r="BH371" s="218"/>
      <c r="BI371" s="218"/>
      <c r="BJ371" s="218"/>
      <c r="BK371" s="218"/>
      <c r="BL371" s="218"/>
      <c r="BM371" s="219">
        <v>27</v>
      </c>
    </row>
    <row r="372" spans="1:65">
      <c r="A372" s="30"/>
      <c r="B372" s="20" t="s">
        <v>272</v>
      </c>
      <c r="C372" s="12"/>
      <c r="D372" s="224">
        <v>90</v>
      </c>
      <c r="E372" s="217"/>
      <c r="F372" s="218"/>
      <c r="G372" s="218"/>
      <c r="H372" s="218"/>
      <c r="I372" s="218"/>
      <c r="J372" s="218"/>
      <c r="K372" s="218"/>
      <c r="L372" s="218"/>
      <c r="M372" s="218"/>
      <c r="N372" s="218"/>
      <c r="O372" s="218"/>
      <c r="P372" s="218"/>
      <c r="Q372" s="218"/>
      <c r="R372" s="218"/>
      <c r="S372" s="218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8"/>
      <c r="AT372" s="218"/>
      <c r="AU372" s="218"/>
      <c r="AV372" s="218"/>
      <c r="AW372" s="218"/>
      <c r="AX372" s="218"/>
      <c r="AY372" s="218"/>
      <c r="AZ372" s="218"/>
      <c r="BA372" s="218"/>
      <c r="BB372" s="218"/>
      <c r="BC372" s="218"/>
      <c r="BD372" s="218"/>
      <c r="BE372" s="218"/>
      <c r="BF372" s="218"/>
      <c r="BG372" s="218"/>
      <c r="BH372" s="218"/>
      <c r="BI372" s="218"/>
      <c r="BJ372" s="218"/>
      <c r="BK372" s="218"/>
      <c r="BL372" s="218"/>
      <c r="BM372" s="219">
        <v>16</v>
      </c>
    </row>
    <row r="373" spans="1:65">
      <c r="A373" s="30"/>
      <c r="B373" s="3" t="s">
        <v>273</v>
      </c>
      <c r="C373" s="29"/>
      <c r="D373" s="220">
        <v>90</v>
      </c>
      <c r="E373" s="217"/>
      <c r="F373" s="218"/>
      <c r="G373" s="218"/>
      <c r="H373" s="218"/>
      <c r="I373" s="218"/>
      <c r="J373" s="218"/>
      <c r="K373" s="218"/>
      <c r="L373" s="218"/>
      <c r="M373" s="218"/>
      <c r="N373" s="218"/>
      <c r="O373" s="218"/>
      <c r="P373" s="218"/>
      <c r="Q373" s="218"/>
      <c r="R373" s="218"/>
      <c r="S373" s="218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8"/>
      <c r="AT373" s="218"/>
      <c r="AU373" s="218"/>
      <c r="AV373" s="218"/>
      <c r="AW373" s="218"/>
      <c r="AX373" s="218"/>
      <c r="AY373" s="218"/>
      <c r="AZ373" s="218"/>
      <c r="BA373" s="218"/>
      <c r="BB373" s="218"/>
      <c r="BC373" s="218"/>
      <c r="BD373" s="218"/>
      <c r="BE373" s="218"/>
      <c r="BF373" s="218"/>
      <c r="BG373" s="218"/>
      <c r="BH373" s="218"/>
      <c r="BI373" s="218"/>
      <c r="BJ373" s="218"/>
      <c r="BK373" s="218"/>
      <c r="BL373" s="218"/>
      <c r="BM373" s="219">
        <v>90</v>
      </c>
    </row>
    <row r="374" spans="1:65">
      <c r="A374" s="30"/>
      <c r="B374" s="3" t="s">
        <v>274</v>
      </c>
      <c r="C374" s="29"/>
      <c r="D374" s="220">
        <v>5.6568542494923806</v>
      </c>
      <c r="E374" s="217"/>
      <c r="F374" s="218"/>
      <c r="G374" s="218"/>
      <c r="H374" s="218"/>
      <c r="I374" s="218"/>
      <c r="J374" s="218"/>
      <c r="K374" s="218"/>
      <c r="L374" s="218"/>
      <c r="M374" s="218"/>
      <c r="N374" s="218"/>
      <c r="O374" s="218"/>
      <c r="P374" s="218"/>
      <c r="Q374" s="218"/>
      <c r="R374" s="218"/>
      <c r="S374" s="218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8"/>
      <c r="AT374" s="218"/>
      <c r="AU374" s="218"/>
      <c r="AV374" s="218"/>
      <c r="AW374" s="218"/>
      <c r="AX374" s="218"/>
      <c r="AY374" s="218"/>
      <c r="AZ374" s="218"/>
      <c r="BA374" s="218"/>
      <c r="BB374" s="218"/>
      <c r="BC374" s="218"/>
      <c r="BD374" s="218"/>
      <c r="BE374" s="218"/>
      <c r="BF374" s="218"/>
      <c r="BG374" s="218"/>
      <c r="BH374" s="218"/>
      <c r="BI374" s="218"/>
      <c r="BJ374" s="218"/>
      <c r="BK374" s="218"/>
      <c r="BL374" s="218"/>
      <c r="BM374" s="219">
        <v>33</v>
      </c>
    </row>
    <row r="375" spans="1:65">
      <c r="A375" s="30"/>
      <c r="B375" s="3" t="s">
        <v>87</v>
      </c>
      <c r="C375" s="29"/>
      <c r="D375" s="13">
        <v>6.2853936105470895E-2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275</v>
      </c>
      <c r="C376" s="29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276</v>
      </c>
      <c r="C377" s="47"/>
      <c r="D377" s="45" t="s">
        <v>277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656</v>
      </c>
      <c r="BM379" s="28" t="s">
        <v>278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324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231</v>
      </c>
      <c r="C381" s="9" t="s">
        <v>231</v>
      </c>
      <c r="D381" s="10" t="s">
        <v>113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354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31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32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28</v>
      </c>
    </row>
    <row r="386" spans="1:65">
      <c r="A386" s="30"/>
      <c r="B386" s="20" t="s">
        <v>272</v>
      </c>
      <c r="C386" s="12"/>
      <c r="D386" s="213">
        <v>31.5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273</v>
      </c>
      <c r="C387" s="29"/>
      <c r="D387" s="211">
        <v>31.5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31.5</v>
      </c>
    </row>
    <row r="388" spans="1:65">
      <c r="A388" s="30"/>
      <c r="B388" s="3" t="s">
        <v>274</v>
      </c>
      <c r="C388" s="29"/>
      <c r="D388" s="211">
        <v>0.70710678118654757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34</v>
      </c>
    </row>
    <row r="389" spans="1:65">
      <c r="A389" s="30"/>
      <c r="B389" s="3" t="s">
        <v>87</v>
      </c>
      <c r="C389" s="29"/>
      <c r="D389" s="13">
        <v>2.2447834323382463E-2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275</v>
      </c>
      <c r="C390" s="29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276</v>
      </c>
      <c r="C391" s="47"/>
      <c r="D391" s="45" t="s">
        <v>277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657</v>
      </c>
      <c r="BM393" s="28" t="s">
        <v>278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324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231</v>
      </c>
      <c r="C395" s="9" t="s">
        <v>231</v>
      </c>
      <c r="D395" s="10" t="s">
        <v>113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354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1.88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1.82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272</v>
      </c>
      <c r="C400" s="12"/>
      <c r="D400" s="23">
        <v>1.85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273</v>
      </c>
      <c r="C401" s="29"/>
      <c r="D401" s="11">
        <v>1.85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1.85</v>
      </c>
    </row>
    <row r="402" spans="1:65">
      <c r="A402" s="30"/>
      <c r="B402" s="3" t="s">
        <v>274</v>
      </c>
      <c r="C402" s="29"/>
      <c r="D402" s="24">
        <v>4.2426406871192736E-2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2.2933192903347423E-2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275</v>
      </c>
      <c r="C404" s="29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276</v>
      </c>
      <c r="C405" s="47"/>
      <c r="D405" s="45" t="s">
        <v>277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658</v>
      </c>
      <c r="BM407" s="28" t="s">
        <v>278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324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231</v>
      </c>
      <c r="C409" s="9" t="s">
        <v>231</v>
      </c>
      <c r="D409" s="10" t="s">
        <v>113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354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7">
        <v>13.8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14.1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30</v>
      </c>
    </row>
    <row r="414" spans="1:65">
      <c r="A414" s="30"/>
      <c r="B414" s="20" t="s">
        <v>272</v>
      </c>
      <c r="C414" s="12"/>
      <c r="D414" s="213">
        <v>13.95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273</v>
      </c>
      <c r="C415" s="29"/>
      <c r="D415" s="211">
        <v>13.95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13.95</v>
      </c>
    </row>
    <row r="416" spans="1:65">
      <c r="A416" s="30"/>
      <c r="B416" s="3" t="s">
        <v>274</v>
      </c>
      <c r="C416" s="29"/>
      <c r="D416" s="211">
        <v>0.21213203435596351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36</v>
      </c>
    </row>
    <row r="417" spans="1:65">
      <c r="A417" s="30"/>
      <c r="B417" s="3" t="s">
        <v>87</v>
      </c>
      <c r="C417" s="29"/>
      <c r="D417" s="13">
        <v>1.5206597444871937E-2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276</v>
      </c>
      <c r="C419" s="47"/>
      <c r="D419" s="45" t="s">
        <v>277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659</v>
      </c>
      <c r="BM421" s="28" t="s">
        <v>278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324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231</v>
      </c>
      <c r="C423" s="9" t="s">
        <v>231</v>
      </c>
      <c r="D423" s="10" t="s">
        <v>113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354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8" t="s">
        <v>107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30">
        <v>1</v>
      </c>
    </row>
    <row r="427" spans="1:65">
      <c r="A427" s="30"/>
      <c r="B427" s="19">
        <v>1</v>
      </c>
      <c r="C427" s="9">
        <v>2</v>
      </c>
      <c r="D427" s="231" t="s">
        <v>107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30">
        <v>12</v>
      </c>
    </row>
    <row r="428" spans="1:65">
      <c r="A428" s="30"/>
      <c r="B428" s="20" t="s">
        <v>272</v>
      </c>
      <c r="C428" s="12"/>
      <c r="D428" s="233" t="s">
        <v>680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30">
        <v>16</v>
      </c>
    </row>
    <row r="429" spans="1:65">
      <c r="A429" s="30"/>
      <c r="B429" s="3" t="s">
        <v>273</v>
      </c>
      <c r="C429" s="29"/>
      <c r="D429" s="24" t="s">
        <v>680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30" t="s">
        <v>107</v>
      </c>
    </row>
    <row r="430" spans="1:65">
      <c r="A430" s="30"/>
      <c r="B430" s="3" t="s">
        <v>274</v>
      </c>
      <c r="C430" s="29"/>
      <c r="D430" s="24" t="s">
        <v>680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30">
        <v>37</v>
      </c>
    </row>
    <row r="431" spans="1:65">
      <c r="A431" s="30"/>
      <c r="B431" s="3" t="s">
        <v>87</v>
      </c>
      <c r="C431" s="29"/>
      <c r="D431" s="13" t="s">
        <v>680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275</v>
      </c>
      <c r="C432" s="29"/>
      <c r="D432" s="13" t="s">
        <v>680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276</v>
      </c>
      <c r="C433" s="47"/>
      <c r="D433" s="45" t="s">
        <v>277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660</v>
      </c>
      <c r="BM435" s="28" t="s">
        <v>278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324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231</v>
      </c>
      <c r="C437" s="9" t="s">
        <v>231</v>
      </c>
      <c r="D437" s="10" t="s">
        <v>113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354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1.7</v>
      </c>
      <c r="E440" s="15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1.4</v>
      </c>
      <c r="E441" s="15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272</v>
      </c>
      <c r="C442" s="12"/>
      <c r="D442" s="23">
        <v>1.5499999999999998</v>
      </c>
      <c r="E442" s="15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273</v>
      </c>
      <c r="C443" s="29"/>
      <c r="D443" s="11">
        <v>1.5499999999999998</v>
      </c>
      <c r="E443" s="15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1.55</v>
      </c>
    </row>
    <row r="444" spans="1:65">
      <c r="A444" s="30"/>
      <c r="B444" s="3" t="s">
        <v>274</v>
      </c>
      <c r="C444" s="29"/>
      <c r="D444" s="24">
        <v>0.21213203435596428</v>
      </c>
      <c r="E444" s="15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0.13685937700384795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275</v>
      </c>
      <c r="C446" s="29"/>
      <c r="D446" s="13">
        <v>-1.1102230246251565E-16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276</v>
      </c>
      <c r="C447" s="47"/>
      <c r="D447" s="45" t="s">
        <v>277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661</v>
      </c>
      <c r="BM449" s="28" t="s">
        <v>278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324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231</v>
      </c>
      <c r="C451" s="9" t="s">
        <v>231</v>
      </c>
      <c r="D451" s="10" t="s">
        <v>113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354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38.6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0">
        <v>1</v>
      </c>
    </row>
    <row r="455" spans="1:65">
      <c r="A455" s="30"/>
      <c r="B455" s="19">
        <v>1</v>
      </c>
      <c r="C455" s="9">
        <v>2</v>
      </c>
      <c r="D455" s="211">
        <v>37.4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0">
        <v>33</v>
      </c>
    </row>
    <row r="456" spans="1:65">
      <c r="A456" s="30"/>
      <c r="B456" s="20" t="s">
        <v>272</v>
      </c>
      <c r="C456" s="12"/>
      <c r="D456" s="213">
        <v>38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210">
        <v>16</v>
      </c>
    </row>
    <row r="457" spans="1:65">
      <c r="A457" s="30"/>
      <c r="B457" s="3" t="s">
        <v>273</v>
      </c>
      <c r="C457" s="29"/>
      <c r="D457" s="211">
        <v>38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210">
        <v>38</v>
      </c>
    </row>
    <row r="458" spans="1:65">
      <c r="A458" s="30"/>
      <c r="B458" s="3" t="s">
        <v>274</v>
      </c>
      <c r="C458" s="29"/>
      <c r="D458" s="211">
        <v>0.84852813742385902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210">
        <v>39</v>
      </c>
    </row>
    <row r="459" spans="1:65">
      <c r="A459" s="30"/>
      <c r="B459" s="3" t="s">
        <v>87</v>
      </c>
      <c r="C459" s="29"/>
      <c r="D459" s="13">
        <v>2.2329687826943657E-2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275</v>
      </c>
      <c r="C460" s="29"/>
      <c r="D460" s="13">
        <v>0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276</v>
      </c>
      <c r="C461" s="47"/>
      <c r="D461" s="45" t="s">
        <v>277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662</v>
      </c>
      <c r="BM463" s="28" t="s">
        <v>278</v>
      </c>
    </row>
    <row r="464" spans="1:65" ht="15">
      <c r="A464" s="25" t="s">
        <v>61</v>
      </c>
      <c r="B464" s="18" t="s">
        <v>111</v>
      </c>
      <c r="C464" s="15" t="s">
        <v>112</v>
      </c>
      <c r="D464" s="16" t="s">
        <v>324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231</v>
      </c>
      <c r="C465" s="9" t="s">
        <v>231</v>
      </c>
      <c r="D465" s="10" t="s">
        <v>113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354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4" t="s">
        <v>105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5" t="s">
        <v>105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</v>
      </c>
    </row>
    <row r="470" spans="1:65">
      <c r="A470" s="30"/>
      <c r="B470" s="20" t="s">
        <v>272</v>
      </c>
      <c r="C470" s="12"/>
      <c r="D470" s="23" t="s">
        <v>680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273</v>
      </c>
      <c r="C471" s="29"/>
      <c r="D471" s="11" t="s">
        <v>680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105</v>
      </c>
    </row>
    <row r="472" spans="1:65">
      <c r="A472" s="30"/>
      <c r="B472" s="3" t="s">
        <v>274</v>
      </c>
      <c r="C472" s="29"/>
      <c r="D472" s="24" t="s">
        <v>680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680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680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663</v>
      </c>
      <c r="BM477" s="28" t="s">
        <v>278</v>
      </c>
    </row>
    <row r="478" spans="1:65" ht="15">
      <c r="A478" s="25" t="s">
        <v>12</v>
      </c>
      <c r="B478" s="18" t="s">
        <v>111</v>
      </c>
      <c r="C478" s="15" t="s">
        <v>112</v>
      </c>
      <c r="D478" s="16" t="s">
        <v>324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231</v>
      </c>
      <c r="C479" s="9" t="s">
        <v>231</v>
      </c>
      <c r="D479" s="10" t="s">
        <v>113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354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2.19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2.42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272</v>
      </c>
      <c r="C484" s="12"/>
      <c r="D484" s="23">
        <v>2.3049999999999997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273</v>
      </c>
      <c r="C485" s="29"/>
      <c r="D485" s="11">
        <v>2.3049999999999997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2.3050000000000002</v>
      </c>
    </row>
    <row r="486" spans="1:65">
      <c r="A486" s="30"/>
      <c r="B486" s="3" t="s">
        <v>274</v>
      </c>
      <c r="C486" s="29"/>
      <c r="D486" s="24">
        <v>0.16263455967290591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7.0557292699742272E-2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275</v>
      </c>
      <c r="C488" s="29"/>
      <c r="D488" s="13">
        <v>-2.2204460492503131E-16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276</v>
      </c>
      <c r="C489" s="47"/>
      <c r="D489" s="45" t="s">
        <v>277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664</v>
      </c>
      <c r="BM491" s="28" t="s">
        <v>278</v>
      </c>
    </row>
    <row r="492" spans="1:65" ht="15">
      <c r="A492" s="25" t="s">
        <v>15</v>
      </c>
      <c r="B492" s="18" t="s">
        <v>111</v>
      </c>
      <c r="C492" s="15" t="s">
        <v>112</v>
      </c>
      <c r="D492" s="16" t="s">
        <v>324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231</v>
      </c>
      <c r="C493" s="9" t="s">
        <v>231</v>
      </c>
      <c r="D493" s="10" t="s">
        <v>113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354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0.8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272</v>
      </c>
      <c r="C498" s="12"/>
      <c r="D498" s="23">
        <v>0.9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273</v>
      </c>
      <c r="C499" s="29"/>
      <c r="D499" s="11">
        <v>0.9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0.9</v>
      </c>
    </row>
    <row r="500" spans="1:65">
      <c r="A500" s="30"/>
      <c r="B500" s="3" t="s">
        <v>274</v>
      </c>
      <c r="C500" s="29"/>
      <c r="D500" s="24">
        <v>0.14142135623730956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0.15713484026367727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275</v>
      </c>
      <c r="C502" s="29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276</v>
      </c>
      <c r="C503" s="47"/>
      <c r="D503" s="45" t="s">
        <v>277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665</v>
      </c>
      <c r="BM505" s="28" t="s">
        <v>278</v>
      </c>
    </row>
    <row r="506" spans="1:65" ht="15">
      <c r="A506" s="25" t="s">
        <v>18</v>
      </c>
      <c r="B506" s="18" t="s">
        <v>111</v>
      </c>
      <c r="C506" s="15" t="s">
        <v>112</v>
      </c>
      <c r="D506" s="16" t="s">
        <v>324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231</v>
      </c>
      <c r="C507" s="9" t="s">
        <v>231</v>
      </c>
      <c r="D507" s="10" t="s">
        <v>113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354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4">
        <v>211</v>
      </c>
      <c r="E510" s="217"/>
      <c r="F510" s="218"/>
      <c r="G510" s="218"/>
      <c r="H510" s="218"/>
      <c r="I510" s="218"/>
      <c r="J510" s="218"/>
      <c r="K510" s="218"/>
      <c r="L510" s="218"/>
      <c r="M510" s="218"/>
      <c r="N510" s="218"/>
      <c r="O510" s="218"/>
      <c r="P510" s="218"/>
      <c r="Q510" s="218"/>
      <c r="R510" s="218"/>
      <c r="S510" s="218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8"/>
      <c r="AT510" s="218"/>
      <c r="AU510" s="218"/>
      <c r="AV510" s="218"/>
      <c r="AW510" s="218"/>
      <c r="AX510" s="218"/>
      <c r="AY510" s="218"/>
      <c r="AZ510" s="218"/>
      <c r="BA510" s="218"/>
      <c r="BB510" s="218"/>
      <c r="BC510" s="218"/>
      <c r="BD510" s="218"/>
      <c r="BE510" s="218"/>
      <c r="BF510" s="218"/>
      <c r="BG510" s="218"/>
      <c r="BH510" s="218"/>
      <c r="BI510" s="218"/>
      <c r="BJ510" s="218"/>
      <c r="BK510" s="218"/>
      <c r="BL510" s="218"/>
      <c r="BM510" s="219">
        <v>1</v>
      </c>
    </row>
    <row r="511" spans="1:65">
      <c r="A511" s="30"/>
      <c r="B511" s="19">
        <v>1</v>
      </c>
      <c r="C511" s="9">
        <v>2</v>
      </c>
      <c r="D511" s="220">
        <v>212</v>
      </c>
      <c r="E511" s="217"/>
      <c r="F511" s="218"/>
      <c r="G511" s="218"/>
      <c r="H511" s="218"/>
      <c r="I511" s="218"/>
      <c r="J511" s="218"/>
      <c r="K511" s="218"/>
      <c r="L511" s="218"/>
      <c r="M511" s="218"/>
      <c r="N511" s="218"/>
      <c r="O511" s="218"/>
      <c r="P511" s="218"/>
      <c r="Q511" s="218"/>
      <c r="R511" s="218"/>
      <c r="S511" s="218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8"/>
      <c r="AT511" s="218"/>
      <c r="AU511" s="218"/>
      <c r="AV511" s="218"/>
      <c r="AW511" s="218"/>
      <c r="AX511" s="218"/>
      <c r="AY511" s="218"/>
      <c r="AZ511" s="218"/>
      <c r="BA511" s="218"/>
      <c r="BB511" s="218"/>
      <c r="BC511" s="218"/>
      <c r="BD511" s="218"/>
      <c r="BE511" s="218"/>
      <c r="BF511" s="218"/>
      <c r="BG511" s="218"/>
      <c r="BH511" s="218"/>
      <c r="BI511" s="218"/>
      <c r="BJ511" s="218"/>
      <c r="BK511" s="218"/>
      <c r="BL511" s="218"/>
      <c r="BM511" s="219">
        <v>20</v>
      </c>
    </row>
    <row r="512" spans="1:65">
      <c r="A512" s="30"/>
      <c r="B512" s="20" t="s">
        <v>272</v>
      </c>
      <c r="C512" s="12"/>
      <c r="D512" s="224">
        <v>211.5</v>
      </c>
      <c r="E512" s="217"/>
      <c r="F512" s="218"/>
      <c r="G512" s="218"/>
      <c r="H512" s="218"/>
      <c r="I512" s="218"/>
      <c r="J512" s="218"/>
      <c r="K512" s="218"/>
      <c r="L512" s="218"/>
      <c r="M512" s="218"/>
      <c r="N512" s="218"/>
      <c r="O512" s="218"/>
      <c r="P512" s="218"/>
      <c r="Q512" s="218"/>
      <c r="R512" s="218"/>
      <c r="S512" s="218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8"/>
      <c r="AT512" s="218"/>
      <c r="AU512" s="218"/>
      <c r="AV512" s="218"/>
      <c r="AW512" s="218"/>
      <c r="AX512" s="218"/>
      <c r="AY512" s="218"/>
      <c r="AZ512" s="218"/>
      <c r="BA512" s="218"/>
      <c r="BB512" s="218"/>
      <c r="BC512" s="218"/>
      <c r="BD512" s="218"/>
      <c r="BE512" s="218"/>
      <c r="BF512" s="218"/>
      <c r="BG512" s="218"/>
      <c r="BH512" s="218"/>
      <c r="BI512" s="218"/>
      <c r="BJ512" s="218"/>
      <c r="BK512" s="218"/>
      <c r="BL512" s="218"/>
      <c r="BM512" s="219">
        <v>16</v>
      </c>
    </row>
    <row r="513" spans="1:65">
      <c r="A513" s="30"/>
      <c r="B513" s="3" t="s">
        <v>273</v>
      </c>
      <c r="C513" s="29"/>
      <c r="D513" s="220">
        <v>211.5</v>
      </c>
      <c r="E513" s="217"/>
      <c r="F513" s="218"/>
      <c r="G513" s="218"/>
      <c r="H513" s="218"/>
      <c r="I513" s="218"/>
      <c r="J513" s="218"/>
      <c r="K513" s="218"/>
      <c r="L513" s="218"/>
      <c r="M513" s="218"/>
      <c r="N513" s="218"/>
      <c r="O513" s="218"/>
      <c r="P513" s="218"/>
      <c r="Q513" s="218"/>
      <c r="R513" s="218"/>
      <c r="S513" s="218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8"/>
      <c r="AT513" s="218"/>
      <c r="AU513" s="218"/>
      <c r="AV513" s="218"/>
      <c r="AW513" s="218"/>
      <c r="AX513" s="218"/>
      <c r="AY513" s="218"/>
      <c r="AZ513" s="218"/>
      <c r="BA513" s="218"/>
      <c r="BB513" s="218"/>
      <c r="BC513" s="218"/>
      <c r="BD513" s="218"/>
      <c r="BE513" s="218"/>
      <c r="BF513" s="218"/>
      <c r="BG513" s="218"/>
      <c r="BH513" s="218"/>
      <c r="BI513" s="218"/>
      <c r="BJ513" s="218"/>
      <c r="BK513" s="218"/>
      <c r="BL513" s="218"/>
      <c r="BM513" s="219">
        <v>211.5</v>
      </c>
    </row>
    <row r="514" spans="1:65">
      <c r="A514" s="30"/>
      <c r="B514" s="3" t="s">
        <v>274</v>
      </c>
      <c r="C514" s="29"/>
      <c r="D514" s="220">
        <v>0.70710678118654757</v>
      </c>
      <c r="E514" s="217"/>
      <c r="F514" s="218"/>
      <c r="G514" s="218"/>
      <c r="H514" s="218"/>
      <c r="I514" s="218"/>
      <c r="J514" s="218"/>
      <c r="K514" s="218"/>
      <c r="L514" s="218"/>
      <c r="M514" s="218"/>
      <c r="N514" s="218"/>
      <c r="O514" s="218"/>
      <c r="P514" s="218"/>
      <c r="Q514" s="218"/>
      <c r="R514" s="218"/>
      <c r="S514" s="218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8"/>
      <c r="AT514" s="218"/>
      <c r="AU514" s="218"/>
      <c r="AV514" s="218"/>
      <c r="AW514" s="218"/>
      <c r="AX514" s="218"/>
      <c r="AY514" s="218"/>
      <c r="AZ514" s="218"/>
      <c r="BA514" s="218"/>
      <c r="BB514" s="218"/>
      <c r="BC514" s="218"/>
      <c r="BD514" s="218"/>
      <c r="BE514" s="218"/>
      <c r="BF514" s="218"/>
      <c r="BG514" s="218"/>
      <c r="BH514" s="218"/>
      <c r="BI514" s="218"/>
      <c r="BJ514" s="218"/>
      <c r="BK514" s="218"/>
      <c r="BL514" s="218"/>
      <c r="BM514" s="219">
        <v>26</v>
      </c>
    </row>
    <row r="515" spans="1:65">
      <c r="A515" s="30"/>
      <c r="B515" s="3" t="s">
        <v>87</v>
      </c>
      <c r="C515" s="29"/>
      <c r="D515" s="13">
        <v>3.3432944736952602E-3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275</v>
      </c>
      <c r="C516" s="29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276</v>
      </c>
      <c r="C517" s="47"/>
      <c r="D517" s="45" t="s">
        <v>277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666</v>
      </c>
      <c r="BM519" s="28" t="s">
        <v>278</v>
      </c>
    </row>
    <row r="520" spans="1:65" ht="15">
      <c r="A520" s="25" t="s">
        <v>21</v>
      </c>
      <c r="B520" s="18" t="s">
        <v>111</v>
      </c>
      <c r="C520" s="15" t="s">
        <v>112</v>
      </c>
      <c r="D520" s="16" t="s">
        <v>324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231</v>
      </c>
      <c r="C521" s="9" t="s">
        <v>231</v>
      </c>
      <c r="D521" s="10" t="s">
        <v>113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354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0.25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0.27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272</v>
      </c>
      <c r="C526" s="12"/>
      <c r="D526" s="23">
        <v>0.26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273</v>
      </c>
      <c r="C527" s="29"/>
      <c r="D527" s="11">
        <v>0.26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0.26</v>
      </c>
    </row>
    <row r="528" spans="1:65">
      <c r="A528" s="30"/>
      <c r="B528" s="3" t="s">
        <v>274</v>
      </c>
      <c r="C528" s="29"/>
      <c r="D528" s="24">
        <v>1.4142135623730963E-2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5.439282932204216E-2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275</v>
      </c>
      <c r="C530" s="29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276</v>
      </c>
      <c r="C531" s="47"/>
      <c r="D531" s="45" t="s">
        <v>277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667</v>
      </c>
      <c r="BM533" s="28" t="s">
        <v>278</v>
      </c>
    </row>
    <row r="534" spans="1:65" ht="15">
      <c r="A534" s="25" t="s">
        <v>24</v>
      </c>
      <c r="B534" s="18" t="s">
        <v>111</v>
      </c>
      <c r="C534" s="15" t="s">
        <v>112</v>
      </c>
      <c r="D534" s="16" t="s">
        <v>324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231</v>
      </c>
      <c r="C535" s="9" t="s">
        <v>231</v>
      </c>
      <c r="D535" s="10" t="s">
        <v>113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354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0.53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0.56999999999999995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272</v>
      </c>
      <c r="C540" s="12"/>
      <c r="D540" s="23">
        <v>0.55000000000000004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273</v>
      </c>
      <c r="C541" s="29"/>
      <c r="D541" s="11">
        <v>0.55000000000000004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0.55000000000000004</v>
      </c>
    </row>
    <row r="542" spans="1:65">
      <c r="A542" s="30"/>
      <c r="B542" s="3" t="s">
        <v>274</v>
      </c>
      <c r="C542" s="29"/>
      <c r="D542" s="24">
        <v>2.8284271247461849E-2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5.1425947722657905E-2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275</v>
      </c>
      <c r="C544" s="29"/>
      <c r="D544" s="13">
        <v>0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276</v>
      </c>
      <c r="C545" s="47"/>
      <c r="D545" s="45" t="s">
        <v>277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668</v>
      </c>
      <c r="BM547" s="28" t="s">
        <v>278</v>
      </c>
    </row>
    <row r="548" spans="1:65" ht="15">
      <c r="A548" s="25" t="s">
        <v>27</v>
      </c>
      <c r="B548" s="18" t="s">
        <v>111</v>
      </c>
      <c r="C548" s="15" t="s">
        <v>112</v>
      </c>
      <c r="D548" s="16" t="s">
        <v>324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231</v>
      </c>
      <c r="C549" s="9" t="s">
        <v>231</v>
      </c>
      <c r="D549" s="10" t="s">
        <v>113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354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4" t="s">
        <v>97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5" t="s">
        <v>97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272</v>
      </c>
      <c r="C554" s="12"/>
      <c r="D554" s="23" t="s">
        <v>680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273</v>
      </c>
      <c r="C555" s="29"/>
      <c r="D555" s="11" t="s">
        <v>680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274</v>
      </c>
      <c r="C556" s="29"/>
      <c r="D556" s="24" t="s">
        <v>680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680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275</v>
      </c>
      <c r="C558" s="29"/>
      <c r="D558" s="13" t="s">
        <v>680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276</v>
      </c>
      <c r="C559" s="47"/>
      <c r="D559" s="45" t="s">
        <v>277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669</v>
      </c>
      <c r="BM561" s="28" t="s">
        <v>278</v>
      </c>
    </row>
    <row r="562" spans="1:65" ht="15">
      <c r="A562" s="25" t="s">
        <v>30</v>
      </c>
      <c r="B562" s="18" t="s">
        <v>111</v>
      </c>
      <c r="C562" s="15" t="s">
        <v>112</v>
      </c>
      <c r="D562" s="16" t="s">
        <v>324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231</v>
      </c>
      <c r="C563" s="9" t="s">
        <v>231</v>
      </c>
      <c r="D563" s="10" t="s">
        <v>113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354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1.08</v>
      </c>
      <c r="E566" s="15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1.1299999999999999</v>
      </c>
      <c r="E567" s="15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272</v>
      </c>
      <c r="C568" s="12"/>
      <c r="D568" s="23">
        <v>1.105</v>
      </c>
      <c r="E568" s="15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273</v>
      </c>
      <c r="C569" s="29"/>
      <c r="D569" s="11">
        <v>1.105</v>
      </c>
      <c r="E569" s="15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1.105</v>
      </c>
    </row>
    <row r="570" spans="1:65">
      <c r="A570" s="30"/>
      <c r="B570" s="3" t="s">
        <v>274</v>
      </c>
      <c r="C570" s="29"/>
      <c r="D570" s="24">
        <v>3.5355339059327251E-2</v>
      </c>
      <c r="E570" s="15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3.1995781954142308E-2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275</v>
      </c>
      <c r="C572" s="29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276</v>
      </c>
      <c r="C573" s="47"/>
      <c r="D573" s="45" t="s">
        <v>277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670</v>
      </c>
      <c r="BM575" s="28" t="s">
        <v>278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324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231</v>
      </c>
      <c r="C577" s="9" t="s">
        <v>231</v>
      </c>
      <c r="D577" s="10" t="s">
        <v>113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354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9">
        <v>0.59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30">
        <v>1</v>
      </c>
    </row>
    <row r="581" spans="1:65">
      <c r="A581" s="30"/>
      <c r="B581" s="19">
        <v>1</v>
      </c>
      <c r="C581" s="9">
        <v>2</v>
      </c>
      <c r="D581" s="24">
        <v>0.59500000000000008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30">
        <v>25</v>
      </c>
    </row>
    <row r="582" spans="1:65">
      <c r="A582" s="30"/>
      <c r="B582" s="20" t="s">
        <v>272</v>
      </c>
      <c r="C582" s="12"/>
      <c r="D582" s="233">
        <v>0.59250000000000003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30">
        <v>16</v>
      </c>
    </row>
    <row r="583" spans="1:65">
      <c r="A583" s="30"/>
      <c r="B583" s="3" t="s">
        <v>273</v>
      </c>
      <c r="C583" s="29"/>
      <c r="D583" s="24">
        <v>0.59250000000000003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30">
        <v>0.59250000000000003</v>
      </c>
    </row>
    <row r="584" spans="1:65">
      <c r="A584" s="30"/>
      <c r="B584" s="3" t="s">
        <v>274</v>
      </c>
      <c r="C584" s="29"/>
      <c r="D584" s="24">
        <v>3.5355339059328192E-3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30">
        <v>31</v>
      </c>
    </row>
    <row r="585" spans="1:65">
      <c r="A585" s="30"/>
      <c r="B585" s="3" t="s">
        <v>87</v>
      </c>
      <c r="C585" s="29"/>
      <c r="D585" s="13">
        <v>5.9671458327980069E-3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0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 t="s">
        <v>277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671</v>
      </c>
      <c r="BM589" s="28" t="s">
        <v>278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324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231</v>
      </c>
      <c r="C591" s="9" t="s">
        <v>231</v>
      </c>
      <c r="D591" s="10" t="s">
        <v>113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354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4" t="s">
        <v>97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5" t="s">
        <v>97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272</v>
      </c>
      <c r="C596" s="12"/>
      <c r="D596" s="23" t="s">
        <v>680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273</v>
      </c>
      <c r="C597" s="29"/>
      <c r="D597" s="11" t="s">
        <v>680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97</v>
      </c>
    </row>
    <row r="598" spans="1:65">
      <c r="A598" s="30"/>
      <c r="B598" s="3" t="s">
        <v>274</v>
      </c>
      <c r="C598" s="29"/>
      <c r="D598" s="24" t="s">
        <v>680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680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275</v>
      </c>
      <c r="C600" s="29"/>
      <c r="D600" s="13" t="s">
        <v>680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276</v>
      </c>
      <c r="C601" s="47"/>
      <c r="D601" s="45" t="s">
        <v>277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672</v>
      </c>
      <c r="BM603" s="28" t="s">
        <v>278</v>
      </c>
    </row>
    <row r="604" spans="1:65" ht="15">
      <c r="A604" s="25" t="s">
        <v>65</v>
      </c>
      <c r="B604" s="18" t="s">
        <v>111</v>
      </c>
      <c r="C604" s="15" t="s">
        <v>112</v>
      </c>
      <c r="D604" s="16" t="s">
        <v>324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231</v>
      </c>
      <c r="C605" s="9" t="s">
        <v>231</v>
      </c>
      <c r="D605" s="10" t="s">
        <v>113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354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0.31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0.34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272</v>
      </c>
      <c r="C610" s="12"/>
      <c r="D610" s="23">
        <v>0.32500000000000001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273</v>
      </c>
      <c r="C611" s="29"/>
      <c r="D611" s="11">
        <v>0.32500000000000001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0.32500000000000001</v>
      </c>
    </row>
    <row r="612" spans="1:65">
      <c r="A612" s="30"/>
      <c r="B612" s="3" t="s">
        <v>274</v>
      </c>
      <c r="C612" s="29"/>
      <c r="D612" s="24">
        <v>2.1213203435596444E-2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6.5271395186450601E-2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275</v>
      </c>
      <c r="C614" s="29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276</v>
      </c>
      <c r="C615" s="47"/>
      <c r="D615" s="45" t="s">
        <v>277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673</v>
      </c>
      <c r="BM617" s="28" t="s">
        <v>278</v>
      </c>
    </row>
    <row r="618" spans="1:65" ht="15">
      <c r="A618" s="25" t="s">
        <v>32</v>
      </c>
      <c r="B618" s="18" t="s">
        <v>111</v>
      </c>
      <c r="C618" s="15" t="s">
        <v>112</v>
      </c>
      <c r="D618" s="16" t="s">
        <v>324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231</v>
      </c>
      <c r="C619" s="9" t="s">
        <v>231</v>
      </c>
      <c r="D619" s="10" t="s">
        <v>113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354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0.38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0.31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272</v>
      </c>
      <c r="C624" s="12"/>
      <c r="D624" s="23">
        <v>0.34499999999999997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273</v>
      </c>
      <c r="C625" s="29"/>
      <c r="D625" s="11">
        <v>0.34499999999999997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0.34499999999999997</v>
      </c>
    </row>
    <row r="626" spans="1:65">
      <c r="A626" s="30"/>
      <c r="B626" s="3" t="s">
        <v>274</v>
      </c>
      <c r="C626" s="29"/>
      <c r="D626" s="24">
        <v>4.9497474683058686E-2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0.14347094111031505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275</v>
      </c>
      <c r="C628" s="29"/>
      <c r="D628" s="13">
        <v>0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276</v>
      </c>
      <c r="C629" s="47"/>
      <c r="D629" s="45" t="s">
        <v>277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674</v>
      </c>
      <c r="BM631" s="28" t="s">
        <v>278</v>
      </c>
    </row>
    <row r="632" spans="1:65" ht="15">
      <c r="A632" s="25" t="s">
        <v>66</v>
      </c>
      <c r="B632" s="18" t="s">
        <v>111</v>
      </c>
      <c r="C632" s="15" t="s">
        <v>112</v>
      </c>
      <c r="D632" s="16" t="s">
        <v>324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231</v>
      </c>
      <c r="C633" s="9" t="s">
        <v>231</v>
      </c>
      <c r="D633" s="10" t="s">
        <v>113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354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4">
        <v>272</v>
      </c>
      <c r="E636" s="217"/>
      <c r="F636" s="218"/>
      <c r="G636" s="218"/>
      <c r="H636" s="218"/>
      <c r="I636" s="218"/>
      <c r="J636" s="218"/>
      <c r="K636" s="218"/>
      <c r="L636" s="218"/>
      <c r="M636" s="218"/>
      <c r="N636" s="218"/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8"/>
      <c r="AT636" s="218"/>
      <c r="AU636" s="218"/>
      <c r="AV636" s="218"/>
      <c r="AW636" s="218"/>
      <c r="AX636" s="218"/>
      <c r="AY636" s="218"/>
      <c r="AZ636" s="218"/>
      <c r="BA636" s="218"/>
      <c r="BB636" s="218"/>
      <c r="BC636" s="218"/>
      <c r="BD636" s="218"/>
      <c r="BE636" s="218"/>
      <c r="BF636" s="218"/>
      <c r="BG636" s="218"/>
      <c r="BH636" s="218"/>
      <c r="BI636" s="218"/>
      <c r="BJ636" s="218"/>
      <c r="BK636" s="218"/>
      <c r="BL636" s="218"/>
      <c r="BM636" s="219">
        <v>1</v>
      </c>
    </row>
    <row r="637" spans="1:65">
      <c r="A637" s="30"/>
      <c r="B637" s="19">
        <v>1</v>
      </c>
      <c r="C637" s="9">
        <v>2</v>
      </c>
      <c r="D637" s="220">
        <v>271</v>
      </c>
      <c r="E637" s="217"/>
      <c r="F637" s="218"/>
      <c r="G637" s="218"/>
      <c r="H637" s="218"/>
      <c r="I637" s="218"/>
      <c r="J637" s="218"/>
      <c r="K637" s="218"/>
      <c r="L637" s="218"/>
      <c r="M637" s="218"/>
      <c r="N637" s="218"/>
      <c r="O637" s="218"/>
      <c r="P637" s="218"/>
      <c r="Q637" s="218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8"/>
      <c r="AT637" s="218"/>
      <c r="AU637" s="218"/>
      <c r="AV637" s="218"/>
      <c r="AW637" s="218"/>
      <c r="AX637" s="218"/>
      <c r="AY637" s="218"/>
      <c r="AZ637" s="218"/>
      <c r="BA637" s="218"/>
      <c r="BB637" s="218"/>
      <c r="BC637" s="218"/>
      <c r="BD637" s="218"/>
      <c r="BE637" s="218"/>
      <c r="BF637" s="218"/>
      <c r="BG637" s="218"/>
      <c r="BH637" s="218"/>
      <c r="BI637" s="218"/>
      <c r="BJ637" s="218"/>
      <c r="BK637" s="218"/>
      <c r="BL637" s="218"/>
      <c r="BM637" s="219">
        <v>29</v>
      </c>
    </row>
    <row r="638" spans="1:65">
      <c r="A638" s="30"/>
      <c r="B638" s="20" t="s">
        <v>272</v>
      </c>
      <c r="C638" s="12"/>
      <c r="D638" s="224">
        <v>271.5</v>
      </c>
      <c r="E638" s="217"/>
      <c r="F638" s="218"/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8"/>
      <c r="AT638" s="218"/>
      <c r="AU638" s="218"/>
      <c r="AV638" s="218"/>
      <c r="AW638" s="218"/>
      <c r="AX638" s="218"/>
      <c r="AY638" s="218"/>
      <c r="AZ638" s="218"/>
      <c r="BA638" s="218"/>
      <c r="BB638" s="218"/>
      <c r="BC638" s="218"/>
      <c r="BD638" s="218"/>
      <c r="BE638" s="218"/>
      <c r="BF638" s="218"/>
      <c r="BG638" s="218"/>
      <c r="BH638" s="218"/>
      <c r="BI638" s="218"/>
      <c r="BJ638" s="218"/>
      <c r="BK638" s="218"/>
      <c r="BL638" s="218"/>
      <c r="BM638" s="219">
        <v>16</v>
      </c>
    </row>
    <row r="639" spans="1:65">
      <c r="A639" s="30"/>
      <c r="B639" s="3" t="s">
        <v>273</v>
      </c>
      <c r="C639" s="29"/>
      <c r="D639" s="220">
        <v>271.5</v>
      </c>
      <c r="E639" s="217"/>
      <c r="F639" s="218"/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8"/>
      <c r="AT639" s="218"/>
      <c r="AU639" s="218"/>
      <c r="AV639" s="218"/>
      <c r="AW639" s="218"/>
      <c r="AX639" s="218"/>
      <c r="AY639" s="218"/>
      <c r="AZ639" s="218"/>
      <c r="BA639" s="218"/>
      <c r="BB639" s="218"/>
      <c r="BC639" s="218"/>
      <c r="BD639" s="218"/>
      <c r="BE639" s="218"/>
      <c r="BF639" s="218"/>
      <c r="BG639" s="218"/>
      <c r="BH639" s="218"/>
      <c r="BI639" s="218"/>
      <c r="BJ639" s="218"/>
      <c r="BK639" s="218"/>
      <c r="BL639" s="218"/>
      <c r="BM639" s="219">
        <v>271.5</v>
      </c>
    </row>
    <row r="640" spans="1:65">
      <c r="A640" s="30"/>
      <c r="B640" s="3" t="s">
        <v>274</v>
      </c>
      <c r="C640" s="29"/>
      <c r="D640" s="220">
        <v>0.70710678118654757</v>
      </c>
      <c r="E640" s="217"/>
      <c r="F640" s="218"/>
      <c r="G640" s="218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8"/>
      <c r="AT640" s="218"/>
      <c r="AU640" s="218"/>
      <c r="AV640" s="218"/>
      <c r="AW640" s="218"/>
      <c r="AX640" s="218"/>
      <c r="AY640" s="218"/>
      <c r="AZ640" s="218"/>
      <c r="BA640" s="218"/>
      <c r="BB640" s="218"/>
      <c r="BC640" s="218"/>
      <c r="BD640" s="218"/>
      <c r="BE640" s="218"/>
      <c r="BF640" s="218"/>
      <c r="BG640" s="218"/>
      <c r="BH640" s="218"/>
      <c r="BI640" s="218"/>
      <c r="BJ640" s="218"/>
      <c r="BK640" s="218"/>
      <c r="BL640" s="218"/>
      <c r="BM640" s="219">
        <v>35</v>
      </c>
    </row>
    <row r="641" spans="1:65">
      <c r="A641" s="30"/>
      <c r="B641" s="3" t="s">
        <v>87</v>
      </c>
      <c r="C641" s="29"/>
      <c r="D641" s="13">
        <v>2.6044448662487941E-3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275</v>
      </c>
      <c r="C642" s="29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276</v>
      </c>
      <c r="C643" s="47"/>
      <c r="D643" s="45" t="s">
        <v>277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675</v>
      </c>
      <c r="BM645" s="28" t="s">
        <v>278</v>
      </c>
    </row>
    <row r="646" spans="1:65" ht="15">
      <c r="A646" s="25" t="s">
        <v>35</v>
      </c>
      <c r="B646" s="18" t="s">
        <v>111</v>
      </c>
      <c r="C646" s="15" t="s">
        <v>112</v>
      </c>
      <c r="D646" s="16" t="s">
        <v>324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231</v>
      </c>
      <c r="C647" s="9" t="s">
        <v>231</v>
      </c>
      <c r="D647" s="10" t="s">
        <v>113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354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7">
        <v>37.5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38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30</v>
      </c>
    </row>
    <row r="652" spans="1:65">
      <c r="A652" s="30"/>
      <c r="B652" s="20" t="s">
        <v>272</v>
      </c>
      <c r="C652" s="12"/>
      <c r="D652" s="213">
        <v>37.75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273</v>
      </c>
      <c r="C653" s="29"/>
      <c r="D653" s="211">
        <v>37.75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37.75</v>
      </c>
    </row>
    <row r="654" spans="1:65">
      <c r="A654" s="30"/>
      <c r="B654" s="3" t="s">
        <v>274</v>
      </c>
      <c r="C654" s="29"/>
      <c r="D654" s="211">
        <v>0.35355339059327379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36</v>
      </c>
    </row>
    <row r="655" spans="1:65">
      <c r="A655" s="30"/>
      <c r="B655" s="3" t="s">
        <v>87</v>
      </c>
      <c r="C655" s="29"/>
      <c r="D655" s="13">
        <v>9.36565273094765E-3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275</v>
      </c>
      <c r="C656" s="29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276</v>
      </c>
      <c r="C657" s="47"/>
      <c r="D657" s="45" t="s">
        <v>277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676</v>
      </c>
      <c r="BM659" s="28" t="s">
        <v>278</v>
      </c>
    </row>
    <row r="660" spans="1:65" ht="15">
      <c r="A660" s="25" t="s">
        <v>38</v>
      </c>
      <c r="B660" s="18" t="s">
        <v>111</v>
      </c>
      <c r="C660" s="15" t="s">
        <v>112</v>
      </c>
      <c r="D660" s="16" t="s">
        <v>324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231</v>
      </c>
      <c r="C661" s="9" t="s">
        <v>231</v>
      </c>
      <c r="D661" s="10" t="s">
        <v>113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354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19.7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0"/>
      <c r="B665" s="19">
        <v>1</v>
      </c>
      <c r="C665" s="9">
        <v>2</v>
      </c>
      <c r="D665" s="211">
        <v>20.2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>
        <v>31</v>
      </c>
    </row>
    <row r="666" spans="1:65">
      <c r="A666" s="30"/>
      <c r="B666" s="20" t="s">
        <v>272</v>
      </c>
      <c r="C666" s="12"/>
      <c r="D666" s="213">
        <v>19.95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0"/>
      <c r="B667" s="3" t="s">
        <v>273</v>
      </c>
      <c r="C667" s="29"/>
      <c r="D667" s="211">
        <v>19.95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19.95</v>
      </c>
    </row>
    <row r="668" spans="1:65">
      <c r="A668" s="30"/>
      <c r="B668" s="3" t="s">
        <v>274</v>
      </c>
      <c r="C668" s="29"/>
      <c r="D668" s="211">
        <v>0.35355339059327379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37</v>
      </c>
    </row>
    <row r="669" spans="1:65">
      <c r="A669" s="30"/>
      <c r="B669" s="3" t="s">
        <v>87</v>
      </c>
      <c r="C669" s="29"/>
      <c r="D669" s="13">
        <v>1.7721974465828259E-2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275</v>
      </c>
      <c r="C670" s="29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276</v>
      </c>
      <c r="C671" s="47"/>
      <c r="D671" s="45" t="s">
        <v>277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677</v>
      </c>
      <c r="BM673" s="28" t="s">
        <v>278</v>
      </c>
    </row>
    <row r="674" spans="1:65" ht="15">
      <c r="A674" s="25" t="s">
        <v>41</v>
      </c>
      <c r="B674" s="18" t="s">
        <v>111</v>
      </c>
      <c r="C674" s="15" t="s">
        <v>112</v>
      </c>
      <c r="D674" s="16" t="s">
        <v>324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231</v>
      </c>
      <c r="C675" s="9" t="s">
        <v>231</v>
      </c>
      <c r="D675" s="10" t="s">
        <v>113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354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2.38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2.2599999999999998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272</v>
      </c>
      <c r="C680" s="12"/>
      <c r="D680" s="23">
        <v>2.3199999999999998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273</v>
      </c>
      <c r="C681" s="29"/>
      <c r="D681" s="11">
        <v>2.3199999999999998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2.3199999999999998</v>
      </c>
    </row>
    <row r="682" spans="1:65">
      <c r="A682" s="30"/>
      <c r="B682" s="3" t="s">
        <v>274</v>
      </c>
      <c r="C682" s="29"/>
      <c r="D682" s="24">
        <v>8.4852813742385777E-2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3.6574488682062839E-2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275</v>
      </c>
      <c r="C684" s="29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276</v>
      </c>
      <c r="C685" s="47"/>
      <c r="D685" s="45" t="s">
        <v>277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678</v>
      </c>
      <c r="BM687" s="28" t="s">
        <v>278</v>
      </c>
    </row>
    <row r="688" spans="1:65" ht="15">
      <c r="A688" s="25" t="s">
        <v>44</v>
      </c>
      <c r="B688" s="18" t="s">
        <v>111</v>
      </c>
      <c r="C688" s="15" t="s">
        <v>112</v>
      </c>
      <c r="D688" s="16" t="s">
        <v>324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231</v>
      </c>
      <c r="C689" s="9" t="s">
        <v>231</v>
      </c>
      <c r="D689" s="10" t="s">
        <v>113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354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4">
        <v>145</v>
      </c>
      <c r="E692" s="217"/>
      <c r="F692" s="218"/>
      <c r="G692" s="218"/>
      <c r="H692" s="218"/>
      <c r="I692" s="218"/>
      <c r="J692" s="218"/>
      <c r="K692" s="218"/>
      <c r="L692" s="218"/>
      <c r="M692" s="218"/>
      <c r="N692" s="218"/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8"/>
      <c r="AT692" s="218"/>
      <c r="AU692" s="218"/>
      <c r="AV692" s="218"/>
      <c r="AW692" s="218"/>
      <c r="AX692" s="218"/>
      <c r="AY692" s="218"/>
      <c r="AZ692" s="218"/>
      <c r="BA692" s="218"/>
      <c r="BB692" s="218"/>
      <c r="BC692" s="218"/>
      <c r="BD692" s="218"/>
      <c r="BE692" s="218"/>
      <c r="BF692" s="218"/>
      <c r="BG692" s="218"/>
      <c r="BH692" s="218"/>
      <c r="BI692" s="218"/>
      <c r="BJ692" s="218"/>
      <c r="BK692" s="218"/>
      <c r="BL692" s="218"/>
      <c r="BM692" s="219">
        <v>1</v>
      </c>
    </row>
    <row r="693" spans="1:65">
      <c r="A693" s="30"/>
      <c r="B693" s="19">
        <v>1</v>
      </c>
      <c r="C693" s="9">
        <v>2</v>
      </c>
      <c r="D693" s="220">
        <v>145</v>
      </c>
      <c r="E693" s="217"/>
      <c r="F693" s="218"/>
      <c r="G693" s="218"/>
      <c r="H693" s="218"/>
      <c r="I693" s="218"/>
      <c r="J693" s="218"/>
      <c r="K693" s="218"/>
      <c r="L693" s="218"/>
      <c r="M693" s="218"/>
      <c r="N693" s="218"/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8"/>
      <c r="AT693" s="218"/>
      <c r="AU693" s="218"/>
      <c r="AV693" s="218"/>
      <c r="AW693" s="218"/>
      <c r="AX693" s="218"/>
      <c r="AY693" s="218"/>
      <c r="AZ693" s="218"/>
      <c r="BA693" s="218"/>
      <c r="BB693" s="218"/>
      <c r="BC693" s="218"/>
      <c r="BD693" s="218"/>
      <c r="BE693" s="218"/>
      <c r="BF693" s="218"/>
      <c r="BG693" s="218"/>
      <c r="BH693" s="218"/>
      <c r="BI693" s="218"/>
      <c r="BJ693" s="218"/>
      <c r="BK693" s="218"/>
      <c r="BL693" s="218"/>
      <c r="BM693" s="219">
        <v>33</v>
      </c>
    </row>
    <row r="694" spans="1:65">
      <c r="A694" s="30"/>
      <c r="B694" s="20" t="s">
        <v>272</v>
      </c>
      <c r="C694" s="12"/>
      <c r="D694" s="224">
        <v>145</v>
      </c>
      <c r="E694" s="217"/>
      <c r="F694" s="218"/>
      <c r="G694" s="218"/>
      <c r="H694" s="218"/>
      <c r="I694" s="218"/>
      <c r="J694" s="218"/>
      <c r="K694" s="218"/>
      <c r="L694" s="218"/>
      <c r="M694" s="218"/>
      <c r="N694" s="218"/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8"/>
      <c r="AT694" s="218"/>
      <c r="AU694" s="218"/>
      <c r="AV694" s="218"/>
      <c r="AW694" s="218"/>
      <c r="AX694" s="218"/>
      <c r="AY694" s="218"/>
      <c r="AZ694" s="218"/>
      <c r="BA694" s="218"/>
      <c r="BB694" s="218"/>
      <c r="BC694" s="218"/>
      <c r="BD694" s="218"/>
      <c r="BE694" s="218"/>
      <c r="BF694" s="218"/>
      <c r="BG694" s="218"/>
      <c r="BH694" s="218"/>
      <c r="BI694" s="218"/>
      <c r="BJ694" s="218"/>
      <c r="BK694" s="218"/>
      <c r="BL694" s="218"/>
      <c r="BM694" s="219">
        <v>16</v>
      </c>
    </row>
    <row r="695" spans="1:65">
      <c r="A695" s="30"/>
      <c r="B695" s="3" t="s">
        <v>273</v>
      </c>
      <c r="C695" s="29"/>
      <c r="D695" s="220">
        <v>145</v>
      </c>
      <c r="E695" s="217"/>
      <c r="F695" s="218"/>
      <c r="G695" s="218"/>
      <c r="H695" s="218"/>
      <c r="I695" s="218"/>
      <c r="J695" s="218"/>
      <c r="K695" s="218"/>
      <c r="L695" s="218"/>
      <c r="M695" s="218"/>
      <c r="N695" s="218"/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8"/>
      <c r="AT695" s="218"/>
      <c r="AU695" s="218"/>
      <c r="AV695" s="218"/>
      <c r="AW695" s="218"/>
      <c r="AX695" s="218"/>
      <c r="AY695" s="218"/>
      <c r="AZ695" s="218"/>
      <c r="BA695" s="218"/>
      <c r="BB695" s="218"/>
      <c r="BC695" s="218"/>
      <c r="BD695" s="218"/>
      <c r="BE695" s="218"/>
      <c r="BF695" s="218"/>
      <c r="BG695" s="218"/>
      <c r="BH695" s="218"/>
      <c r="BI695" s="218"/>
      <c r="BJ695" s="218"/>
      <c r="BK695" s="218"/>
      <c r="BL695" s="218"/>
      <c r="BM695" s="219">
        <v>145</v>
      </c>
    </row>
    <row r="696" spans="1:65">
      <c r="A696" s="30"/>
      <c r="B696" s="3" t="s">
        <v>274</v>
      </c>
      <c r="C696" s="29"/>
      <c r="D696" s="220">
        <v>0</v>
      </c>
      <c r="E696" s="217"/>
      <c r="F696" s="218"/>
      <c r="G696" s="218"/>
      <c r="H696" s="218"/>
      <c r="I696" s="218"/>
      <c r="J696" s="218"/>
      <c r="K696" s="218"/>
      <c r="L696" s="218"/>
      <c r="M696" s="218"/>
      <c r="N696" s="218"/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8"/>
      <c r="AT696" s="218"/>
      <c r="AU696" s="218"/>
      <c r="AV696" s="218"/>
      <c r="AW696" s="218"/>
      <c r="AX696" s="218"/>
      <c r="AY696" s="218"/>
      <c r="AZ696" s="218"/>
      <c r="BA696" s="218"/>
      <c r="BB696" s="218"/>
      <c r="BC696" s="218"/>
      <c r="BD696" s="218"/>
      <c r="BE696" s="218"/>
      <c r="BF696" s="218"/>
      <c r="BG696" s="218"/>
      <c r="BH696" s="218"/>
      <c r="BI696" s="218"/>
      <c r="BJ696" s="218"/>
      <c r="BK696" s="218"/>
      <c r="BL696" s="218"/>
      <c r="BM696" s="219">
        <v>39</v>
      </c>
    </row>
    <row r="697" spans="1:65">
      <c r="A697" s="30"/>
      <c r="B697" s="3" t="s">
        <v>87</v>
      </c>
      <c r="C697" s="29"/>
      <c r="D697" s="13">
        <v>0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275</v>
      </c>
      <c r="C698" s="29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276</v>
      </c>
      <c r="C699" s="47"/>
      <c r="D699" s="45" t="s">
        <v>277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679</v>
      </c>
      <c r="BM701" s="28" t="s">
        <v>278</v>
      </c>
    </row>
    <row r="702" spans="1:65" ht="15">
      <c r="A702" s="25" t="s">
        <v>45</v>
      </c>
      <c r="B702" s="18" t="s">
        <v>111</v>
      </c>
      <c r="C702" s="15" t="s">
        <v>112</v>
      </c>
      <c r="D702" s="16" t="s">
        <v>324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231</v>
      </c>
      <c r="C703" s="9" t="s">
        <v>231</v>
      </c>
      <c r="D703" s="10" t="s">
        <v>113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354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4">
        <v>68.5</v>
      </c>
      <c r="E706" s="217"/>
      <c r="F706" s="218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8"/>
      <c r="AT706" s="218"/>
      <c r="AU706" s="218"/>
      <c r="AV706" s="218"/>
      <c r="AW706" s="218"/>
      <c r="AX706" s="218"/>
      <c r="AY706" s="218"/>
      <c r="AZ706" s="218"/>
      <c r="BA706" s="218"/>
      <c r="BB706" s="218"/>
      <c r="BC706" s="218"/>
      <c r="BD706" s="218"/>
      <c r="BE706" s="218"/>
      <c r="BF706" s="218"/>
      <c r="BG706" s="218"/>
      <c r="BH706" s="218"/>
      <c r="BI706" s="218"/>
      <c r="BJ706" s="218"/>
      <c r="BK706" s="218"/>
      <c r="BL706" s="218"/>
      <c r="BM706" s="219">
        <v>1</v>
      </c>
    </row>
    <row r="707" spans="1:65">
      <c r="A707" s="30"/>
      <c r="B707" s="19">
        <v>1</v>
      </c>
      <c r="C707" s="9">
        <v>2</v>
      </c>
      <c r="D707" s="220">
        <v>69.5</v>
      </c>
      <c r="E707" s="217"/>
      <c r="F707" s="218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8"/>
      <c r="AT707" s="218"/>
      <c r="AU707" s="218"/>
      <c r="AV707" s="218"/>
      <c r="AW707" s="218"/>
      <c r="AX707" s="218"/>
      <c r="AY707" s="218"/>
      <c r="AZ707" s="218"/>
      <c r="BA707" s="218"/>
      <c r="BB707" s="218"/>
      <c r="BC707" s="218"/>
      <c r="BD707" s="218"/>
      <c r="BE707" s="218"/>
      <c r="BF707" s="218"/>
      <c r="BG707" s="218"/>
      <c r="BH707" s="218"/>
      <c r="BI707" s="218"/>
      <c r="BJ707" s="218"/>
      <c r="BK707" s="218"/>
      <c r="BL707" s="218"/>
      <c r="BM707" s="219">
        <v>34</v>
      </c>
    </row>
    <row r="708" spans="1:65">
      <c r="A708" s="30"/>
      <c r="B708" s="20" t="s">
        <v>272</v>
      </c>
      <c r="C708" s="12"/>
      <c r="D708" s="224">
        <v>69</v>
      </c>
      <c r="E708" s="217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8"/>
      <c r="AT708" s="218"/>
      <c r="AU708" s="218"/>
      <c r="AV708" s="218"/>
      <c r="AW708" s="218"/>
      <c r="AX708" s="218"/>
      <c r="AY708" s="218"/>
      <c r="AZ708" s="218"/>
      <c r="BA708" s="218"/>
      <c r="BB708" s="218"/>
      <c r="BC708" s="218"/>
      <c r="BD708" s="218"/>
      <c r="BE708" s="218"/>
      <c r="BF708" s="218"/>
      <c r="BG708" s="218"/>
      <c r="BH708" s="218"/>
      <c r="BI708" s="218"/>
      <c r="BJ708" s="218"/>
      <c r="BK708" s="218"/>
      <c r="BL708" s="218"/>
      <c r="BM708" s="219">
        <v>16</v>
      </c>
    </row>
    <row r="709" spans="1:65">
      <c r="A709" s="30"/>
      <c r="B709" s="3" t="s">
        <v>273</v>
      </c>
      <c r="C709" s="29"/>
      <c r="D709" s="220">
        <v>69</v>
      </c>
      <c r="E709" s="217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8"/>
      <c r="AT709" s="218"/>
      <c r="AU709" s="218"/>
      <c r="AV709" s="218"/>
      <c r="AW709" s="218"/>
      <c r="AX709" s="218"/>
      <c r="AY709" s="218"/>
      <c r="AZ709" s="218"/>
      <c r="BA709" s="218"/>
      <c r="BB709" s="218"/>
      <c r="BC709" s="218"/>
      <c r="BD709" s="218"/>
      <c r="BE709" s="218"/>
      <c r="BF709" s="218"/>
      <c r="BG709" s="218"/>
      <c r="BH709" s="218"/>
      <c r="BI709" s="218"/>
      <c r="BJ709" s="218"/>
      <c r="BK709" s="218"/>
      <c r="BL709" s="218"/>
      <c r="BM709" s="219">
        <v>69</v>
      </c>
    </row>
    <row r="710" spans="1:65">
      <c r="A710" s="30"/>
      <c r="B710" s="3" t="s">
        <v>274</v>
      </c>
      <c r="C710" s="29"/>
      <c r="D710" s="220">
        <v>0.70710678118654757</v>
      </c>
      <c r="E710" s="217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8"/>
      <c r="AT710" s="218"/>
      <c r="AU710" s="218"/>
      <c r="AV710" s="218"/>
      <c r="AW710" s="218"/>
      <c r="AX710" s="218"/>
      <c r="AY710" s="218"/>
      <c r="AZ710" s="218"/>
      <c r="BA710" s="218"/>
      <c r="BB710" s="218"/>
      <c r="BC710" s="218"/>
      <c r="BD710" s="218"/>
      <c r="BE710" s="218"/>
      <c r="BF710" s="218"/>
      <c r="BG710" s="218"/>
      <c r="BH710" s="218"/>
      <c r="BI710" s="218"/>
      <c r="BJ710" s="218"/>
      <c r="BK710" s="218"/>
      <c r="BL710" s="218"/>
      <c r="BM710" s="219">
        <v>40</v>
      </c>
    </row>
    <row r="711" spans="1:65">
      <c r="A711" s="30"/>
      <c r="B711" s="3" t="s">
        <v>87</v>
      </c>
      <c r="C711" s="29"/>
      <c r="D711" s="13">
        <v>1.0247924365022429E-2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275</v>
      </c>
      <c r="C712" s="29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276</v>
      </c>
      <c r="C713" s="47"/>
      <c r="D713" s="45" t="s">
        <v>277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684</v>
      </c>
      <c r="C1" s="89"/>
      <c r="D1" s="89"/>
      <c r="E1" s="89"/>
      <c r="F1" s="89"/>
      <c r="G1" s="89"/>
      <c r="H1" s="73"/>
    </row>
    <row r="2" spans="1:8" ht="15.75" customHeight="1">
      <c r="A2" s="279"/>
      <c r="B2" s="277" t="s">
        <v>2</v>
      </c>
      <c r="C2" s="74" t="s">
        <v>67</v>
      </c>
      <c r="D2" s="275" t="s">
        <v>187</v>
      </c>
      <c r="E2" s="276"/>
      <c r="F2" s="275" t="s">
        <v>94</v>
      </c>
      <c r="G2" s="276"/>
      <c r="H2" s="81"/>
    </row>
    <row r="3" spans="1:8" ht="12.75">
      <c r="A3" s="279"/>
      <c r="B3" s="278"/>
      <c r="C3" s="72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2"/>
    </row>
    <row r="4" spans="1:8" ht="15.75" customHeight="1">
      <c r="A4" s="91"/>
      <c r="B4" s="40" t="s">
        <v>208</v>
      </c>
      <c r="C4" s="179"/>
      <c r="D4" s="179"/>
      <c r="E4" s="179"/>
      <c r="F4" s="179"/>
      <c r="G4" s="178"/>
      <c r="H4" s="83"/>
    </row>
    <row r="5" spans="1:8" ht="15.75" customHeight="1">
      <c r="A5" s="91"/>
      <c r="B5" s="180" t="s">
        <v>420</v>
      </c>
      <c r="C5" s="238">
        <v>5.5103706181287224</v>
      </c>
      <c r="D5" s="239">
        <v>5.4631400766648595</v>
      </c>
      <c r="E5" s="240">
        <v>5.5576011595925854</v>
      </c>
      <c r="F5" s="239">
        <v>5.4897351348459598</v>
      </c>
      <c r="G5" s="240">
        <v>5.5310061014114851</v>
      </c>
      <c r="H5" s="83"/>
    </row>
    <row r="6" spans="1:8" ht="15.75" customHeight="1">
      <c r="A6" s="91"/>
      <c r="B6" s="241" t="s">
        <v>211</v>
      </c>
      <c r="C6" s="179"/>
      <c r="D6" s="179"/>
      <c r="E6" s="179"/>
      <c r="F6" s="179"/>
      <c r="G6" s="178"/>
      <c r="H6" s="83"/>
    </row>
    <row r="7" spans="1:8" ht="15.75" customHeight="1">
      <c r="A7" s="91"/>
      <c r="B7" s="180" t="s">
        <v>420</v>
      </c>
      <c r="C7" s="238">
        <v>5.2759522931031739</v>
      </c>
      <c r="D7" s="239">
        <v>5.165033062654528</v>
      </c>
      <c r="E7" s="240">
        <v>5.3868715235518199</v>
      </c>
      <c r="F7" s="239">
        <v>5.254308901487363</v>
      </c>
      <c r="G7" s="240">
        <v>5.2975956847189849</v>
      </c>
      <c r="H7" s="83"/>
    </row>
    <row r="8" spans="1:8" ht="15.75" customHeight="1">
      <c r="A8" s="91"/>
      <c r="B8" s="241" t="s">
        <v>212</v>
      </c>
      <c r="C8" s="179"/>
      <c r="D8" s="179"/>
      <c r="E8" s="179"/>
      <c r="F8" s="179"/>
      <c r="G8" s="178"/>
      <c r="H8" s="83"/>
    </row>
    <row r="9" spans="1:8" ht="15.75" customHeight="1">
      <c r="A9" s="91"/>
      <c r="B9" s="180" t="s">
        <v>420</v>
      </c>
      <c r="C9" s="238">
        <v>5.3617771577436679</v>
      </c>
      <c r="D9" s="239">
        <v>5.2838252796636089</v>
      </c>
      <c r="E9" s="240">
        <v>5.4397290358237269</v>
      </c>
      <c r="F9" s="239">
        <v>5.3416981339225638</v>
      </c>
      <c r="G9" s="240">
        <v>5.3818561815647721</v>
      </c>
      <c r="H9" s="83"/>
    </row>
    <row r="10" spans="1:8" ht="15.75" customHeight="1">
      <c r="A10" s="91"/>
      <c r="B10" s="241" t="s">
        <v>213</v>
      </c>
      <c r="C10" s="179"/>
      <c r="D10" s="179"/>
      <c r="E10" s="179"/>
      <c r="F10" s="179"/>
      <c r="G10" s="178"/>
      <c r="H10" s="83"/>
    </row>
    <row r="11" spans="1:8" ht="15.75" customHeight="1">
      <c r="A11" s="91"/>
      <c r="B11" s="180" t="s">
        <v>420</v>
      </c>
      <c r="C11" s="238">
        <v>5.46831909993392</v>
      </c>
      <c r="D11" s="239">
        <v>5.4335325951614939</v>
      </c>
      <c r="E11" s="240">
        <v>5.503105604706346</v>
      </c>
      <c r="F11" s="239">
        <v>5.4623237534145899</v>
      </c>
      <c r="G11" s="240">
        <v>5.47431444645325</v>
      </c>
      <c r="H11" s="83"/>
    </row>
    <row r="12" spans="1:8" ht="15.75" customHeight="1">
      <c r="A12" s="91"/>
      <c r="B12" s="241" t="s">
        <v>209</v>
      </c>
      <c r="C12" s="179"/>
      <c r="D12" s="179"/>
      <c r="E12" s="179"/>
      <c r="F12" s="179"/>
      <c r="G12" s="178"/>
      <c r="H12" s="83"/>
    </row>
    <row r="13" spans="1:8" ht="15.75" customHeight="1">
      <c r="A13" s="91"/>
      <c r="B13" s="180" t="s">
        <v>421</v>
      </c>
      <c r="C13" s="238">
        <v>1.3004469696969698</v>
      </c>
      <c r="D13" s="239">
        <v>1.2426624666245092</v>
      </c>
      <c r="E13" s="240">
        <v>1.3582314727694305</v>
      </c>
      <c r="F13" s="239">
        <v>1.2614263520988167</v>
      </c>
      <c r="G13" s="240">
        <v>1.3394675872951229</v>
      </c>
      <c r="H13" s="83"/>
    </row>
    <row r="14" spans="1:8" ht="15.75" customHeight="1">
      <c r="A14" s="91"/>
      <c r="B14" s="180" t="s">
        <v>422</v>
      </c>
      <c r="C14" s="238">
        <v>3.3501571666666665</v>
      </c>
      <c r="D14" s="239">
        <v>3.228419553336936</v>
      </c>
      <c r="E14" s="240">
        <v>3.4718947799963971</v>
      </c>
      <c r="F14" s="239">
        <v>3.2851099880845585</v>
      </c>
      <c r="G14" s="240">
        <v>3.4152043452487746</v>
      </c>
      <c r="H14" s="83"/>
    </row>
    <row r="15" spans="1:8" ht="15.75" customHeight="1">
      <c r="A15" s="91"/>
      <c r="B15" s="180" t="s">
        <v>423</v>
      </c>
      <c r="C15" s="237">
        <v>63.931363636363614</v>
      </c>
      <c r="D15" s="242">
        <v>61.963911845887885</v>
      </c>
      <c r="E15" s="243">
        <v>65.898815426839334</v>
      </c>
      <c r="F15" s="242">
        <v>62.630350257879819</v>
      </c>
      <c r="G15" s="243">
        <v>65.232377014847415</v>
      </c>
      <c r="H15" s="83"/>
    </row>
    <row r="16" spans="1:8" ht="15.75" customHeight="1">
      <c r="A16" s="91"/>
      <c r="B16" s="180" t="s">
        <v>424</v>
      </c>
      <c r="C16" s="247">
        <v>19.8</v>
      </c>
      <c r="D16" s="248">
        <v>15.612236251084184</v>
      </c>
      <c r="E16" s="249">
        <v>23.987763748915818</v>
      </c>
      <c r="F16" s="248">
        <v>18.281438768064795</v>
      </c>
      <c r="G16" s="249">
        <v>21.318561231935206</v>
      </c>
      <c r="H16" s="83"/>
    </row>
    <row r="17" spans="1:8" ht="15.75" customHeight="1">
      <c r="A17" s="91"/>
      <c r="B17" s="180" t="s">
        <v>425</v>
      </c>
      <c r="C17" s="247">
        <v>31.776666666666667</v>
      </c>
      <c r="D17" s="248">
        <v>30.149596366792959</v>
      </c>
      <c r="E17" s="249">
        <v>33.403736966540372</v>
      </c>
      <c r="F17" s="248">
        <v>30.757017017911409</v>
      </c>
      <c r="G17" s="249">
        <v>32.796316315421926</v>
      </c>
      <c r="H17" s="83"/>
    </row>
    <row r="18" spans="1:8" ht="15.75" customHeight="1">
      <c r="A18" s="91"/>
      <c r="B18" s="180" t="s">
        <v>426</v>
      </c>
      <c r="C18" s="238">
        <v>0.26753703703703702</v>
      </c>
      <c r="D18" s="239">
        <v>0.23456960377325881</v>
      </c>
      <c r="E18" s="240">
        <v>0.30050447030081523</v>
      </c>
      <c r="F18" s="239">
        <v>0.25116502384476774</v>
      </c>
      <c r="G18" s="240">
        <v>0.28390905022930629</v>
      </c>
      <c r="H18" s="83"/>
    </row>
    <row r="19" spans="1:8" ht="15.75" customHeight="1">
      <c r="A19" s="91"/>
      <c r="B19" s="180" t="s">
        <v>427</v>
      </c>
      <c r="C19" s="236">
        <v>4.9961538461538467E-2</v>
      </c>
      <c r="D19" s="251">
        <v>4.9343635984502317E-2</v>
      </c>
      <c r="E19" s="252">
        <v>5.0579440938574617E-2</v>
      </c>
      <c r="F19" s="251" t="s">
        <v>95</v>
      </c>
      <c r="G19" s="252" t="s">
        <v>95</v>
      </c>
      <c r="H19" s="83"/>
    </row>
    <row r="20" spans="1:8" ht="15.75" customHeight="1">
      <c r="A20" s="91"/>
      <c r="B20" s="180" t="s">
        <v>428</v>
      </c>
      <c r="C20" s="238">
        <v>2.8166333333333329</v>
      </c>
      <c r="D20" s="239">
        <v>2.6396432002911507</v>
      </c>
      <c r="E20" s="240">
        <v>2.993623466375515</v>
      </c>
      <c r="F20" s="239">
        <v>2.7158853100403952</v>
      </c>
      <c r="G20" s="240">
        <v>2.9173813566262705</v>
      </c>
      <c r="H20" s="83"/>
    </row>
    <row r="21" spans="1:8" ht="15.75" customHeight="1">
      <c r="A21" s="91"/>
      <c r="B21" s="180" t="s">
        <v>429</v>
      </c>
      <c r="C21" s="238">
        <v>0.61158205128205123</v>
      </c>
      <c r="D21" s="239">
        <v>0.58198002978672281</v>
      </c>
      <c r="E21" s="240">
        <v>0.64118407277737965</v>
      </c>
      <c r="F21" s="239">
        <v>0.58850143266090915</v>
      </c>
      <c r="G21" s="240">
        <v>0.63466266990319331</v>
      </c>
      <c r="H21" s="83"/>
    </row>
    <row r="22" spans="1:8" ht="15.75" customHeight="1">
      <c r="A22" s="91"/>
      <c r="B22" s="180" t="s">
        <v>430</v>
      </c>
      <c r="C22" s="247">
        <v>10.414444444444447</v>
      </c>
      <c r="D22" s="248">
        <v>9.9949713823309452</v>
      </c>
      <c r="E22" s="249">
        <v>10.833917506557949</v>
      </c>
      <c r="F22" s="248">
        <v>10.13824547741217</v>
      </c>
      <c r="G22" s="249">
        <v>10.690643411476724</v>
      </c>
      <c r="H22" s="83"/>
    </row>
    <row r="23" spans="1:8" ht="15.75" customHeight="1">
      <c r="A23" s="91"/>
      <c r="B23" s="180" t="s">
        <v>431</v>
      </c>
      <c r="C23" s="247">
        <v>28.502971014492754</v>
      </c>
      <c r="D23" s="248">
        <v>27.364122566148257</v>
      </c>
      <c r="E23" s="249">
        <v>29.641819462837251</v>
      </c>
      <c r="F23" s="248">
        <v>27.823593043372146</v>
      </c>
      <c r="G23" s="249">
        <v>29.182348985613363</v>
      </c>
      <c r="H23" s="83"/>
    </row>
    <row r="24" spans="1:8" ht="15.75" customHeight="1">
      <c r="A24" s="91"/>
      <c r="B24" s="180" t="s">
        <v>432</v>
      </c>
      <c r="C24" s="247">
        <v>20.158333333333335</v>
      </c>
      <c r="D24" s="248">
        <v>19.251848982262317</v>
      </c>
      <c r="E24" s="249">
        <v>21.064817684404353</v>
      </c>
      <c r="F24" s="248">
        <v>19.494913993468494</v>
      </c>
      <c r="G24" s="249">
        <v>20.821752673198176</v>
      </c>
      <c r="H24" s="83"/>
    </row>
    <row r="25" spans="1:8" ht="15.75" customHeight="1">
      <c r="A25" s="91"/>
      <c r="B25" s="180" t="s">
        <v>433</v>
      </c>
      <c r="C25" s="238">
        <v>0.70353125000000005</v>
      </c>
      <c r="D25" s="239">
        <v>0.6699078701814648</v>
      </c>
      <c r="E25" s="240">
        <v>0.7371546298185353</v>
      </c>
      <c r="F25" s="239">
        <v>0.67851930456124621</v>
      </c>
      <c r="G25" s="240">
        <v>0.7285431954387539</v>
      </c>
      <c r="H25" s="83"/>
    </row>
    <row r="26" spans="1:8" ht="15.75" customHeight="1">
      <c r="A26" s="91"/>
      <c r="B26" s="180" t="s">
        <v>434</v>
      </c>
      <c r="C26" s="237">
        <v>167.42923611111109</v>
      </c>
      <c r="D26" s="242">
        <v>163.36393242235457</v>
      </c>
      <c r="E26" s="243">
        <v>171.49453979986762</v>
      </c>
      <c r="F26" s="242">
        <v>164.05753435249599</v>
      </c>
      <c r="G26" s="243">
        <v>170.8009378697262</v>
      </c>
      <c r="H26" s="83"/>
    </row>
    <row r="27" spans="1:8" ht="15.75" customHeight="1">
      <c r="A27" s="91"/>
      <c r="B27" s="180" t="s">
        <v>435</v>
      </c>
      <c r="C27" s="238">
        <v>2.0771875</v>
      </c>
      <c r="D27" s="239">
        <v>1.8367536638630055</v>
      </c>
      <c r="E27" s="240">
        <v>2.3176213361369946</v>
      </c>
      <c r="F27" s="239">
        <v>1.9729587887252173</v>
      </c>
      <c r="G27" s="240">
        <v>2.1814162112747826</v>
      </c>
      <c r="H27" s="83"/>
    </row>
    <row r="28" spans="1:8" ht="15.75" customHeight="1">
      <c r="A28" s="91"/>
      <c r="B28" s="180" t="s">
        <v>436</v>
      </c>
      <c r="C28" s="238">
        <v>1.1807857142857141</v>
      </c>
      <c r="D28" s="239">
        <v>1.0125673212978903</v>
      </c>
      <c r="E28" s="240">
        <v>1.3490041072735379</v>
      </c>
      <c r="F28" s="239">
        <v>1.1017000583600449</v>
      </c>
      <c r="G28" s="240">
        <v>1.2598713702113833</v>
      </c>
      <c r="H28" s="83"/>
    </row>
    <row r="29" spans="1:8" ht="15.75" customHeight="1">
      <c r="A29" s="91"/>
      <c r="B29" s="180" t="s">
        <v>437</v>
      </c>
      <c r="C29" s="238">
        <v>0.40519444444444447</v>
      </c>
      <c r="D29" s="239">
        <v>0.33670268511632856</v>
      </c>
      <c r="E29" s="240">
        <v>0.47368620377256038</v>
      </c>
      <c r="F29" s="239">
        <v>0.38955375138953713</v>
      </c>
      <c r="G29" s="240">
        <v>0.42083513749935181</v>
      </c>
      <c r="H29" s="84"/>
    </row>
    <row r="30" spans="1:8" ht="15.75" customHeight="1">
      <c r="A30" s="91"/>
      <c r="B30" s="180" t="s">
        <v>438</v>
      </c>
      <c r="C30" s="238">
        <v>5.2993184210526305</v>
      </c>
      <c r="D30" s="239">
        <v>5.1520422936358772</v>
      </c>
      <c r="E30" s="240">
        <v>5.4465945484693838</v>
      </c>
      <c r="F30" s="239">
        <v>5.1941053017427832</v>
      </c>
      <c r="G30" s="240">
        <v>5.4045315403624778</v>
      </c>
      <c r="H30" s="83"/>
    </row>
    <row r="31" spans="1:8" ht="15.75" customHeight="1">
      <c r="A31" s="91"/>
      <c r="B31" s="180" t="s">
        <v>439</v>
      </c>
      <c r="C31" s="238">
        <v>9.6787647058823527</v>
      </c>
      <c r="D31" s="239">
        <v>9.1568815402502697</v>
      </c>
      <c r="E31" s="240">
        <v>10.200647871514436</v>
      </c>
      <c r="F31" s="239">
        <v>9.3628153952201991</v>
      </c>
      <c r="G31" s="240">
        <v>9.9947140165445063</v>
      </c>
      <c r="H31" s="83"/>
    </row>
    <row r="32" spans="1:8" ht="15.75" customHeight="1">
      <c r="A32" s="91"/>
      <c r="B32" s="180" t="s">
        <v>440</v>
      </c>
      <c r="C32" s="238">
        <v>1.9064583333333334</v>
      </c>
      <c r="D32" s="239">
        <v>1.6561449153782919</v>
      </c>
      <c r="E32" s="240">
        <v>2.1567717512883751</v>
      </c>
      <c r="F32" s="239">
        <v>1.7903389506017064</v>
      </c>
      <c r="G32" s="240">
        <v>2.0225777160649603</v>
      </c>
      <c r="H32" s="83"/>
    </row>
    <row r="33" spans="1:8" ht="15.75" customHeight="1">
      <c r="A33" s="91"/>
      <c r="B33" s="180" t="s">
        <v>441</v>
      </c>
      <c r="C33" s="236">
        <v>9.7777777777777783E-2</v>
      </c>
      <c r="D33" s="251">
        <v>7.2319098162972578E-2</v>
      </c>
      <c r="E33" s="252">
        <v>0.12323645739258299</v>
      </c>
      <c r="F33" s="251" t="s">
        <v>95</v>
      </c>
      <c r="G33" s="252" t="s">
        <v>95</v>
      </c>
      <c r="H33" s="83"/>
    </row>
    <row r="34" spans="1:8" ht="15.75" customHeight="1">
      <c r="A34" s="91"/>
      <c r="B34" s="180" t="s">
        <v>442</v>
      </c>
      <c r="C34" s="238">
        <v>0.54560256410256402</v>
      </c>
      <c r="D34" s="239">
        <v>0.49007649868542996</v>
      </c>
      <c r="E34" s="240">
        <v>0.60112862951969803</v>
      </c>
      <c r="F34" s="239">
        <v>0.51516137503285853</v>
      </c>
      <c r="G34" s="240">
        <v>0.57604375317226952</v>
      </c>
      <c r="H34" s="83"/>
    </row>
    <row r="35" spans="1:8" ht="15.75" customHeight="1">
      <c r="A35" s="91"/>
      <c r="B35" s="180" t="s">
        <v>443</v>
      </c>
      <c r="C35" s="238">
        <v>0.39219444444444446</v>
      </c>
      <c r="D35" s="239">
        <v>0.34722055186925316</v>
      </c>
      <c r="E35" s="240">
        <v>0.43716833701963576</v>
      </c>
      <c r="F35" s="239">
        <v>0.37567568097100834</v>
      </c>
      <c r="G35" s="240">
        <v>0.40871320791788057</v>
      </c>
      <c r="H35" s="83"/>
    </row>
    <row r="36" spans="1:8" ht="15.75" customHeight="1">
      <c r="A36" s="91"/>
      <c r="B36" s="180" t="s">
        <v>444</v>
      </c>
      <c r="C36" s="236">
        <v>3.7583333333333337E-2</v>
      </c>
      <c r="D36" s="251">
        <v>3.3703050270511715E-2</v>
      </c>
      <c r="E36" s="252">
        <v>4.1463616396154958E-2</v>
      </c>
      <c r="F36" s="251">
        <v>3.4080269059938592E-2</v>
      </c>
      <c r="G36" s="252">
        <v>4.1086397606728081E-2</v>
      </c>
      <c r="H36" s="83"/>
    </row>
    <row r="37" spans="1:8" ht="15.75" customHeight="1">
      <c r="A37" s="91"/>
      <c r="B37" s="180" t="s">
        <v>445</v>
      </c>
      <c r="C37" s="236">
        <v>0.14744863636363639</v>
      </c>
      <c r="D37" s="251">
        <v>0.13917538894852441</v>
      </c>
      <c r="E37" s="252">
        <v>0.15572188377874838</v>
      </c>
      <c r="F37" s="251">
        <v>0.14375306982688665</v>
      </c>
      <c r="G37" s="252">
        <v>0.15114420290038613</v>
      </c>
      <c r="H37" s="83"/>
    </row>
    <row r="38" spans="1:8" ht="15.75" customHeight="1">
      <c r="A38" s="91"/>
      <c r="B38" s="180" t="s">
        <v>446</v>
      </c>
      <c r="C38" s="238">
        <v>4.5591416666666671</v>
      </c>
      <c r="D38" s="239">
        <v>4.3960674372253692</v>
      </c>
      <c r="E38" s="240">
        <v>4.722215896107965</v>
      </c>
      <c r="F38" s="239">
        <v>4.4323755418571809</v>
      </c>
      <c r="G38" s="240">
        <v>4.6859077914761533</v>
      </c>
      <c r="H38" s="83"/>
    </row>
    <row r="39" spans="1:8" ht="15.75" customHeight="1">
      <c r="A39" s="91"/>
      <c r="B39" s="180" t="s">
        <v>447</v>
      </c>
      <c r="C39" s="238">
        <v>9.9564583333333321</v>
      </c>
      <c r="D39" s="239">
        <v>9.3972434615634999</v>
      </c>
      <c r="E39" s="240">
        <v>10.515673205103164</v>
      </c>
      <c r="F39" s="239">
        <v>9.5883369158000828</v>
      </c>
      <c r="G39" s="240">
        <v>10.324579750866581</v>
      </c>
      <c r="H39" s="83"/>
    </row>
    <row r="40" spans="1:8" ht="15.75" customHeight="1">
      <c r="A40" s="91"/>
      <c r="B40" s="180" t="s">
        <v>448</v>
      </c>
      <c r="C40" s="238">
        <v>0.15497916666666667</v>
      </c>
      <c r="D40" s="239">
        <v>0.13521239899168344</v>
      </c>
      <c r="E40" s="240">
        <v>0.17474593434164989</v>
      </c>
      <c r="F40" s="239">
        <v>0.14289628397067849</v>
      </c>
      <c r="G40" s="240">
        <v>0.16706204936265484</v>
      </c>
      <c r="H40" s="83"/>
    </row>
    <row r="41" spans="1:8" ht="15.75" customHeight="1">
      <c r="A41" s="91"/>
      <c r="B41" s="180" t="s">
        <v>449</v>
      </c>
      <c r="C41" s="238">
        <v>1.5387763157894738</v>
      </c>
      <c r="D41" s="239">
        <v>1.5039111201178228</v>
      </c>
      <c r="E41" s="240">
        <v>1.5736415114611249</v>
      </c>
      <c r="F41" s="239">
        <v>1.5171761528864132</v>
      </c>
      <c r="G41" s="240">
        <v>1.5603764786925345</v>
      </c>
      <c r="H41" s="83"/>
    </row>
    <row r="42" spans="1:8" ht="15.75" customHeight="1">
      <c r="A42" s="91"/>
      <c r="B42" s="180" t="s">
        <v>450</v>
      </c>
      <c r="C42" s="236">
        <v>7.1742608695652188E-2</v>
      </c>
      <c r="D42" s="251">
        <v>6.9187888706323211E-2</v>
      </c>
      <c r="E42" s="252">
        <v>7.4297328684981165E-2</v>
      </c>
      <c r="F42" s="251">
        <v>7.0428074988744066E-2</v>
      </c>
      <c r="G42" s="252">
        <v>7.305714240256031E-2</v>
      </c>
      <c r="H42" s="83"/>
    </row>
    <row r="43" spans="1:8" ht="15.75" customHeight="1">
      <c r="A43" s="91"/>
      <c r="B43" s="180" t="s">
        <v>451</v>
      </c>
      <c r="C43" s="238">
        <v>1.5957592592592595</v>
      </c>
      <c r="D43" s="239">
        <v>1.5181751381776858</v>
      </c>
      <c r="E43" s="240">
        <v>1.6733433803408333</v>
      </c>
      <c r="F43" s="239">
        <v>1.5398192879689645</v>
      </c>
      <c r="G43" s="240">
        <v>1.6516992305495546</v>
      </c>
      <c r="H43" s="83"/>
    </row>
    <row r="44" spans="1:8" ht="15.75" customHeight="1">
      <c r="A44" s="91"/>
      <c r="B44" s="180" t="s">
        <v>452</v>
      </c>
      <c r="C44" s="236">
        <v>0.26889083333333341</v>
      </c>
      <c r="D44" s="251">
        <v>0.25689392317421911</v>
      </c>
      <c r="E44" s="252">
        <v>0.28088774349244772</v>
      </c>
      <c r="F44" s="251">
        <v>0.26128775966170037</v>
      </c>
      <c r="G44" s="252">
        <v>0.27649390700496645</v>
      </c>
      <c r="H44" s="83"/>
    </row>
    <row r="45" spans="1:8" ht="15.75" customHeight="1">
      <c r="A45" s="91"/>
      <c r="B45" s="180" t="s">
        <v>453</v>
      </c>
      <c r="C45" s="238">
        <v>5.9979285714285719</v>
      </c>
      <c r="D45" s="239">
        <v>5.2507062780498543</v>
      </c>
      <c r="E45" s="240">
        <v>6.7451508648072895</v>
      </c>
      <c r="F45" s="239">
        <v>5.7740771588387751</v>
      </c>
      <c r="G45" s="240">
        <v>6.2217799840183687</v>
      </c>
      <c r="H45" s="83"/>
    </row>
    <row r="46" spans="1:8" ht="15.75" customHeight="1">
      <c r="A46" s="91"/>
      <c r="B46" s="180" t="s">
        <v>454</v>
      </c>
      <c r="C46" s="237">
        <v>52.823260869565217</v>
      </c>
      <c r="D46" s="242">
        <v>50.63099642921992</v>
      </c>
      <c r="E46" s="243">
        <v>55.015525309910515</v>
      </c>
      <c r="F46" s="242">
        <v>51.60474997823372</v>
      </c>
      <c r="G46" s="243">
        <v>54.041771760896715</v>
      </c>
      <c r="H46" s="85"/>
    </row>
    <row r="47" spans="1:8" ht="15.75" customHeight="1">
      <c r="A47" s="91"/>
      <c r="B47" s="180" t="s">
        <v>455</v>
      </c>
      <c r="C47" s="236">
        <v>3.8524210526315793E-2</v>
      </c>
      <c r="D47" s="251">
        <v>3.7017591103157582E-2</v>
      </c>
      <c r="E47" s="252">
        <v>4.0030829949474003E-2</v>
      </c>
      <c r="F47" s="251">
        <v>3.7482847764852653E-2</v>
      </c>
      <c r="G47" s="252">
        <v>3.9565573287778932E-2</v>
      </c>
      <c r="H47" s="85"/>
    </row>
    <row r="48" spans="1:8" ht="15.75" customHeight="1">
      <c r="A48" s="91"/>
      <c r="B48" s="180" t="s">
        <v>456</v>
      </c>
      <c r="C48" s="247">
        <v>28.036349206349207</v>
      </c>
      <c r="D48" s="248">
        <v>26.771699647427617</v>
      </c>
      <c r="E48" s="249">
        <v>29.300998765270798</v>
      </c>
      <c r="F48" s="248">
        <v>27.203924078576115</v>
      </c>
      <c r="G48" s="249">
        <v>28.8687743341223</v>
      </c>
      <c r="H48" s="83"/>
    </row>
    <row r="49" spans="1:8" ht="15.75" customHeight="1">
      <c r="A49" s="91"/>
      <c r="B49" s="180" t="s">
        <v>457</v>
      </c>
      <c r="C49" s="238">
        <v>1.3580416666666664</v>
      </c>
      <c r="D49" s="239">
        <v>1.2178339476466471</v>
      </c>
      <c r="E49" s="240">
        <v>1.4982493856866856</v>
      </c>
      <c r="F49" s="239">
        <v>1.3239626540886045</v>
      </c>
      <c r="G49" s="240">
        <v>1.3921206792447283</v>
      </c>
      <c r="H49" s="83"/>
    </row>
    <row r="50" spans="1:8" ht="15.75" customHeight="1">
      <c r="A50" s="91"/>
      <c r="B50" s="180" t="s">
        <v>458</v>
      </c>
      <c r="C50" s="247">
        <v>13.393333333333334</v>
      </c>
      <c r="D50" s="248">
        <v>11.705147145847842</v>
      </c>
      <c r="E50" s="249">
        <v>15.081519520818826</v>
      </c>
      <c r="F50" s="248" t="s">
        <v>95</v>
      </c>
      <c r="G50" s="249" t="s">
        <v>95</v>
      </c>
      <c r="H50" s="83"/>
    </row>
    <row r="51" spans="1:8" ht="15.75" customHeight="1">
      <c r="A51" s="91"/>
      <c r="B51" s="180" t="s">
        <v>459</v>
      </c>
      <c r="C51" s="238">
        <v>6.0765185185185189</v>
      </c>
      <c r="D51" s="239">
        <v>5.7807990732818597</v>
      </c>
      <c r="E51" s="240">
        <v>6.372237963755178</v>
      </c>
      <c r="F51" s="239">
        <v>5.9295521847931125</v>
      </c>
      <c r="G51" s="240">
        <v>6.2234848522439252</v>
      </c>
      <c r="H51" s="83"/>
    </row>
    <row r="52" spans="1:8" ht="15.75" customHeight="1">
      <c r="A52" s="91"/>
      <c r="B52" s="180" t="s">
        <v>460</v>
      </c>
      <c r="C52" s="236">
        <v>1.9583333333333336E-3</v>
      </c>
      <c r="D52" s="251">
        <v>1.0669442212519844E-3</v>
      </c>
      <c r="E52" s="252">
        <v>2.8497224454146828E-3</v>
      </c>
      <c r="F52" s="251" t="s">
        <v>95</v>
      </c>
      <c r="G52" s="252" t="s">
        <v>95</v>
      </c>
      <c r="H52" s="83"/>
    </row>
    <row r="53" spans="1:8" ht="15.75" customHeight="1">
      <c r="A53" s="91"/>
      <c r="B53" s="180" t="s">
        <v>461</v>
      </c>
      <c r="C53" s="236">
        <v>0.39971269841269835</v>
      </c>
      <c r="D53" s="251">
        <v>0.38289950056539568</v>
      </c>
      <c r="E53" s="252">
        <v>0.41652589626000103</v>
      </c>
      <c r="F53" s="251">
        <v>0.38870259370759952</v>
      </c>
      <c r="G53" s="252">
        <v>0.41072280311779719</v>
      </c>
      <c r="H53" s="83"/>
    </row>
    <row r="54" spans="1:8" ht="15.75" customHeight="1">
      <c r="A54" s="91"/>
      <c r="B54" s="180" t="s">
        <v>462</v>
      </c>
      <c r="C54" s="238">
        <v>0.76920370370370372</v>
      </c>
      <c r="D54" s="239">
        <v>0.63453033472379583</v>
      </c>
      <c r="E54" s="240">
        <v>0.90387707268361162</v>
      </c>
      <c r="F54" s="239">
        <v>0.73794999207733458</v>
      </c>
      <c r="G54" s="240">
        <v>0.80045741533007286</v>
      </c>
      <c r="H54" s="83"/>
    </row>
    <row r="55" spans="1:8" ht="15.75" customHeight="1">
      <c r="A55" s="91"/>
      <c r="B55" s="180" t="s">
        <v>463</v>
      </c>
      <c r="C55" s="238">
        <v>6.1626666666666665</v>
      </c>
      <c r="D55" s="239">
        <v>5.7951128795615352</v>
      </c>
      <c r="E55" s="240">
        <v>6.5302204537717978</v>
      </c>
      <c r="F55" s="239">
        <v>5.9695782445715393</v>
      </c>
      <c r="G55" s="240">
        <v>6.3557550887617937</v>
      </c>
      <c r="H55" s="83"/>
    </row>
    <row r="56" spans="1:8" ht="15.75" customHeight="1">
      <c r="A56" s="91"/>
      <c r="B56" s="180" t="s">
        <v>464</v>
      </c>
      <c r="C56" s="238">
        <v>1.5602777777777781</v>
      </c>
      <c r="D56" s="239">
        <v>1.4284538555337045</v>
      </c>
      <c r="E56" s="240">
        <v>1.6921017000218517</v>
      </c>
      <c r="F56" s="239">
        <v>1.5027490690997567</v>
      </c>
      <c r="G56" s="240">
        <v>1.6178064864557995</v>
      </c>
      <c r="H56" s="83"/>
    </row>
    <row r="57" spans="1:8" ht="15.75" customHeight="1">
      <c r="A57" s="91"/>
      <c r="B57" s="180" t="s">
        <v>465</v>
      </c>
      <c r="C57" s="238">
        <v>0.65090476190476187</v>
      </c>
      <c r="D57" s="239">
        <v>0.57267808269519582</v>
      </c>
      <c r="E57" s="240">
        <v>0.72913144111432793</v>
      </c>
      <c r="F57" s="239">
        <v>0.62774130997492117</v>
      </c>
      <c r="G57" s="240">
        <v>0.67406821383460258</v>
      </c>
      <c r="H57" s="83"/>
    </row>
    <row r="58" spans="1:8" ht="15.75" customHeight="1">
      <c r="A58" s="91"/>
      <c r="B58" s="180" t="s">
        <v>466</v>
      </c>
      <c r="C58" s="247">
        <v>46.804031746031754</v>
      </c>
      <c r="D58" s="248">
        <v>43.493817568474121</v>
      </c>
      <c r="E58" s="249">
        <v>50.114245923589387</v>
      </c>
      <c r="F58" s="248">
        <v>45.385910128765659</v>
      </c>
      <c r="G58" s="249">
        <v>48.222153363297849</v>
      </c>
      <c r="H58" s="83"/>
    </row>
    <row r="59" spans="1:8" ht="15.75" customHeight="1">
      <c r="A59" s="91"/>
      <c r="B59" s="180" t="s">
        <v>467</v>
      </c>
      <c r="C59" s="236" t="s">
        <v>214</v>
      </c>
      <c r="D59" s="251" t="s">
        <v>95</v>
      </c>
      <c r="E59" s="252" t="s">
        <v>95</v>
      </c>
      <c r="F59" s="251" t="s">
        <v>95</v>
      </c>
      <c r="G59" s="252" t="s">
        <v>95</v>
      </c>
      <c r="H59" s="83"/>
    </row>
    <row r="60" spans="1:8" ht="15.75" customHeight="1">
      <c r="A60" s="91"/>
      <c r="B60" s="180" t="s">
        <v>468</v>
      </c>
      <c r="C60" s="238">
        <v>0.31244444444444447</v>
      </c>
      <c r="D60" s="239">
        <v>0.28356945093432162</v>
      </c>
      <c r="E60" s="240">
        <v>0.34131943795456732</v>
      </c>
      <c r="F60" s="239">
        <v>0.30130778399717445</v>
      </c>
      <c r="G60" s="240">
        <v>0.32358110489171449</v>
      </c>
      <c r="H60" s="83"/>
    </row>
    <row r="61" spans="1:8" ht="15.75" customHeight="1">
      <c r="A61" s="91"/>
      <c r="B61" s="180" t="s">
        <v>469</v>
      </c>
      <c r="C61" s="238">
        <v>0.10575641025641026</v>
      </c>
      <c r="D61" s="239">
        <v>9.0281477683775591E-2</v>
      </c>
      <c r="E61" s="240">
        <v>0.12123134282904494</v>
      </c>
      <c r="F61" s="239" t="s">
        <v>95</v>
      </c>
      <c r="G61" s="240" t="s">
        <v>95</v>
      </c>
      <c r="H61" s="83"/>
    </row>
    <row r="62" spans="1:8" ht="15.75" customHeight="1">
      <c r="A62" s="91"/>
      <c r="B62" s="180" t="s">
        <v>470</v>
      </c>
      <c r="C62" s="238">
        <v>0.88733333333333342</v>
      </c>
      <c r="D62" s="239">
        <v>0.83527873561020671</v>
      </c>
      <c r="E62" s="240">
        <v>0.93938793105646012</v>
      </c>
      <c r="F62" s="239">
        <v>0.86818769352941572</v>
      </c>
      <c r="G62" s="240">
        <v>0.90647897313725112</v>
      </c>
      <c r="H62" s="83"/>
    </row>
    <row r="63" spans="1:8" ht="15.75" customHeight="1">
      <c r="A63" s="91"/>
      <c r="B63" s="180" t="s">
        <v>471</v>
      </c>
      <c r="C63" s="236">
        <v>0.30698047619047614</v>
      </c>
      <c r="D63" s="251">
        <v>0.27896754275052849</v>
      </c>
      <c r="E63" s="252">
        <v>0.33499340963042379</v>
      </c>
      <c r="F63" s="251">
        <v>0.29816032071876786</v>
      </c>
      <c r="G63" s="252">
        <v>0.31580063166218442</v>
      </c>
      <c r="H63" s="83"/>
    </row>
    <row r="64" spans="1:8" ht="15.75" customHeight="1">
      <c r="A64" s="91"/>
      <c r="B64" s="180" t="s">
        <v>472</v>
      </c>
      <c r="C64" s="238">
        <v>0.11229166666666666</v>
      </c>
      <c r="D64" s="239">
        <v>0.10392688744355666</v>
      </c>
      <c r="E64" s="240">
        <v>0.12065644588977667</v>
      </c>
      <c r="F64" s="239" t="s">
        <v>95</v>
      </c>
      <c r="G64" s="240" t="s">
        <v>95</v>
      </c>
      <c r="H64" s="83"/>
    </row>
    <row r="65" spans="1:8" ht="15.75" customHeight="1">
      <c r="A65" s="91"/>
      <c r="B65" s="180" t="s">
        <v>473</v>
      </c>
      <c r="C65" s="238">
        <v>0.17002777777777778</v>
      </c>
      <c r="D65" s="239">
        <v>0.15263919248088575</v>
      </c>
      <c r="E65" s="240">
        <v>0.1874163630746698</v>
      </c>
      <c r="F65" s="239">
        <v>0.16151776550256899</v>
      </c>
      <c r="G65" s="240">
        <v>0.17853779005298656</v>
      </c>
      <c r="H65" s="83"/>
    </row>
    <row r="66" spans="1:8" ht="15.75" customHeight="1">
      <c r="A66" s="91"/>
      <c r="B66" s="180" t="s">
        <v>474</v>
      </c>
      <c r="C66" s="238">
        <v>0.22466666666666665</v>
      </c>
      <c r="D66" s="239">
        <v>0.21361810389467806</v>
      </c>
      <c r="E66" s="240">
        <v>0.23571522943865525</v>
      </c>
      <c r="F66" s="239">
        <v>0.2156265609543343</v>
      </c>
      <c r="G66" s="240">
        <v>0.23370677237899901</v>
      </c>
      <c r="H66" s="83"/>
    </row>
    <row r="67" spans="1:8" ht="15.75" customHeight="1">
      <c r="A67" s="91"/>
      <c r="B67" s="180" t="s">
        <v>475</v>
      </c>
      <c r="C67" s="237">
        <v>129.96583333333334</v>
      </c>
      <c r="D67" s="242">
        <v>121.46023971961182</v>
      </c>
      <c r="E67" s="243">
        <v>138.47142694705485</v>
      </c>
      <c r="F67" s="242">
        <v>126.34542221777919</v>
      </c>
      <c r="G67" s="243">
        <v>133.5862444488875</v>
      </c>
      <c r="H67" s="83"/>
    </row>
    <row r="68" spans="1:8" ht="15.75" customHeight="1">
      <c r="A68" s="91"/>
      <c r="B68" s="180" t="s">
        <v>476</v>
      </c>
      <c r="C68" s="247">
        <v>25.851772727272728</v>
      </c>
      <c r="D68" s="248">
        <v>23.815195105992952</v>
      </c>
      <c r="E68" s="249">
        <v>27.888350348552503</v>
      </c>
      <c r="F68" s="248">
        <v>25.181910809036811</v>
      </c>
      <c r="G68" s="249">
        <v>26.521634645508644</v>
      </c>
      <c r="H68" s="83"/>
    </row>
    <row r="69" spans="1:8" ht="15.75" customHeight="1">
      <c r="A69" s="91"/>
      <c r="B69" s="180" t="s">
        <v>477</v>
      </c>
      <c r="C69" s="247">
        <v>11.429185185185187</v>
      </c>
      <c r="D69" s="248">
        <v>10.804023515464547</v>
      </c>
      <c r="E69" s="249">
        <v>12.054346854905827</v>
      </c>
      <c r="F69" s="248">
        <v>11.054235418285275</v>
      </c>
      <c r="G69" s="249">
        <v>11.804134952085098</v>
      </c>
      <c r="H69" s="83"/>
    </row>
    <row r="70" spans="1:8" ht="15.75" customHeight="1">
      <c r="A70" s="91"/>
      <c r="B70" s="180" t="s">
        <v>478</v>
      </c>
      <c r="C70" s="238">
        <v>1.1135555555555559</v>
      </c>
      <c r="D70" s="239">
        <v>0.96901301294011588</v>
      </c>
      <c r="E70" s="240">
        <v>1.2580980981709959</v>
      </c>
      <c r="F70" s="239">
        <v>1.0397587147326304</v>
      </c>
      <c r="G70" s="240">
        <v>1.1873523963784813</v>
      </c>
      <c r="H70" s="83"/>
    </row>
    <row r="71" spans="1:8" ht="15.75" customHeight="1">
      <c r="A71" s="91"/>
      <c r="B71" s="180" t="s">
        <v>479</v>
      </c>
      <c r="C71" s="237">
        <v>129.33939393939394</v>
      </c>
      <c r="D71" s="242">
        <v>125.78068705120224</v>
      </c>
      <c r="E71" s="243">
        <v>132.89810082758567</v>
      </c>
      <c r="F71" s="242">
        <v>126.88782329928087</v>
      </c>
      <c r="G71" s="243">
        <v>131.79096457950703</v>
      </c>
      <c r="H71" s="83"/>
    </row>
    <row r="72" spans="1:8" ht="15.75" customHeight="1">
      <c r="A72" s="91"/>
      <c r="B72" s="180" t="s">
        <v>480</v>
      </c>
      <c r="C72" s="247">
        <v>18.532708333333332</v>
      </c>
      <c r="D72" s="248">
        <v>17.254800704417391</v>
      </c>
      <c r="E72" s="249">
        <v>19.810615962249273</v>
      </c>
      <c r="F72" s="248">
        <v>17.738279907506083</v>
      </c>
      <c r="G72" s="249">
        <v>19.327136759160581</v>
      </c>
      <c r="H72" s="83"/>
    </row>
    <row r="73" spans="1:8" ht="15.75" customHeight="1">
      <c r="A73" s="91"/>
      <c r="B73" s="241" t="s">
        <v>185</v>
      </c>
      <c r="C73" s="179"/>
      <c r="D73" s="179"/>
      <c r="E73" s="179"/>
      <c r="F73" s="179"/>
      <c r="G73" s="178"/>
      <c r="H73" s="83"/>
    </row>
    <row r="74" spans="1:8" ht="15.75" customHeight="1">
      <c r="A74" s="91"/>
      <c r="B74" s="180" t="s">
        <v>421</v>
      </c>
      <c r="C74" s="238">
        <v>1.3506136363636363</v>
      </c>
      <c r="D74" s="239">
        <v>1.2647733710740214</v>
      </c>
      <c r="E74" s="240">
        <v>1.4364539016532512</v>
      </c>
      <c r="F74" s="239">
        <v>1.2985327941814786</v>
      </c>
      <c r="G74" s="240">
        <v>1.402694478545794</v>
      </c>
      <c r="H74" s="83"/>
    </row>
    <row r="75" spans="1:8" ht="15.75" customHeight="1">
      <c r="A75" s="91"/>
      <c r="B75" s="180" t="s">
        <v>422</v>
      </c>
      <c r="C75" s="238">
        <v>6.841658781192641</v>
      </c>
      <c r="D75" s="239">
        <v>6.6567475576663488</v>
      </c>
      <c r="E75" s="240">
        <v>7.0265700047189332</v>
      </c>
      <c r="F75" s="239">
        <v>6.7321745575423853</v>
      </c>
      <c r="G75" s="240">
        <v>6.9511430048428968</v>
      </c>
      <c r="H75" s="83"/>
    </row>
    <row r="76" spans="1:8" ht="15.75" customHeight="1">
      <c r="A76" s="91"/>
      <c r="B76" s="180" t="s">
        <v>423</v>
      </c>
      <c r="C76" s="237">
        <v>65.204333333333324</v>
      </c>
      <c r="D76" s="242">
        <v>61.799463151699499</v>
      </c>
      <c r="E76" s="243">
        <v>68.609203514967149</v>
      </c>
      <c r="F76" s="242">
        <v>62.839727403703677</v>
      </c>
      <c r="G76" s="243">
        <v>67.568939262962971</v>
      </c>
      <c r="H76" s="83"/>
    </row>
    <row r="77" spans="1:8" ht="15.75" customHeight="1">
      <c r="A77" s="91"/>
      <c r="B77" s="180" t="s">
        <v>425</v>
      </c>
      <c r="C77" s="237">
        <v>129.28518518518518</v>
      </c>
      <c r="D77" s="242">
        <v>124.80935712248056</v>
      </c>
      <c r="E77" s="243">
        <v>133.76101324788982</v>
      </c>
      <c r="F77" s="242">
        <v>126.25074741115452</v>
      </c>
      <c r="G77" s="243">
        <v>132.31962295921585</v>
      </c>
      <c r="H77" s="83"/>
    </row>
    <row r="78" spans="1:8" ht="15.75" customHeight="1">
      <c r="A78" s="91"/>
      <c r="B78" s="180" t="s">
        <v>426</v>
      </c>
      <c r="C78" s="238">
        <v>0.43086666666666662</v>
      </c>
      <c r="D78" s="239">
        <v>0.38620679062392371</v>
      </c>
      <c r="E78" s="240">
        <v>0.47552654270940953</v>
      </c>
      <c r="F78" s="239">
        <v>0.38650180091094133</v>
      </c>
      <c r="G78" s="240">
        <v>0.47523153242239191</v>
      </c>
      <c r="H78" s="83"/>
    </row>
    <row r="79" spans="1:8" ht="15.75" customHeight="1">
      <c r="A79" s="91"/>
      <c r="B79" s="180" t="s">
        <v>427</v>
      </c>
      <c r="C79" s="236">
        <v>5.2619047619047614E-2</v>
      </c>
      <c r="D79" s="251">
        <v>4.4713229670413523E-2</v>
      </c>
      <c r="E79" s="252">
        <v>6.0524865567681704E-2</v>
      </c>
      <c r="F79" s="251" t="s">
        <v>95</v>
      </c>
      <c r="G79" s="252" t="s">
        <v>95</v>
      </c>
      <c r="H79" s="83"/>
    </row>
    <row r="80" spans="1:8" ht="15.75" customHeight="1">
      <c r="A80" s="91"/>
      <c r="B80" s="180" t="s">
        <v>428</v>
      </c>
      <c r="C80" s="238">
        <v>6.8478519298812568</v>
      </c>
      <c r="D80" s="239">
        <v>6.6580402244340755</v>
      </c>
      <c r="E80" s="240">
        <v>7.0376636353284381</v>
      </c>
      <c r="F80" s="239">
        <v>6.7443089363356838</v>
      </c>
      <c r="G80" s="240">
        <v>6.9513949234268297</v>
      </c>
      <c r="H80" s="83"/>
    </row>
    <row r="81" spans="1:8" ht="15.75" customHeight="1">
      <c r="A81" s="91"/>
      <c r="B81" s="180" t="s">
        <v>429</v>
      </c>
      <c r="C81" s="238">
        <v>0.63256410256410256</v>
      </c>
      <c r="D81" s="239">
        <v>0.58567287570374282</v>
      </c>
      <c r="E81" s="240">
        <v>0.6794553294244623</v>
      </c>
      <c r="F81" s="239">
        <v>0.59041474334790212</v>
      </c>
      <c r="G81" s="240">
        <v>0.674713461780303</v>
      </c>
      <c r="H81" s="83"/>
    </row>
    <row r="82" spans="1:8" ht="15.75" customHeight="1">
      <c r="A82" s="91"/>
      <c r="B82" s="180" t="s">
        <v>430</v>
      </c>
      <c r="C82" s="247">
        <v>13.318578947368428</v>
      </c>
      <c r="D82" s="248">
        <v>12.648474264177061</v>
      </c>
      <c r="E82" s="249">
        <v>13.988683630559795</v>
      </c>
      <c r="F82" s="248">
        <v>12.901067253684602</v>
      </c>
      <c r="G82" s="249">
        <v>13.736090641052254</v>
      </c>
      <c r="H82" s="83"/>
    </row>
    <row r="83" spans="1:8" ht="15.75" customHeight="1">
      <c r="A83" s="91"/>
      <c r="B83" s="180" t="s">
        <v>431</v>
      </c>
      <c r="C83" s="247">
        <v>39.842272727272729</v>
      </c>
      <c r="D83" s="248">
        <v>38.099889126465314</v>
      </c>
      <c r="E83" s="249">
        <v>41.584656328080143</v>
      </c>
      <c r="F83" s="248">
        <v>38.738228653877158</v>
      </c>
      <c r="G83" s="249">
        <v>40.946316800668299</v>
      </c>
      <c r="H83" s="83"/>
    </row>
    <row r="84" spans="1:8" ht="15.75" customHeight="1">
      <c r="A84" s="91"/>
      <c r="B84" s="180" t="s">
        <v>432</v>
      </c>
      <c r="C84" s="237">
        <v>102.6949275362319</v>
      </c>
      <c r="D84" s="242">
        <v>96.312551871940371</v>
      </c>
      <c r="E84" s="243">
        <v>109.07730320052343</v>
      </c>
      <c r="F84" s="242">
        <v>98.582648863204653</v>
      </c>
      <c r="G84" s="243">
        <v>106.80720620925915</v>
      </c>
      <c r="H84" s="83"/>
    </row>
    <row r="85" spans="1:8" ht="15.75" customHeight="1">
      <c r="A85" s="91"/>
      <c r="B85" s="180" t="s">
        <v>433</v>
      </c>
      <c r="C85" s="238">
        <v>0.97008771929824555</v>
      </c>
      <c r="D85" s="239">
        <v>0.89886340659758979</v>
      </c>
      <c r="E85" s="240">
        <v>1.0413120319989013</v>
      </c>
      <c r="F85" s="239">
        <v>0.92222280669745116</v>
      </c>
      <c r="G85" s="240">
        <v>1.01795263189904</v>
      </c>
      <c r="H85" s="83"/>
    </row>
    <row r="86" spans="1:8" ht="15.75" customHeight="1">
      <c r="A86" s="91"/>
      <c r="B86" s="180" t="s">
        <v>434</v>
      </c>
      <c r="C86" s="237">
        <v>168.25597222222223</v>
      </c>
      <c r="D86" s="242">
        <v>163.74531299960549</v>
      </c>
      <c r="E86" s="243">
        <v>172.76663144483896</v>
      </c>
      <c r="F86" s="242">
        <v>164.40330928745266</v>
      </c>
      <c r="G86" s="243">
        <v>172.1086351569918</v>
      </c>
      <c r="H86" s="83"/>
    </row>
    <row r="87" spans="1:8" ht="15.75" customHeight="1">
      <c r="A87" s="91"/>
      <c r="B87" s="180" t="s">
        <v>435</v>
      </c>
      <c r="C87" s="238">
        <v>3.5062820512820512</v>
      </c>
      <c r="D87" s="239">
        <v>3.3430080935097912</v>
      </c>
      <c r="E87" s="240">
        <v>3.6695560090543111</v>
      </c>
      <c r="F87" s="239">
        <v>3.4026708567245354</v>
      </c>
      <c r="G87" s="240">
        <v>3.6098932458395669</v>
      </c>
      <c r="H87" s="83"/>
    </row>
    <row r="88" spans="1:8" ht="15.75" customHeight="1">
      <c r="A88" s="91"/>
      <c r="B88" s="180" t="s">
        <v>436</v>
      </c>
      <c r="C88" s="238">
        <v>2.1687222222222222</v>
      </c>
      <c r="D88" s="239">
        <v>2.0324616231600472</v>
      </c>
      <c r="E88" s="240">
        <v>2.3049828212843972</v>
      </c>
      <c r="F88" s="239">
        <v>2.0852068152812313</v>
      </c>
      <c r="G88" s="240">
        <v>2.2522376291632131</v>
      </c>
      <c r="H88" s="83"/>
    </row>
    <row r="89" spans="1:8" ht="15.75" customHeight="1">
      <c r="A89" s="91"/>
      <c r="B89" s="180" t="s">
        <v>437</v>
      </c>
      <c r="C89" s="238">
        <v>0.88249999999999995</v>
      </c>
      <c r="D89" s="239">
        <v>0.81627568980393583</v>
      </c>
      <c r="E89" s="240">
        <v>0.94872431019606407</v>
      </c>
      <c r="F89" s="239">
        <v>0.85094940499943417</v>
      </c>
      <c r="G89" s="240">
        <v>0.91405059500056574</v>
      </c>
      <c r="H89" s="83"/>
    </row>
    <row r="90" spans="1:8" ht="15.75" customHeight="1">
      <c r="A90" s="91"/>
      <c r="B90" s="180" t="s">
        <v>438</v>
      </c>
      <c r="C90" s="238">
        <v>7.3098410027744753</v>
      </c>
      <c r="D90" s="239">
        <v>7.1540682826235091</v>
      </c>
      <c r="E90" s="240">
        <v>7.4656137229254416</v>
      </c>
      <c r="F90" s="239">
        <v>7.2144538582020861</v>
      </c>
      <c r="G90" s="240">
        <v>7.4052281473468646</v>
      </c>
      <c r="H90" s="83"/>
    </row>
    <row r="91" spans="1:8" ht="15.75" customHeight="1">
      <c r="A91" s="91"/>
      <c r="B91" s="180" t="s">
        <v>439</v>
      </c>
      <c r="C91" s="247">
        <v>15.196666666666669</v>
      </c>
      <c r="D91" s="248">
        <v>14.551865534680124</v>
      </c>
      <c r="E91" s="249">
        <v>15.841467798653214</v>
      </c>
      <c r="F91" s="248">
        <v>14.815425440968786</v>
      </c>
      <c r="G91" s="249">
        <v>15.577907892364552</v>
      </c>
      <c r="H91" s="83"/>
    </row>
    <row r="92" spans="1:8" ht="15.75" customHeight="1">
      <c r="A92" s="91"/>
      <c r="B92" s="180" t="s">
        <v>440</v>
      </c>
      <c r="C92" s="238">
        <v>3.142435897435897</v>
      </c>
      <c r="D92" s="239">
        <v>2.9210112804234671</v>
      </c>
      <c r="E92" s="240">
        <v>3.3638605144483269</v>
      </c>
      <c r="F92" s="239">
        <v>3.0053962630080111</v>
      </c>
      <c r="G92" s="240">
        <v>3.2794755318637829</v>
      </c>
      <c r="H92" s="83"/>
    </row>
    <row r="93" spans="1:8" ht="15.75" customHeight="1">
      <c r="A93" s="91"/>
      <c r="B93" s="180" t="s">
        <v>442</v>
      </c>
      <c r="C93" s="238">
        <v>1.6963333333333335</v>
      </c>
      <c r="D93" s="239">
        <v>1.5791810800707151</v>
      </c>
      <c r="E93" s="240">
        <v>1.8134855865959518</v>
      </c>
      <c r="F93" s="239">
        <v>1.6195712313004929</v>
      </c>
      <c r="G93" s="240">
        <v>1.7730954353661741</v>
      </c>
      <c r="H93" s="83"/>
    </row>
    <row r="94" spans="1:8" ht="15.75" customHeight="1">
      <c r="A94" s="91"/>
      <c r="B94" s="180" t="s">
        <v>443</v>
      </c>
      <c r="C94" s="238">
        <v>0.74080000000000001</v>
      </c>
      <c r="D94" s="239">
        <v>0.69504825131355252</v>
      </c>
      <c r="E94" s="240">
        <v>0.7865517486864475</v>
      </c>
      <c r="F94" s="239">
        <v>0.72051390979926366</v>
      </c>
      <c r="G94" s="240">
        <v>0.76108609020073636</v>
      </c>
      <c r="H94" s="83"/>
    </row>
    <row r="95" spans="1:8" ht="15.75" customHeight="1">
      <c r="A95" s="91"/>
      <c r="B95" s="180" t="s">
        <v>444</v>
      </c>
      <c r="C95" s="236">
        <v>7.4764444444444453E-2</v>
      </c>
      <c r="D95" s="251">
        <v>6.9830605731472678E-2</v>
      </c>
      <c r="E95" s="252">
        <v>7.9698283157416228E-2</v>
      </c>
      <c r="F95" s="251">
        <v>6.9401991882809044E-2</v>
      </c>
      <c r="G95" s="252">
        <v>8.0126897006079861E-2</v>
      </c>
      <c r="H95" s="83"/>
    </row>
    <row r="96" spans="1:8" ht="15.75" customHeight="1">
      <c r="A96" s="91"/>
      <c r="B96" s="180" t="s">
        <v>445</v>
      </c>
      <c r="C96" s="236">
        <v>0.45260778183629419</v>
      </c>
      <c r="D96" s="251">
        <v>0.44035648401508398</v>
      </c>
      <c r="E96" s="252">
        <v>0.46485907965750439</v>
      </c>
      <c r="F96" s="251">
        <v>0.441774759508683</v>
      </c>
      <c r="G96" s="252">
        <v>0.46344080416390537</v>
      </c>
      <c r="H96" s="83"/>
    </row>
    <row r="97" spans="1:8" ht="15.75" customHeight="1">
      <c r="A97" s="91"/>
      <c r="B97" s="180" t="s">
        <v>446</v>
      </c>
      <c r="C97" s="238">
        <v>5.717964912280701</v>
      </c>
      <c r="D97" s="239">
        <v>5.4184324724038859</v>
      </c>
      <c r="E97" s="240">
        <v>6.0174973521575161</v>
      </c>
      <c r="F97" s="239">
        <v>5.5213734363423068</v>
      </c>
      <c r="G97" s="240">
        <v>5.9145563882190952</v>
      </c>
      <c r="H97" s="83"/>
    </row>
    <row r="98" spans="1:8" ht="15.75" customHeight="1">
      <c r="A98" s="91"/>
      <c r="B98" s="180" t="s">
        <v>447</v>
      </c>
      <c r="C98" s="247">
        <v>11.381578947368423</v>
      </c>
      <c r="D98" s="248">
        <v>10.708392807422255</v>
      </c>
      <c r="E98" s="249">
        <v>12.054765087314591</v>
      </c>
      <c r="F98" s="248">
        <v>10.952923713253872</v>
      </c>
      <c r="G98" s="249">
        <v>11.810234181482974</v>
      </c>
      <c r="H98" s="83"/>
    </row>
    <row r="99" spans="1:8" ht="15.75" customHeight="1">
      <c r="A99" s="91"/>
      <c r="B99" s="180" t="s">
        <v>448</v>
      </c>
      <c r="C99" s="238">
        <v>0.31166666666666665</v>
      </c>
      <c r="D99" s="239">
        <v>0.28858706104787812</v>
      </c>
      <c r="E99" s="240">
        <v>0.33474627228545517</v>
      </c>
      <c r="F99" s="239">
        <v>0.29020577435623335</v>
      </c>
      <c r="G99" s="240">
        <v>0.33312755897709995</v>
      </c>
      <c r="H99" s="83"/>
    </row>
    <row r="100" spans="1:8" ht="15.75" customHeight="1">
      <c r="A100" s="91"/>
      <c r="B100" s="180" t="s">
        <v>449</v>
      </c>
      <c r="C100" s="238">
        <v>3.443551997983088</v>
      </c>
      <c r="D100" s="239">
        <v>3.3452773920540499</v>
      </c>
      <c r="E100" s="240">
        <v>3.541826603912126</v>
      </c>
      <c r="F100" s="239">
        <v>3.393232840398595</v>
      </c>
      <c r="G100" s="240">
        <v>3.493871155567581</v>
      </c>
      <c r="H100" s="83"/>
    </row>
    <row r="101" spans="1:8" ht="15.75" customHeight="1">
      <c r="A101" s="91"/>
      <c r="B101" s="180" t="s">
        <v>450</v>
      </c>
      <c r="C101" s="236">
        <v>0.12544659065942029</v>
      </c>
      <c r="D101" s="251">
        <v>0.12226067400043654</v>
      </c>
      <c r="E101" s="252">
        <v>0.12863250731840403</v>
      </c>
      <c r="F101" s="251">
        <v>0.12298088062786613</v>
      </c>
      <c r="G101" s="252">
        <v>0.12791230069097445</v>
      </c>
      <c r="H101" s="83"/>
    </row>
    <row r="102" spans="1:8" ht="15.75" customHeight="1">
      <c r="A102" s="91"/>
      <c r="B102" s="180" t="s">
        <v>451</v>
      </c>
      <c r="C102" s="238">
        <v>1.6976190476190476</v>
      </c>
      <c r="D102" s="239">
        <v>1.5877253970824754</v>
      </c>
      <c r="E102" s="240">
        <v>1.8075126981556198</v>
      </c>
      <c r="F102" s="239">
        <v>1.5833011941220967</v>
      </c>
      <c r="G102" s="240">
        <v>1.8119369011159985</v>
      </c>
      <c r="H102" s="83"/>
    </row>
    <row r="103" spans="1:8" ht="15.75" customHeight="1">
      <c r="A103" s="91"/>
      <c r="B103" s="180" t="s">
        <v>452</v>
      </c>
      <c r="C103" s="238">
        <v>1.6521432863501482</v>
      </c>
      <c r="D103" s="239">
        <v>1.6125634936185285</v>
      </c>
      <c r="E103" s="240">
        <v>1.6917230790817679</v>
      </c>
      <c r="F103" s="239">
        <v>1.6255114863319637</v>
      </c>
      <c r="G103" s="240">
        <v>1.6787750863683326</v>
      </c>
      <c r="H103" s="83"/>
    </row>
    <row r="104" spans="1:8" ht="15.75" customHeight="1">
      <c r="A104" s="91"/>
      <c r="B104" s="180" t="s">
        <v>481</v>
      </c>
      <c r="C104" s="238">
        <v>3.3702192982456141</v>
      </c>
      <c r="D104" s="239">
        <v>3.2283993710401977</v>
      </c>
      <c r="E104" s="240">
        <v>3.5120392254510304</v>
      </c>
      <c r="F104" s="239">
        <v>3.2315820328679967</v>
      </c>
      <c r="G104" s="240">
        <v>3.5088565636232314</v>
      </c>
      <c r="H104" s="83"/>
    </row>
    <row r="105" spans="1:8" ht="15.75" customHeight="1">
      <c r="A105" s="91"/>
      <c r="B105" s="180" t="s">
        <v>453</v>
      </c>
      <c r="C105" s="238">
        <v>8.3166666666666664</v>
      </c>
      <c r="D105" s="239">
        <v>7.8479843667830664</v>
      </c>
      <c r="E105" s="240">
        <v>8.7853489665502664</v>
      </c>
      <c r="F105" s="239">
        <v>7.9937481080106867</v>
      </c>
      <c r="G105" s="240">
        <v>8.6395852253226462</v>
      </c>
      <c r="H105" s="83"/>
    </row>
    <row r="106" spans="1:8" ht="15.75" customHeight="1">
      <c r="A106" s="91"/>
      <c r="B106" s="180" t="s">
        <v>454</v>
      </c>
      <c r="C106" s="237">
        <v>78.57695652173912</v>
      </c>
      <c r="D106" s="242">
        <v>76.107396172687118</v>
      </c>
      <c r="E106" s="243">
        <v>81.046516870791123</v>
      </c>
      <c r="F106" s="242">
        <v>76.684790556132356</v>
      </c>
      <c r="G106" s="243">
        <v>80.469122487345885</v>
      </c>
      <c r="H106" s="83"/>
    </row>
    <row r="107" spans="1:8" ht="15.75" customHeight="1">
      <c r="A107" s="91"/>
      <c r="B107" s="180" t="s">
        <v>455</v>
      </c>
      <c r="C107" s="236">
        <v>4.0229187625954073E-2</v>
      </c>
      <c r="D107" s="251">
        <v>3.8875208415162205E-2</v>
      </c>
      <c r="E107" s="252">
        <v>4.1583166836745941E-2</v>
      </c>
      <c r="F107" s="251">
        <v>3.92013506226256E-2</v>
      </c>
      <c r="G107" s="252">
        <v>4.1257024629282546E-2</v>
      </c>
      <c r="H107" s="83"/>
    </row>
    <row r="108" spans="1:8" ht="15.75" customHeight="1">
      <c r="A108" s="91"/>
      <c r="B108" s="180" t="s">
        <v>456</v>
      </c>
      <c r="C108" s="247">
        <v>28.521231884057972</v>
      </c>
      <c r="D108" s="248">
        <v>27.384941491043111</v>
      </c>
      <c r="E108" s="249">
        <v>29.657522277072832</v>
      </c>
      <c r="F108" s="248">
        <v>27.645596706469156</v>
      </c>
      <c r="G108" s="249">
        <v>29.396867061646788</v>
      </c>
      <c r="H108" s="83"/>
    </row>
    <row r="109" spans="1:8" ht="15.75" customHeight="1">
      <c r="A109" s="91"/>
      <c r="B109" s="180" t="s">
        <v>457</v>
      </c>
      <c r="C109" s="238">
        <v>1.765138888888889</v>
      </c>
      <c r="D109" s="239">
        <v>1.6632242033973423</v>
      </c>
      <c r="E109" s="240">
        <v>1.8670535743804357</v>
      </c>
      <c r="F109" s="239">
        <v>1.7160290943939926</v>
      </c>
      <c r="G109" s="240">
        <v>1.8142486833837854</v>
      </c>
      <c r="H109" s="83"/>
    </row>
    <row r="110" spans="1:8" ht="15.75" customHeight="1">
      <c r="A110" s="91"/>
      <c r="B110" s="180" t="s">
        <v>459</v>
      </c>
      <c r="C110" s="247">
        <v>13.982318840579708</v>
      </c>
      <c r="D110" s="248">
        <v>13.437717048364423</v>
      </c>
      <c r="E110" s="249">
        <v>14.526920632794994</v>
      </c>
      <c r="F110" s="248">
        <v>13.613283852513005</v>
      </c>
      <c r="G110" s="249">
        <v>14.351353828646412</v>
      </c>
      <c r="H110" s="83"/>
    </row>
    <row r="111" spans="1:8" ht="15.75" customHeight="1">
      <c r="A111" s="91"/>
      <c r="B111" s="180" t="s">
        <v>461</v>
      </c>
      <c r="C111" s="236">
        <v>0.39925185185185186</v>
      </c>
      <c r="D111" s="251">
        <v>0.38406730900077546</v>
      </c>
      <c r="E111" s="252">
        <v>0.41443639470292826</v>
      </c>
      <c r="F111" s="251">
        <v>0.38947542153117326</v>
      </c>
      <c r="G111" s="252">
        <v>0.40902828217253046</v>
      </c>
      <c r="H111" s="83"/>
    </row>
    <row r="112" spans="1:8" ht="15.75" customHeight="1">
      <c r="A112" s="91"/>
      <c r="B112" s="180" t="s">
        <v>462</v>
      </c>
      <c r="C112" s="238">
        <v>1.4839629629629627</v>
      </c>
      <c r="D112" s="239">
        <v>1.3644232052649594</v>
      </c>
      <c r="E112" s="240">
        <v>1.603502720660966</v>
      </c>
      <c r="F112" s="239">
        <v>1.4258859976469966</v>
      </c>
      <c r="G112" s="240">
        <v>1.5420399282789288</v>
      </c>
      <c r="H112" s="83"/>
    </row>
    <row r="113" spans="1:8" ht="15.75" customHeight="1">
      <c r="A113" s="91"/>
      <c r="B113" s="180" t="s">
        <v>463</v>
      </c>
      <c r="C113" s="247">
        <v>37.88750000000001</v>
      </c>
      <c r="D113" s="248">
        <v>36.686688205517775</v>
      </c>
      <c r="E113" s="249">
        <v>39.088311794482244</v>
      </c>
      <c r="F113" s="248">
        <v>36.671059375190374</v>
      </c>
      <c r="G113" s="249">
        <v>39.103940624809645</v>
      </c>
      <c r="H113" s="83"/>
    </row>
    <row r="114" spans="1:8" ht="15.75" customHeight="1">
      <c r="A114" s="91"/>
      <c r="B114" s="180" t="s">
        <v>464</v>
      </c>
      <c r="C114" s="238">
        <v>2.4269230769230767</v>
      </c>
      <c r="D114" s="239">
        <v>2.3216850447240405</v>
      </c>
      <c r="E114" s="240">
        <v>2.532161109122113</v>
      </c>
      <c r="F114" s="239">
        <v>2.2904964988168168</v>
      </c>
      <c r="G114" s="240">
        <v>2.5633496550293366</v>
      </c>
      <c r="H114" s="83"/>
    </row>
    <row r="115" spans="1:8" ht="15.75" customHeight="1">
      <c r="A115" s="91"/>
      <c r="B115" s="180" t="s">
        <v>465</v>
      </c>
      <c r="C115" s="238">
        <v>1.0772549019607842</v>
      </c>
      <c r="D115" s="239">
        <v>0.97576853594968815</v>
      </c>
      <c r="E115" s="240">
        <v>1.1787412679718803</v>
      </c>
      <c r="F115" s="239" t="s">
        <v>95</v>
      </c>
      <c r="G115" s="240" t="s">
        <v>95</v>
      </c>
      <c r="H115" s="83"/>
    </row>
    <row r="116" spans="1:8" ht="15.75" customHeight="1">
      <c r="A116" s="91"/>
      <c r="B116" s="180" t="s">
        <v>466</v>
      </c>
      <c r="C116" s="237">
        <v>212.62444444444444</v>
      </c>
      <c r="D116" s="242">
        <v>206.55828049451407</v>
      </c>
      <c r="E116" s="243">
        <v>218.69060839437481</v>
      </c>
      <c r="F116" s="242">
        <v>208.89546642187366</v>
      </c>
      <c r="G116" s="243">
        <v>216.35342246701521</v>
      </c>
      <c r="H116" s="83"/>
    </row>
    <row r="117" spans="1:8" ht="15.75" customHeight="1">
      <c r="A117" s="91"/>
      <c r="B117" s="180" t="s">
        <v>467</v>
      </c>
      <c r="C117" s="238">
        <v>0.23041025641025639</v>
      </c>
      <c r="D117" s="239">
        <v>0.21157413100045455</v>
      </c>
      <c r="E117" s="240">
        <v>0.24924638182005823</v>
      </c>
      <c r="F117" s="239">
        <v>0.21563810615619594</v>
      </c>
      <c r="G117" s="240">
        <v>0.24518240666431684</v>
      </c>
      <c r="H117" s="83"/>
    </row>
    <row r="118" spans="1:8" ht="15.75" customHeight="1">
      <c r="A118" s="91"/>
      <c r="B118" s="180" t="s">
        <v>468</v>
      </c>
      <c r="C118" s="238">
        <v>0.53200000000000003</v>
      </c>
      <c r="D118" s="239">
        <v>0.49968880499344054</v>
      </c>
      <c r="E118" s="240">
        <v>0.56431119500655946</v>
      </c>
      <c r="F118" s="239">
        <v>0.50734435221914187</v>
      </c>
      <c r="G118" s="240">
        <v>0.55665564778085819</v>
      </c>
      <c r="H118" s="83"/>
    </row>
    <row r="119" spans="1:8" ht="15.75" customHeight="1">
      <c r="A119" s="91"/>
      <c r="B119" s="180" t="s">
        <v>469</v>
      </c>
      <c r="C119" s="238">
        <v>0.107625</v>
      </c>
      <c r="D119" s="239">
        <v>8.8994351821050838E-2</v>
      </c>
      <c r="E119" s="240">
        <v>0.12625564817894916</v>
      </c>
      <c r="F119" s="239" t="s">
        <v>95</v>
      </c>
      <c r="G119" s="240" t="s">
        <v>95</v>
      </c>
      <c r="H119" s="83"/>
    </row>
    <row r="120" spans="1:8" ht="15.75" customHeight="1">
      <c r="A120" s="91"/>
      <c r="B120" s="180" t="s">
        <v>470</v>
      </c>
      <c r="C120" s="238">
        <v>1.1271363636363636</v>
      </c>
      <c r="D120" s="239">
        <v>1.0657041635382472</v>
      </c>
      <c r="E120" s="240">
        <v>1.1885685637344801</v>
      </c>
      <c r="F120" s="239">
        <v>1.0918776145019835</v>
      </c>
      <c r="G120" s="240">
        <v>1.1623951127707437</v>
      </c>
      <c r="H120" s="83"/>
    </row>
    <row r="121" spans="1:8" ht="15.75" customHeight="1">
      <c r="A121" s="91"/>
      <c r="B121" s="180" t="s">
        <v>471</v>
      </c>
      <c r="C121" s="236">
        <v>0.57187613521936331</v>
      </c>
      <c r="D121" s="251">
        <v>0.55645463823200281</v>
      </c>
      <c r="E121" s="252">
        <v>0.58729763220672382</v>
      </c>
      <c r="F121" s="251">
        <v>0.55644079196490115</v>
      </c>
      <c r="G121" s="252">
        <v>0.58731147847382548</v>
      </c>
      <c r="H121" s="83"/>
    </row>
    <row r="122" spans="1:8" ht="15.75" customHeight="1">
      <c r="A122" s="91"/>
      <c r="B122" s="180" t="s">
        <v>472</v>
      </c>
      <c r="C122" s="238">
        <v>0.228030303030303</v>
      </c>
      <c r="D122" s="239">
        <v>0.20809057475493672</v>
      </c>
      <c r="E122" s="240">
        <v>0.24797003130566928</v>
      </c>
      <c r="F122" s="239">
        <v>0.21432004239323191</v>
      </c>
      <c r="G122" s="240">
        <v>0.24174056366737409</v>
      </c>
      <c r="H122" s="83"/>
    </row>
    <row r="123" spans="1:8" ht="15.75" customHeight="1">
      <c r="A123" s="91"/>
      <c r="B123" s="180" t="s">
        <v>473</v>
      </c>
      <c r="C123" s="238">
        <v>0.31119047619047618</v>
      </c>
      <c r="D123" s="239">
        <v>0.28433108384440992</v>
      </c>
      <c r="E123" s="240">
        <v>0.33804986853654245</v>
      </c>
      <c r="F123" s="239">
        <v>0.28971450647341562</v>
      </c>
      <c r="G123" s="240">
        <v>0.33266644590753675</v>
      </c>
      <c r="H123" s="83"/>
    </row>
    <row r="124" spans="1:8" ht="15.75" customHeight="1">
      <c r="A124" s="91"/>
      <c r="B124" s="180" t="s">
        <v>474</v>
      </c>
      <c r="C124" s="238">
        <v>0.32797575757575748</v>
      </c>
      <c r="D124" s="239">
        <v>0.31216697566241586</v>
      </c>
      <c r="E124" s="240">
        <v>0.34378453948909909</v>
      </c>
      <c r="F124" s="239">
        <v>0.31538198222877695</v>
      </c>
      <c r="G124" s="240">
        <v>0.34056953292273801</v>
      </c>
      <c r="H124" s="83"/>
    </row>
    <row r="125" spans="1:8" ht="15.75" customHeight="1">
      <c r="A125" s="91"/>
      <c r="B125" s="180" t="s">
        <v>475</v>
      </c>
      <c r="C125" s="237">
        <v>251.04242424242423</v>
      </c>
      <c r="D125" s="242">
        <v>243.44873853528892</v>
      </c>
      <c r="E125" s="243">
        <v>258.63610994955957</v>
      </c>
      <c r="F125" s="242">
        <v>244.07426433618193</v>
      </c>
      <c r="G125" s="243">
        <v>258.01058414866657</v>
      </c>
      <c r="H125" s="83"/>
    </row>
    <row r="126" spans="1:8" ht="15.75" customHeight="1">
      <c r="A126" s="91"/>
      <c r="B126" s="180" t="s">
        <v>476</v>
      </c>
      <c r="C126" s="247">
        <v>36.88650793650794</v>
      </c>
      <c r="D126" s="248">
        <v>35.112600130285223</v>
      </c>
      <c r="E126" s="249">
        <v>38.660415742730656</v>
      </c>
      <c r="F126" s="248">
        <v>35.767258690982601</v>
      </c>
      <c r="G126" s="249">
        <v>38.005757182033278</v>
      </c>
      <c r="H126" s="83"/>
    </row>
    <row r="127" spans="1:8" ht="15.75" customHeight="1">
      <c r="A127" s="91"/>
      <c r="B127" s="180" t="s">
        <v>477</v>
      </c>
      <c r="C127" s="247">
        <v>19.238194444444442</v>
      </c>
      <c r="D127" s="248">
        <v>18.51183397333029</v>
      </c>
      <c r="E127" s="249">
        <v>19.964554915558594</v>
      </c>
      <c r="F127" s="248">
        <v>18.726847585975207</v>
      </c>
      <c r="G127" s="249">
        <v>19.749541302913677</v>
      </c>
      <c r="H127" s="83"/>
    </row>
    <row r="128" spans="1:8" ht="15.75" customHeight="1">
      <c r="A128" s="91"/>
      <c r="B128" s="180" t="s">
        <v>478</v>
      </c>
      <c r="C128" s="238">
        <v>2.1036904761904762</v>
      </c>
      <c r="D128" s="239">
        <v>1.9928538339612245</v>
      </c>
      <c r="E128" s="240">
        <v>2.2145271184197277</v>
      </c>
      <c r="F128" s="239">
        <v>1.995621788176726</v>
      </c>
      <c r="G128" s="240">
        <v>2.2117591642042265</v>
      </c>
      <c r="H128" s="83"/>
    </row>
    <row r="129" spans="1:8" ht="15.75" customHeight="1">
      <c r="A129" s="91"/>
      <c r="B129" s="180" t="s">
        <v>479</v>
      </c>
      <c r="C129" s="237">
        <v>142.00066666666669</v>
      </c>
      <c r="D129" s="242">
        <v>137.36541022431558</v>
      </c>
      <c r="E129" s="243">
        <v>146.6359231090178</v>
      </c>
      <c r="F129" s="242">
        <v>139.12727112354887</v>
      </c>
      <c r="G129" s="243">
        <v>144.87406220978451</v>
      </c>
      <c r="H129" s="83"/>
    </row>
    <row r="130" spans="1:8" ht="15.75" customHeight="1">
      <c r="A130" s="91"/>
      <c r="B130" s="200" t="s">
        <v>480</v>
      </c>
      <c r="C130" s="257">
        <v>56.252028985507245</v>
      </c>
      <c r="D130" s="258">
        <v>53.263431130620091</v>
      </c>
      <c r="E130" s="259">
        <v>59.240626840394398</v>
      </c>
      <c r="F130" s="258">
        <v>53.443903470173822</v>
      </c>
      <c r="G130" s="259">
        <v>59.060154500840667</v>
      </c>
      <c r="H130" s="83"/>
    </row>
    <row r="131" spans="1:8" ht="15.75" customHeight="1">
      <c r="B131" s="261" t="s">
        <v>686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2 A73:G73 A74:A130">
    <cfRule type="expression" dxfId="36" priority="249">
      <formula>IF(CertVal_IsBlnkRow*CertVal_IsBlnkRowNext=1,TRUE,FALSE)</formula>
    </cfRule>
  </conditionalFormatting>
  <conditionalFormatting sqref="B5:G130">
    <cfRule type="expression" dxfId="35" priority="1">
      <formula>IF(CertVal_IsBlnkRow*CertVal_IsBlnkRowNext=1,TRUE,FALSE)</formula>
    </cfRule>
  </conditionalFormatting>
  <hyperlinks>
    <hyperlink ref="B5" location="'Fire Assay'!$A$1" display="'Fire Assay'!$A$1" xr:uid="{C61B1E9B-9FBA-4B6E-BD00-623F42AC63E6}"/>
    <hyperlink ref="B7" location="'AR Digest 10-50g'!$A$1" display="'AR Digest 10-50g'!$A$1" xr:uid="{4D37E381-AF68-42EE-AA6A-FF88483E0734}"/>
    <hyperlink ref="B9" location="'CNL'!$A$1" display="'CNL'!$A$1" xr:uid="{EE9E9FE6-05D0-4F36-9A8F-E5FAF7E7FD32}"/>
    <hyperlink ref="B11" location="'PA'!$A$1" display="'PA'!$A$1" xr:uid="{89FB292A-0161-44C2-9ED3-F533895F010E}"/>
    <hyperlink ref="B13" location="'Aqua Regia'!$A$1" display="'Aqua Regia'!$A$1" xr:uid="{ACC91910-15CF-4E52-BC45-5F1FB261F401}"/>
    <hyperlink ref="B14" location="'Aqua Regia'!$A$18" display="'Aqua Regia'!$A$18" xr:uid="{08196A2B-C176-4295-B7EC-FFAA48DAAC56}"/>
    <hyperlink ref="B15" location="'Aqua Regia'!$A$58" display="'Aqua Regia'!$A$58" xr:uid="{71F7CECF-859C-4EC7-9DF2-D1F3B75A30AD}"/>
    <hyperlink ref="B16" location="'Aqua Regia'!$A$76" display="'Aqua Regia'!$A$76" xr:uid="{C6FBC203-AC87-4BA1-8787-E5566BDB5505}"/>
    <hyperlink ref="B17" location="'Aqua Regia'!$A$94" display="'Aqua Regia'!$A$94" xr:uid="{5D3BB136-03EB-4179-82D0-809591B54DBB}"/>
    <hyperlink ref="B18" location="'Aqua Regia'!$A$113" display="'Aqua Regia'!$A$113" xr:uid="{BFF3DFB5-B6FC-4967-B58D-7A1E1C20466C}"/>
    <hyperlink ref="B19" location="'Aqua Regia'!$A$132" display="'Aqua Regia'!$A$132" xr:uid="{8ACC5511-1D12-4AA9-B824-2BB705DEB948}"/>
    <hyperlink ref="B20" location="'Aqua Regia'!$A$150" display="'Aqua Regia'!$A$150" xr:uid="{E8CD4E94-D2CF-48EC-B436-E77C83210477}"/>
    <hyperlink ref="B21" location="'Aqua Regia'!$A$168" display="'Aqua Regia'!$A$168" xr:uid="{0CE613D8-4346-4E23-8B99-87D0EE2C0923}"/>
    <hyperlink ref="B22" location="'Aqua Regia'!$A$187" display="'Aqua Regia'!$A$187" xr:uid="{51A91835-C677-4077-9E3A-3F2C2F0CAAA1}"/>
    <hyperlink ref="B23" location="'Aqua Regia'!$A$205" display="'Aqua Regia'!$A$205" xr:uid="{5220E844-504B-458A-9365-E3B2D7900CA9}"/>
    <hyperlink ref="B24" location="'Aqua Regia'!$A$223" display="'Aqua Regia'!$A$223" xr:uid="{A7C4462C-1BE9-4DF6-A762-B52EC99989A4}"/>
    <hyperlink ref="B25" location="'Aqua Regia'!$A$242" display="'Aqua Regia'!$A$242" xr:uid="{AE0ABE07-125E-4BC0-A157-054CCE1FD5C4}"/>
    <hyperlink ref="B26" location="'Aqua Regia'!$A$261" display="'Aqua Regia'!$A$261" xr:uid="{DC98B99E-7C42-4E2C-9B17-B22AB1257C13}"/>
    <hyperlink ref="B27" location="'Aqua Regia'!$A$279" display="'Aqua Regia'!$A$279" xr:uid="{BC746373-A909-4EB8-8FCB-83C8B543BAEE}"/>
    <hyperlink ref="B28" location="'Aqua Regia'!$A$297" display="'Aqua Regia'!$A$297" xr:uid="{A80717BE-B64C-46DB-A28F-A6D9E1BD4841}"/>
    <hyperlink ref="B29" location="'Aqua Regia'!$A$316" display="'Aqua Regia'!$A$316" xr:uid="{779D9758-8A95-45BB-8F6F-75E7F45C7D72}"/>
    <hyperlink ref="B30" location="'Aqua Regia'!$A$335" display="'Aqua Regia'!$A$335" xr:uid="{6A8CE5F4-75BC-4BA5-B05D-78CC9DE85E01}"/>
    <hyperlink ref="B31" location="'Aqua Regia'!$A$353" display="'Aqua Regia'!$A$353" xr:uid="{B64024E8-1173-4B86-B7CC-942F174EE1C6}"/>
    <hyperlink ref="B32" location="'Aqua Regia'!$A$372" display="'Aqua Regia'!$A$372" xr:uid="{D0F0DD3A-7384-42B4-B6E2-138EFA55CB84}"/>
    <hyperlink ref="B33" location="'Aqua Regia'!$A$390" display="'Aqua Regia'!$A$390" xr:uid="{ECE4DCBE-84CA-411E-98A8-3DAC53154B3D}"/>
    <hyperlink ref="B34" location="'Aqua Regia'!$A$409" display="'Aqua Regia'!$A$409" xr:uid="{467988F4-D19D-4295-A67D-105679ED820D}"/>
    <hyperlink ref="B35" location="'Aqua Regia'!$A$446" display="'Aqua Regia'!$A$446" xr:uid="{2A5E5597-E75B-4529-A4E6-17BA7609165A}"/>
    <hyperlink ref="B36" location="'Aqua Regia'!$A$465" display="'Aqua Regia'!$A$465" xr:uid="{501A5875-2C6B-4001-A8F5-4E0557A79E35}"/>
    <hyperlink ref="B37" location="'Aqua Regia'!$A$483" display="'Aqua Regia'!$A$483" xr:uid="{112F77DE-4027-4C43-8BB2-680D59D04D13}"/>
    <hyperlink ref="B38" location="'Aqua Regia'!$A$501" display="'Aqua Regia'!$A$501" xr:uid="{C8C96674-414A-460F-81C5-120ECDBC06BB}"/>
    <hyperlink ref="B39" location="'Aqua Regia'!$A$520" display="'Aqua Regia'!$A$520" xr:uid="{1A940242-13DE-4A85-8E49-21CD77CD7CB5}"/>
    <hyperlink ref="B40" location="'Aqua Regia'!$A$539" display="'Aqua Regia'!$A$539" xr:uid="{33469320-387B-4D99-853E-D95D2A277016}"/>
    <hyperlink ref="B41" location="'Aqua Regia'!$A$558" display="'Aqua Regia'!$A$558" xr:uid="{42CCC060-6821-4B38-91FA-B70F1BC542F4}"/>
    <hyperlink ref="B42" location="'Aqua Regia'!$A$576" display="'Aqua Regia'!$A$576" xr:uid="{C3D1512D-577A-4D99-AEAD-1BDC7C5E90C6}"/>
    <hyperlink ref="B43" location="'Aqua Regia'!$A$594" display="'Aqua Regia'!$A$594" xr:uid="{B638900C-D65D-4BA5-9823-E3C0CBA002AB}"/>
    <hyperlink ref="B44" location="'Aqua Regia'!$A$613" display="'Aqua Regia'!$A$613" xr:uid="{067D4BA8-2994-4E96-BAD9-CE803B6902AF}"/>
    <hyperlink ref="B45" location="'Aqua Regia'!$A$649" display="'Aqua Regia'!$A$649" xr:uid="{9231916A-2E48-4DC4-8240-11637958A3C6}"/>
    <hyperlink ref="B46" location="'Aqua Regia'!$A$668" display="'Aqua Regia'!$A$668" xr:uid="{1CDEC5CB-B245-4183-BCC7-20548ED0DBA9}"/>
    <hyperlink ref="B47" location="'Aqua Regia'!$A$686" display="'Aqua Regia'!$A$686" xr:uid="{7E145134-EF1C-4A22-8DA4-A7CA768368DC}"/>
    <hyperlink ref="B48" location="'Aqua Regia'!$A$704" display="'Aqua Regia'!$A$704" xr:uid="{9DF9BB26-8779-41E5-9728-3AB4B16B59AD}"/>
    <hyperlink ref="B49" location="'Aqua Regia'!$A$740" display="'Aqua Regia'!$A$740" xr:uid="{26811E2C-A4C9-4B0C-B87D-CACE311D07D8}"/>
    <hyperlink ref="B50" location="'Aqua Regia'!$A$758" display="'Aqua Regia'!$A$758" xr:uid="{8DFC28F2-D60F-43D9-BB53-4E7D9D0F914F}"/>
    <hyperlink ref="B51" location="'Aqua Regia'!$A$776" display="'Aqua Regia'!$A$776" xr:uid="{DE147EFC-BC78-4D2E-9BAC-3097A5773965}"/>
    <hyperlink ref="B52" location="'Aqua Regia'!$A$794" display="'Aqua Regia'!$A$794" xr:uid="{4AEBC97A-F993-4253-A5E5-FBE349DE5E9C}"/>
    <hyperlink ref="B53" location="'Aqua Regia'!$A$812" display="'Aqua Regia'!$A$812" xr:uid="{8A96A178-C35B-4365-BDE7-D22E4AD0E4CA}"/>
    <hyperlink ref="B54" location="'Aqua Regia'!$A$830" display="'Aqua Regia'!$A$830" xr:uid="{CFAFA926-67BF-4B9B-84D4-380B171EBAE6}"/>
    <hyperlink ref="B55" location="'Aqua Regia'!$A$849" display="'Aqua Regia'!$A$849" xr:uid="{D92EBE59-D79D-4E0F-9B2A-DE91C7B19A32}"/>
    <hyperlink ref="B56" location="'Aqua Regia'!$A$904" display="'Aqua Regia'!$A$904" xr:uid="{6B52D64E-145D-4ED2-968C-EF2BE5919BD8}"/>
    <hyperlink ref="B57" location="'Aqua Regia'!$A$923" display="'Aqua Regia'!$A$923" xr:uid="{211A010B-8BFA-4951-A1CF-CCCBCBEE2FD9}"/>
    <hyperlink ref="B58" location="'Aqua Regia'!$A$941" display="'Aqua Regia'!$A$941" xr:uid="{2C49F85A-91F8-4B7E-A549-722BDA85CD96}"/>
    <hyperlink ref="B59" location="'Aqua Regia'!$A$959" display="'Aqua Regia'!$A$959" xr:uid="{87D66628-4965-4F21-BBE6-10507AA73B4C}"/>
    <hyperlink ref="B60" location="'Aqua Regia'!$A$977" display="'Aqua Regia'!$A$977" xr:uid="{C9323044-B941-4C88-B9D0-0A16864AAE89}"/>
    <hyperlink ref="B61" location="'Aqua Regia'!$A$996" display="'Aqua Regia'!$A$996" xr:uid="{1048D49F-B97A-4841-803E-82E4576F611F}"/>
    <hyperlink ref="B62" location="'Aqua Regia'!$A$1015" display="'Aqua Regia'!$A$1015" xr:uid="{C3095E0C-08F4-44B4-B826-38E050377F20}"/>
    <hyperlink ref="B63" location="'Aqua Regia'!$A$1033" display="'Aqua Regia'!$A$1033" xr:uid="{48680BEE-01EF-4A9F-A0AA-BF55DED2D718}"/>
    <hyperlink ref="B64" location="'Aqua Regia'!$A$1051" display="'Aqua Regia'!$A$1051" xr:uid="{A830FF7B-3119-4AFA-98A6-920F7A1FD94D}"/>
    <hyperlink ref="B65" location="'Aqua Regia'!$A$1070" display="'Aqua Regia'!$A$1070" xr:uid="{F30078A7-A051-4C0E-963B-3BB5B76D4CAD}"/>
    <hyperlink ref="B66" location="'Aqua Regia'!$A$1089" display="'Aqua Regia'!$A$1089" xr:uid="{92F7E88A-B8A5-4336-A1C9-41B90ED61943}"/>
    <hyperlink ref="B67" location="'Aqua Regia'!$A$1108" display="'Aqua Regia'!$A$1108" xr:uid="{B55C0C4C-8CED-4215-BB05-488636004D47}"/>
    <hyperlink ref="B68" location="'Aqua Regia'!$A$1126" display="'Aqua Regia'!$A$1126" xr:uid="{DC700510-D276-42CC-B815-417358EB5A62}"/>
    <hyperlink ref="B69" location="'Aqua Regia'!$A$1144" display="'Aqua Regia'!$A$1144" xr:uid="{510A1C5B-C067-4248-96ED-EB641054E707}"/>
    <hyperlink ref="B70" location="'Aqua Regia'!$A$1163" display="'Aqua Regia'!$A$1163" xr:uid="{56B6917D-CA3C-4B70-9010-099735B634C5}"/>
    <hyperlink ref="B71" location="'Aqua Regia'!$A$1181" display="'Aqua Regia'!$A$1181" xr:uid="{B6EB1260-8B9D-4296-8DFA-2DBAFE93F588}"/>
    <hyperlink ref="B72" location="'Aqua Regia'!$A$1199" display="'Aqua Regia'!$A$1199" xr:uid="{DDF6E98E-65B9-4A34-9104-19C4C011EA7F}"/>
    <hyperlink ref="B74" location="'4-Acid'!$A$1" display="'4-Acid'!$A$1" xr:uid="{DC375719-F48D-46F4-9B9D-56C083591CD6}"/>
    <hyperlink ref="B75" location="'4-Acid'!$A$41" display="'4-Acid'!$A$41" xr:uid="{428C9C9A-627D-4051-95B1-0301F981005D}"/>
    <hyperlink ref="B76" location="'4-Acid'!$A$59" display="'4-Acid'!$A$59" xr:uid="{D4002C8D-4BD0-49D5-BD48-71D5FEBE45E6}"/>
    <hyperlink ref="B77" location="'4-Acid'!$A$95" display="'4-Acid'!$A$95" xr:uid="{D91EB824-52B2-44A8-8DAB-B6C2D9963A80}"/>
    <hyperlink ref="B78" location="'4-Acid'!$A$114" display="'4-Acid'!$A$114" xr:uid="{FB0C3103-4ECB-4071-8839-EF341FE7BD89}"/>
    <hyperlink ref="B79" location="'4-Acid'!$A$133" display="'4-Acid'!$A$133" xr:uid="{5DC08C56-D214-4868-A525-D8206F070FC0}"/>
    <hyperlink ref="B80" location="'4-Acid'!$A$151" display="'4-Acid'!$A$151" xr:uid="{64E8926A-59CB-4E1B-8DCE-78718C8FD6B3}"/>
    <hyperlink ref="B81" location="'4-Acid'!$A$169" display="'4-Acid'!$A$169" xr:uid="{D1BA0952-3A8F-4874-8CBD-01C8B7BA5943}"/>
    <hyperlink ref="B82" location="'4-Acid'!$A$188" display="'4-Acid'!$A$188" xr:uid="{C7FCC6B9-30D4-490E-86F0-60FBDDE94260}"/>
    <hyperlink ref="B83" location="'4-Acid'!$A$207" display="'4-Acid'!$A$207" xr:uid="{0628ECCC-4FDD-4ABB-B5DF-5530CB0FA889}"/>
    <hyperlink ref="B84" location="'4-Acid'!$A$225" display="'4-Acid'!$A$225" xr:uid="{30CF1E7C-229D-41EA-A8EE-1A60E5CE970B}"/>
    <hyperlink ref="B85" location="'4-Acid'!$A$244" display="'4-Acid'!$A$244" xr:uid="{B488C196-B94B-4615-84AC-6485886D2AB0}"/>
    <hyperlink ref="B86" location="'4-Acid'!$A$263" display="'4-Acid'!$A$263" xr:uid="{4B50DA22-F6C4-4C54-9FDE-A130D67BADF9}"/>
    <hyperlink ref="B87" location="'4-Acid'!$A$281" display="'4-Acid'!$A$281" xr:uid="{A349E933-E619-4349-BB7C-5615993A6488}"/>
    <hyperlink ref="B88" location="'4-Acid'!$A$299" display="'4-Acid'!$A$299" xr:uid="{91C9CB3B-2071-4D06-8BC4-22BA00F3BF3C}"/>
    <hyperlink ref="B89" location="'4-Acid'!$A$317" display="'4-Acid'!$A$317" xr:uid="{63D0CBDA-4FCE-49A9-B0A6-9DC91A173EC8}"/>
    <hyperlink ref="B90" location="'4-Acid'!$A$336" display="'4-Acid'!$A$336" xr:uid="{07A7BFBD-4A38-4B5D-A37F-70B9AF643FA1}"/>
    <hyperlink ref="B91" location="'4-Acid'!$A$354" display="'4-Acid'!$A$354" xr:uid="{CC268977-4C98-4148-936B-71A976156F9F}"/>
    <hyperlink ref="B92" location="'4-Acid'!$A$373" display="'4-Acid'!$A$373" xr:uid="{E49D20FD-1304-4168-B994-0A5E35C795E0}"/>
    <hyperlink ref="B93" location="'4-Acid'!$A$410" display="'4-Acid'!$A$410" xr:uid="{DF5F555B-FC90-497C-9EE0-27B01B8AE469}"/>
    <hyperlink ref="B94" location="'4-Acid'!$A$446" display="'4-Acid'!$A$446" xr:uid="{98322D7C-F62E-45EB-B00A-5C5FE756FE4D}"/>
    <hyperlink ref="B95" location="'4-Acid'!$A$465" display="'4-Acid'!$A$465" xr:uid="{9EB37D5B-D592-4ADB-B9B6-3DEEEBC402AB}"/>
    <hyperlink ref="B96" location="'4-Acid'!$A$483" display="'4-Acid'!$A$483" xr:uid="{F7EB0002-8F32-48F0-9B3F-346FF06AB57D}"/>
    <hyperlink ref="B97" location="'4-Acid'!$A$502" display="'4-Acid'!$A$502" xr:uid="{55942461-8AE6-47CC-BE54-3EAFFAC9FE04}"/>
    <hyperlink ref="B98" location="'4-Acid'!$A$521" display="'4-Acid'!$A$521" xr:uid="{00B24AF3-FB59-4717-98F6-529260D297C1}"/>
    <hyperlink ref="B99" location="'4-Acid'!$A$540" display="'4-Acid'!$A$540" xr:uid="{95085E3F-C78D-43DA-8835-E2912F3F5CDE}"/>
    <hyperlink ref="B100" location="'4-Acid'!$A$559" display="'4-Acid'!$A$559" xr:uid="{6F3E33F5-BC3C-4A2C-9066-4B2E6C352276}"/>
    <hyperlink ref="B101" location="'4-Acid'!$A$577" display="'4-Acid'!$A$577" xr:uid="{B34B7437-F742-4600-8D73-74FD05DFBBDE}"/>
    <hyperlink ref="B102" location="'4-Acid'!$A$595" display="'4-Acid'!$A$595" xr:uid="{6214EDB8-160E-4EF5-AA4A-7CA24D5D27F4}"/>
    <hyperlink ref="B103" location="'4-Acid'!$A$613" display="'4-Acid'!$A$613" xr:uid="{211F8C36-3318-4A45-B3F4-C4A52103B9E1}"/>
    <hyperlink ref="B104" location="'4-Acid'!$A$631" display="'4-Acid'!$A$631" xr:uid="{7D93179B-D451-419C-9917-5B2041C269A4}"/>
    <hyperlink ref="B105" location="'4-Acid'!$A$649" display="'4-Acid'!$A$649" xr:uid="{4F9CEF08-12AB-487E-9B26-BA55E9DD82EC}"/>
    <hyperlink ref="B106" location="'4-Acid'!$A$667" display="'4-Acid'!$A$667" xr:uid="{D1D08311-B2E9-4B27-981E-A18FA737D91F}"/>
    <hyperlink ref="B107" location="'4-Acid'!$A$685" display="'4-Acid'!$A$685" xr:uid="{1F58DF44-2E77-4F18-A603-D8F2C25E073A}"/>
    <hyperlink ref="B108" location="'4-Acid'!$A$703" display="'4-Acid'!$A$703" xr:uid="{6DAD45AA-41B2-4A21-93AB-70815A111DDA}"/>
    <hyperlink ref="B109" location="'4-Acid'!$A$721" display="'4-Acid'!$A$721" xr:uid="{46D3B728-F881-4F84-B1F8-3D13E078131D}"/>
    <hyperlink ref="B110" location="'4-Acid'!$A$739" display="'4-Acid'!$A$739" xr:uid="{4418CF66-0136-45BF-8311-E2149505772A}"/>
    <hyperlink ref="B111" location="'4-Acid'!$A$775" display="'4-Acid'!$A$775" xr:uid="{6F667534-4FA2-46B1-9CC7-4A1FCFBDF0D9}"/>
    <hyperlink ref="B112" location="'4-Acid'!$A$793" display="'4-Acid'!$A$793" xr:uid="{0A5743AC-B736-4901-9C5B-5BFE22814722}"/>
    <hyperlink ref="B113" location="'4-Acid'!$A$811" display="'4-Acid'!$A$811" xr:uid="{C19BEAFF-98F9-4987-A6D0-9AC3ACB16EE5}"/>
    <hyperlink ref="B114" location="'4-Acid'!$A$847" display="'4-Acid'!$A$847" xr:uid="{DC82D876-EF40-4B11-8E01-8A2ED8674235}"/>
    <hyperlink ref="B115" location="'4-Acid'!$A$865" display="'4-Acid'!$A$865" xr:uid="{C016D58D-5862-4FC0-8EDE-D04B43F30427}"/>
    <hyperlink ref="B116" location="'4-Acid'!$A$884" display="'4-Acid'!$A$884" xr:uid="{D3BDFB0D-3D5E-4468-95E8-4D506C46C116}"/>
    <hyperlink ref="B117" location="'4-Acid'!$A$902" display="'4-Acid'!$A$902" xr:uid="{89B083EA-DC7B-4932-BD5D-595BE07B846C}"/>
    <hyperlink ref="B118" location="'4-Acid'!$A$921" display="'4-Acid'!$A$921" xr:uid="{C55C4F8F-02E7-4919-B3B0-64F9AFC9558F}"/>
    <hyperlink ref="B119" location="'4-Acid'!$A$940" display="'4-Acid'!$A$940" xr:uid="{8AB645EB-0D78-4FA7-8056-107C9877DF71}"/>
    <hyperlink ref="B120" location="'4-Acid'!$A$959" display="'4-Acid'!$A$959" xr:uid="{273599B9-5321-44A0-B089-48F7FEB035C1}"/>
    <hyperlink ref="B121" location="'4-Acid'!$A$977" display="'4-Acid'!$A$977" xr:uid="{5E66BE2E-CA89-43F1-8C8A-B6B923C966F2}"/>
    <hyperlink ref="B122" location="'4-Acid'!$A$995" display="'4-Acid'!$A$995" xr:uid="{0095EAEF-B1FC-4AB4-BC8B-CF8CFD101CAA}"/>
    <hyperlink ref="B123" location="'4-Acid'!$A$1014" display="'4-Acid'!$A$1014" xr:uid="{9CD83472-C3EC-4038-A679-FAE4D8B77948}"/>
    <hyperlink ref="B124" location="'4-Acid'!$A$1033" display="'4-Acid'!$A$1033" xr:uid="{B0C824A8-373E-4164-B16C-F4F3E91ABCB4}"/>
    <hyperlink ref="B125" location="'4-Acid'!$A$1051" display="'4-Acid'!$A$1051" xr:uid="{55E2F49F-ECE0-4B07-8881-59950A2102F5}"/>
    <hyperlink ref="B126" location="'4-Acid'!$A$1069" display="'4-Acid'!$A$1069" xr:uid="{3EAF8534-9D4D-43DE-9807-E0FB041E6E18}"/>
    <hyperlink ref="B127" location="'4-Acid'!$A$1087" display="'4-Acid'!$A$1087" xr:uid="{F8B94E0A-78EA-4897-A91A-98AE27960F4A}"/>
    <hyperlink ref="B128" location="'4-Acid'!$A$1105" display="'4-Acid'!$A$1105" xr:uid="{DA83F784-AE73-43E3-8BD4-67D470082412}"/>
    <hyperlink ref="B129" location="'4-Acid'!$A$1123" display="'4-Acid'!$A$1123" xr:uid="{F6D70F77-AA2F-448F-B592-E969E18E4CA0}"/>
    <hyperlink ref="B130" location="'4-Acid'!$A$1141" display="'4-Acid'!$A$1141" xr:uid="{DA201333-B17B-4B03-8BBF-F163BAB4A26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683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2" t="s">
        <v>46</v>
      </c>
      <c r="D2" s="163" t="s">
        <v>47</v>
      </c>
      <c r="E2" s="78" t="s">
        <v>2</v>
      </c>
      <c r="F2" s="164" t="s">
        <v>46</v>
      </c>
      <c r="G2" s="79" t="s">
        <v>47</v>
      </c>
      <c r="H2" s="80" t="s">
        <v>2</v>
      </c>
      <c r="I2" s="164" t="s">
        <v>46</v>
      </c>
      <c r="J2" s="79" t="s">
        <v>47</v>
      </c>
      <c r="K2" s="75"/>
    </row>
    <row r="3" spans="1:11" ht="15.75" customHeight="1">
      <c r="A3" s="76"/>
      <c r="B3" s="166" t="s">
        <v>208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6"/>
      <c r="B4" s="171" t="s">
        <v>124</v>
      </c>
      <c r="C4" s="161" t="s">
        <v>83</v>
      </c>
      <c r="D4" s="170">
        <v>10</v>
      </c>
      <c r="E4" s="171" t="s">
        <v>125</v>
      </c>
      <c r="F4" s="161" t="s">
        <v>83</v>
      </c>
      <c r="G4" s="38">
        <v>14.1666666666667</v>
      </c>
      <c r="H4" s="7" t="s">
        <v>680</v>
      </c>
      <c r="I4" s="161" t="s">
        <v>680</v>
      </c>
      <c r="J4" s="37" t="s">
        <v>680</v>
      </c>
    </row>
    <row r="5" spans="1:11" ht="15.75" customHeight="1">
      <c r="A5" s="76"/>
      <c r="B5" s="166" t="s">
        <v>209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6"/>
      <c r="B6" s="171" t="s">
        <v>53</v>
      </c>
      <c r="C6" s="161" t="s">
        <v>3</v>
      </c>
      <c r="D6" s="172">
        <v>4.0058974358974403E-2</v>
      </c>
      <c r="E6" s="171" t="s">
        <v>124</v>
      </c>
      <c r="F6" s="161" t="s">
        <v>83</v>
      </c>
      <c r="G6" s="173">
        <v>8.1999999999999993</v>
      </c>
      <c r="H6" s="175" t="s">
        <v>62</v>
      </c>
      <c r="I6" s="161" t="s">
        <v>1</v>
      </c>
      <c r="J6" s="174">
        <v>9.9083333333333301E-2</v>
      </c>
    </row>
    <row r="7" spans="1:11" ht="15.75" customHeight="1">
      <c r="A7" s="76"/>
      <c r="B7" s="171" t="s">
        <v>29</v>
      </c>
      <c r="C7" s="161" t="s">
        <v>3</v>
      </c>
      <c r="D7" s="36">
        <v>0.17094761904761899</v>
      </c>
      <c r="E7" s="171" t="s">
        <v>61</v>
      </c>
      <c r="F7" s="161" t="s">
        <v>3</v>
      </c>
      <c r="G7" s="173">
        <v>0.68021794871794905</v>
      </c>
      <c r="H7" s="7" t="s">
        <v>680</v>
      </c>
      <c r="I7" s="161" t="s">
        <v>680</v>
      </c>
      <c r="J7" s="37" t="s">
        <v>680</v>
      </c>
    </row>
    <row r="8" spans="1:11" ht="15.75" customHeight="1">
      <c r="A8" s="76"/>
      <c r="B8" s="166" t="s">
        <v>136</v>
      </c>
      <c r="C8" s="165"/>
      <c r="D8" s="167"/>
      <c r="E8" s="165"/>
      <c r="F8" s="165"/>
      <c r="G8" s="168"/>
      <c r="H8" s="165"/>
      <c r="I8" s="165"/>
      <c r="J8" s="169"/>
    </row>
    <row r="9" spans="1:11" ht="15.75" customHeight="1">
      <c r="A9" s="76"/>
      <c r="B9" s="171" t="s">
        <v>411</v>
      </c>
      <c r="C9" s="161" t="s">
        <v>1</v>
      </c>
      <c r="D9" s="36">
        <v>13.1</v>
      </c>
      <c r="E9" s="171" t="s">
        <v>108</v>
      </c>
      <c r="F9" s="161" t="s">
        <v>1</v>
      </c>
      <c r="G9" s="173">
        <v>5.88</v>
      </c>
      <c r="H9" s="175" t="s">
        <v>412</v>
      </c>
      <c r="I9" s="161" t="s">
        <v>1</v>
      </c>
      <c r="J9" s="173">
        <v>52.79</v>
      </c>
    </row>
    <row r="10" spans="1:11" ht="15.75" customHeight="1">
      <c r="A10" s="76"/>
      <c r="B10" s="171" t="s">
        <v>101</v>
      </c>
      <c r="C10" s="161" t="s">
        <v>1</v>
      </c>
      <c r="D10" s="36">
        <v>9.9049999999999994</v>
      </c>
      <c r="E10" s="171" t="s">
        <v>109</v>
      </c>
      <c r="F10" s="161" t="s">
        <v>1</v>
      </c>
      <c r="G10" s="174">
        <v>0.16</v>
      </c>
      <c r="H10" s="175" t="s">
        <v>413</v>
      </c>
      <c r="I10" s="161" t="s">
        <v>1</v>
      </c>
      <c r="J10" s="174">
        <v>0.96399999999999997</v>
      </c>
    </row>
    <row r="11" spans="1:11" ht="15.75" customHeight="1">
      <c r="A11" s="76"/>
      <c r="B11" s="171" t="s">
        <v>414</v>
      </c>
      <c r="C11" s="161" t="s">
        <v>1</v>
      </c>
      <c r="D11" s="36">
        <v>10.68</v>
      </c>
      <c r="E11" s="171" t="s">
        <v>415</v>
      </c>
      <c r="F11" s="161" t="s">
        <v>1</v>
      </c>
      <c r="G11" s="173">
        <v>2.1800000000000002</v>
      </c>
      <c r="H11" s="175" t="s">
        <v>416</v>
      </c>
      <c r="I11" s="161" t="s">
        <v>1</v>
      </c>
      <c r="J11" s="174">
        <v>0.98</v>
      </c>
    </row>
    <row r="12" spans="1:11" ht="15.75" customHeight="1">
      <c r="A12" s="76"/>
      <c r="B12" s="171" t="s">
        <v>417</v>
      </c>
      <c r="C12" s="161" t="s">
        <v>1</v>
      </c>
      <c r="D12" s="172">
        <v>0.54700000000000004</v>
      </c>
      <c r="E12" s="171" t="s">
        <v>418</v>
      </c>
      <c r="F12" s="161" t="s">
        <v>1</v>
      </c>
      <c r="G12" s="174">
        <v>9.4500000000000001E-2</v>
      </c>
      <c r="H12" s="7" t="s">
        <v>680</v>
      </c>
      <c r="I12" s="161" t="s">
        <v>680</v>
      </c>
      <c r="J12" s="37" t="s">
        <v>680</v>
      </c>
    </row>
    <row r="13" spans="1:11" ht="15.75" customHeight="1">
      <c r="A13" s="76"/>
      <c r="B13" s="166" t="s">
        <v>185</v>
      </c>
      <c r="C13" s="165"/>
      <c r="D13" s="167"/>
      <c r="E13" s="165"/>
      <c r="F13" s="165"/>
      <c r="G13" s="168"/>
      <c r="H13" s="165"/>
      <c r="I13" s="165"/>
      <c r="J13" s="169"/>
    </row>
    <row r="14" spans="1:11" ht="15.75" customHeight="1">
      <c r="A14" s="76"/>
      <c r="B14" s="171" t="s">
        <v>49</v>
      </c>
      <c r="C14" s="161" t="s">
        <v>3</v>
      </c>
      <c r="D14" s="176">
        <v>1023</v>
      </c>
      <c r="E14" s="171" t="s">
        <v>53</v>
      </c>
      <c r="F14" s="161" t="s">
        <v>3</v>
      </c>
      <c r="G14" s="38" t="s">
        <v>104</v>
      </c>
      <c r="H14" s="175" t="s">
        <v>61</v>
      </c>
      <c r="I14" s="161" t="s">
        <v>3</v>
      </c>
      <c r="J14" s="173">
        <v>0.83863636363636396</v>
      </c>
    </row>
    <row r="15" spans="1:11" ht="15.75" customHeight="1">
      <c r="A15" s="76"/>
      <c r="B15" s="171" t="s">
        <v>82</v>
      </c>
      <c r="C15" s="161" t="s">
        <v>3</v>
      </c>
      <c r="D15" s="172">
        <v>9.2619047619047601E-2</v>
      </c>
      <c r="E15" s="171" t="s">
        <v>59</v>
      </c>
      <c r="F15" s="161" t="s">
        <v>3</v>
      </c>
      <c r="G15" s="174">
        <v>2.0416666666666699E-3</v>
      </c>
      <c r="H15" s="7" t="s">
        <v>680</v>
      </c>
      <c r="I15" s="161" t="s">
        <v>680</v>
      </c>
      <c r="J15" s="37" t="s">
        <v>680</v>
      </c>
    </row>
    <row r="16" spans="1:11" ht="15.75" customHeight="1">
      <c r="A16" s="76"/>
      <c r="B16" s="166" t="s">
        <v>184</v>
      </c>
      <c r="C16" s="165"/>
      <c r="D16" s="167"/>
      <c r="E16" s="165"/>
      <c r="F16" s="165"/>
      <c r="G16" s="168"/>
      <c r="H16" s="165"/>
      <c r="I16" s="165"/>
      <c r="J16" s="169"/>
    </row>
    <row r="17" spans="1:10" ht="15.75" customHeight="1">
      <c r="A17" s="76"/>
      <c r="B17" s="171" t="s">
        <v>419</v>
      </c>
      <c r="C17" s="161" t="s">
        <v>1</v>
      </c>
      <c r="D17" s="36">
        <v>3.4049999999999998</v>
      </c>
      <c r="E17" s="35" t="s">
        <v>680</v>
      </c>
      <c r="F17" s="161" t="s">
        <v>680</v>
      </c>
      <c r="G17" s="38" t="s">
        <v>680</v>
      </c>
      <c r="H17" s="7" t="s">
        <v>680</v>
      </c>
      <c r="I17" s="161" t="s">
        <v>680</v>
      </c>
      <c r="J17" s="37" t="s">
        <v>680</v>
      </c>
    </row>
    <row r="18" spans="1:10" ht="15.75" customHeight="1">
      <c r="A18" s="76"/>
      <c r="B18" s="166" t="s">
        <v>183</v>
      </c>
      <c r="C18" s="165"/>
      <c r="D18" s="167"/>
      <c r="E18" s="165"/>
      <c r="F18" s="165"/>
      <c r="G18" s="168"/>
      <c r="H18" s="165"/>
      <c r="I18" s="165"/>
      <c r="J18" s="169"/>
    </row>
    <row r="19" spans="1:10" ht="15.75" customHeight="1">
      <c r="A19" s="76"/>
      <c r="B19" s="171" t="s">
        <v>110</v>
      </c>
      <c r="C19" s="161" t="s">
        <v>1</v>
      </c>
      <c r="D19" s="172">
        <v>0.11</v>
      </c>
      <c r="E19" s="171" t="s">
        <v>60</v>
      </c>
      <c r="F19" s="161" t="s">
        <v>1</v>
      </c>
      <c r="G19" s="174">
        <v>0.32</v>
      </c>
      <c r="H19" s="7" t="s">
        <v>680</v>
      </c>
      <c r="I19" s="161" t="s">
        <v>680</v>
      </c>
      <c r="J19" s="37" t="s">
        <v>680</v>
      </c>
    </row>
    <row r="20" spans="1:10" ht="15.75" customHeight="1">
      <c r="A20" s="76"/>
      <c r="B20" s="166" t="s">
        <v>210</v>
      </c>
      <c r="C20" s="165"/>
      <c r="D20" s="167"/>
      <c r="E20" s="165"/>
      <c r="F20" s="165"/>
      <c r="G20" s="168"/>
      <c r="H20" s="165"/>
      <c r="I20" s="165"/>
      <c r="J20" s="169"/>
    </row>
    <row r="21" spans="1:10" ht="15.75" customHeight="1">
      <c r="A21" s="76"/>
      <c r="B21" s="171" t="s">
        <v>4</v>
      </c>
      <c r="C21" s="161" t="s">
        <v>3</v>
      </c>
      <c r="D21" s="36">
        <v>1.4</v>
      </c>
      <c r="E21" s="171" t="s">
        <v>8</v>
      </c>
      <c r="F21" s="161" t="s">
        <v>3</v>
      </c>
      <c r="G21" s="173">
        <v>2.14</v>
      </c>
      <c r="H21" s="175" t="s">
        <v>12</v>
      </c>
      <c r="I21" s="161" t="s">
        <v>3</v>
      </c>
      <c r="J21" s="173">
        <v>2.3050000000000002</v>
      </c>
    </row>
    <row r="22" spans="1:10" ht="15.75" customHeight="1">
      <c r="A22" s="76"/>
      <c r="B22" s="171" t="s">
        <v>7</v>
      </c>
      <c r="C22" s="161" t="s">
        <v>3</v>
      </c>
      <c r="D22" s="176">
        <v>65.099999999999994</v>
      </c>
      <c r="E22" s="171" t="s">
        <v>11</v>
      </c>
      <c r="F22" s="161" t="s">
        <v>3</v>
      </c>
      <c r="G22" s="173">
        <v>0.78500000000000003</v>
      </c>
      <c r="H22" s="175" t="s">
        <v>15</v>
      </c>
      <c r="I22" s="161" t="s">
        <v>3</v>
      </c>
      <c r="J22" s="173">
        <v>0.9</v>
      </c>
    </row>
    <row r="23" spans="1:10" ht="15.75" customHeight="1">
      <c r="A23" s="76"/>
      <c r="B23" s="171" t="s">
        <v>10</v>
      </c>
      <c r="C23" s="161" t="s">
        <v>3</v>
      </c>
      <c r="D23" s="176">
        <v>134</v>
      </c>
      <c r="E23" s="171" t="s">
        <v>14</v>
      </c>
      <c r="F23" s="161" t="s">
        <v>3</v>
      </c>
      <c r="G23" s="174">
        <v>0.05</v>
      </c>
      <c r="H23" s="175" t="s">
        <v>18</v>
      </c>
      <c r="I23" s="161" t="s">
        <v>3</v>
      </c>
      <c r="J23" s="37">
        <v>211.5</v>
      </c>
    </row>
    <row r="24" spans="1:10" ht="15.75" customHeight="1">
      <c r="A24" s="76"/>
      <c r="B24" s="171" t="s">
        <v>13</v>
      </c>
      <c r="C24" s="161" t="s">
        <v>3</v>
      </c>
      <c r="D24" s="36">
        <v>0.4</v>
      </c>
      <c r="E24" s="171" t="s">
        <v>17</v>
      </c>
      <c r="F24" s="161" t="s">
        <v>3</v>
      </c>
      <c r="G24" s="173">
        <v>6.0250000000000004</v>
      </c>
      <c r="H24" s="175" t="s">
        <v>21</v>
      </c>
      <c r="I24" s="161" t="s">
        <v>3</v>
      </c>
      <c r="J24" s="173">
        <v>0.26</v>
      </c>
    </row>
    <row r="25" spans="1:10" ht="15.75" customHeight="1">
      <c r="A25" s="76"/>
      <c r="B25" s="171" t="s">
        <v>16</v>
      </c>
      <c r="C25" s="161" t="s">
        <v>3</v>
      </c>
      <c r="D25" s="172">
        <v>0.06</v>
      </c>
      <c r="E25" s="171" t="s">
        <v>23</v>
      </c>
      <c r="F25" s="161" t="s">
        <v>3</v>
      </c>
      <c r="G25" s="173">
        <v>0.30499999999999999</v>
      </c>
      <c r="H25" s="175" t="s">
        <v>24</v>
      </c>
      <c r="I25" s="161" t="s">
        <v>3</v>
      </c>
      <c r="J25" s="173">
        <v>0.55000000000000004</v>
      </c>
    </row>
    <row r="26" spans="1:10" ht="15.75" customHeight="1">
      <c r="A26" s="76"/>
      <c r="B26" s="171" t="s">
        <v>19</v>
      </c>
      <c r="C26" s="161" t="s">
        <v>3</v>
      </c>
      <c r="D26" s="36">
        <v>0.6</v>
      </c>
      <c r="E26" s="171" t="s">
        <v>56</v>
      </c>
      <c r="F26" s="161" t="s">
        <v>1</v>
      </c>
      <c r="G26" s="174">
        <v>0.13100000000000001</v>
      </c>
      <c r="H26" s="175" t="s">
        <v>27</v>
      </c>
      <c r="I26" s="161" t="s">
        <v>3</v>
      </c>
      <c r="J26" s="37" t="s">
        <v>97</v>
      </c>
    </row>
    <row r="27" spans="1:10" ht="15.75" customHeight="1">
      <c r="A27" s="76"/>
      <c r="B27" s="171" t="s">
        <v>22</v>
      </c>
      <c r="C27" s="161" t="s">
        <v>3</v>
      </c>
      <c r="D27" s="170">
        <v>13.35</v>
      </c>
      <c r="E27" s="171" t="s">
        <v>26</v>
      </c>
      <c r="F27" s="161" t="s">
        <v>3</v>
      </c>
      <c r="G27" s="173">
        <v>1.8</v>
      </c>
      <c r="H27" s="175" t="s">
        <v>30</v>
      </c>
      <c r="I27" s="161" t="s">
        <v>3</v>
      </c>
      <c r="J27" s="173">
        <v>1.105</v>
      </c>
    </row>
    <row r="28" spans="1:10" ht="15.75" customHeight="1">
      <c r="A28" s="76"/>
      <c r="B28" s="171" t="s">
        <v>25</v>
      </c>
      <c r="C28" s="161" t="s">
        <v>3</v>
      </c>
      <c r="D28" s="170">
        <v>41.7</v>
      </c>
      <c r="E28" s="171" t="s">
        <v>29</v>
      </c>
      <c r="F28" s="161" t="s">
        <v>3</v>
      </c>
      <c r="G28" s="173">
        <v>3.46</v>
      </c>
      <c r="H28" s="175" t="s">
        <v>63</v>
      </c>
      <c r="I28" s="161" t="s">
        <v>1</v>
      </c>
      <c r="J28" s="174">
        <v>0.59250000000000003</v>
      </c>
    </row>
    <row r="29" spans="1:10" ht="15.75" customHeight="1">
      <c r="A29" s="76"/>
      <c r="B29" s="171" t="s">
        <v>51</v>
      </c>
      <c r="C29" s="161" t="s">
        <v>3</v>
      </c>
      <c r="D29" s="176">
        <v>132</v>
      </c>
      <c r="E29" s="171" t="s">
        <v>31</v>
      </c>
      <c r="F29" s="161" t="s">
        <v>3</v>
      </c>
      <c r="G29" s="173">
        <v>8.9749999999999996</v>
      </c>
      <c r="H29" s="175" t="s">
        <v>64</v>
      </c>
      <c r="I29" s="161" t="s">
        <v>3</v>
      </c>
      <c r="J29" s="37" t="s">
        <v>97</v>
      </c>
    </row>
    <row r="30" spans="1:10" ht="15.75" customHeight="1">
      <c r="A30" s="76"/>
      <c r="B30" s="171" t="s">
        <v>28</v>
      </c>
      <c r="C30" s="161" t="s">
        <v>3</v>
      </c>
      <c r="D30" s="36">
        <v>0.95</v>
      </c>
      <c r="E30" s="171" t="s">
        <v>34</v>
      </c>
      <c r="F30" s="161" t="s">
        <v>3</v>
      </c>
      <c r="G30" s="37">
        <v>90</v>
      </c>
      <c r="H30" s="175" t="s">
        <v>65</v>
      </c>
      <c r="I30" s="161" t="s">
        <v>3</v>
      </c>
      <c r="J30" s="173">
        <v>0.32500000000000001</v>
      </c>
    </row>
    <row r="31" spans="1:10" ht="15.75" customHeight="1">
      <c r="A31" s="76"/>
      <c r="B31" s="171" t="s">
        <v>0</v>
      </c>
      <c r="C31" s="161" t="s">
        <v>3</v>
      </c>
      <c r="D31" s="176">
        <v>176</v>
      </c>
      <c r="E31" s="171" t="s">
        <v>37</v>
      </c>
      <c r="F31" s="161" t="s">
        <v>3</v>
      </c>
      <c r="G31" s="38">
        <v>31.5</v>
      </c>
      <c r="H31" s="175" t="s">
        <v>32</v>
      </c>
      <c r="I31" s="161" t="s">
        <v>3</v>
      </c>
      <c r="J31" s="173">
        <v>0.34499999999999997</v>
      </c>
    </row>
    <row r="32" spans="1:10" ht="15.75" customHeight="1">
      <c r="A32" s="76"/>
      <c r="B32" s="171" t="s">
        <v>33</v>
      </c>
      <c r="C32" s="161" t="s">
        <v>3</v>
      </c>
      <c r="D32" s="36">
        <v>3.7050000000000001</v>
      </c>
      <c r="E32" s="171" t="s">
        <v>40</v>
      </c>
      <c r="F32" s="161" t="s">
        <v>3</v>
      </c>
      <c r="G32" s="173">
        <v>1.85</v>
      </c>
      <c r="H32" s="175" t="s">
        <v>66</v>
      </c>
      <c r="I32" s="161" t="s">
        <v>3</v>
      </c>
      <c r="J32" s="37">
        <v>271.5</v>
      </c>
    </row>
    <row r="33" spans="1:10" ht="15.75" customHeight="1">
      <c r="A33" s="76"/>
      <c r="B33" s="171" t="s">
        <v>36</v>
      </c>
      <c r="C33" s="161" t="s">
        <v>3</v>
      </c>
      <c r="D33" s="36">
        <v>2.2149999999999999</v>
      </c>
      <c r="E33" s="171" t="s">
        <v>43</v>
      </c>
      <c r="F33" s="161" t="s">
        <v>3</v>
      </c>
      <c r="G33" s="38">
        <v>13.95</v>
      </c>
      <c r="H33" s="175" t="s">
        <v>35</v>
      </c>
      <c r="I33" s="161" t="s">
        <v>3</v>
      </c>
      <c r="J33" s="38">
        <v>37.75</v>
      </c>
    </row>
    <row r="34" spans="1:10" ht="15.75" customHeight="1">
      <c r="A34" s="76"/>
      <c r="B34" s="171" t="s">
        <v>39</v>
      </c>
      <c r="C34" s="161" t="s">
        <v>3</v>
      </c>
      <c r="D34" s="36">
        <v>0.88500000000000001</v>
      </c>
      <c r="E34" s="171" t="s">
        <v>59</v>
      </c>
      <c r="F34" s="161" t="s">
        <v>3</v>
      </c>
      <c r="G34" s="38" t="s">
        <v>107</v>
      </c>
      <c r="H34" s="175" t="s">
        <v>38</v>
      </c>
      <c r="I34" s="161" t="s">
        <v>3</v>
      </c>
      <c r="J34" s="38">
        <v>19.95</v>
      </c>
    </row>
    <row r="35" spans="1:10" ht="15.75" customHeight="1">
      <c r="A35" s="76"/>
      <c r="B35" s="171" t="s">
        <v>42</v>
      </c>
      <c r="C35" s="161" t="s">
        <v>3</v>
      </c>
      <c r="D35" s="170">
        <v>15.05</v>
      </c>
      <c r="E35" s="171" t="s">
        <v>6</v>
      </c>
      <c r="F35" s="161" t="s">
        <v>3</v>
      </c>
      <c r="G35" s="173">
        <v>1.55</v>
      </c>
      <c r="H35" s="175" t="s">
        <v>41</v>
      </c>
      <c r="I35" s="161" t="s">
        <v>3</v>
      </c>
      <c r="J35" s="173">
        <v>2.3199999999999998</v>
      </c>
    </row>
    <row r="36" spans="1:10" ht="15.75" customHeight="1">
      <c r="A36" s="76"/>
      <c r="B36" s="171" t="s">
        <v>5</v>
      </c>
      <c r="C36" s="161" t="s">
        <v>3</v>
      </c>
      <c r="D36" s="36">
        <v>3.1150000000000002</v>
      </c>
      <c r="E36" s="171" t="s">
        <v>9</v>
      </c>
      <c r="F36" s="161" t="s">
        <v>3</v>
      </c>
      <c r="G36" s="38">
        <v>38</v>
      </c>
      <c r="H36" s="175" t="s">
        <v>44</v>
      </c>
      <c r="I36" s="161" t="s">
        <v>3</v>
      </c>
      <c r="J36" s="37">
        <v>145</v>
      </c>
    </row>
    <row r="37" spans="1:10" ht="15.75" customHeight="1">
      <c r="A37" s="76"/>
      <c r="B37" s="194" t="s">
        <v>82</v>
      </c>
      <c r="C37" s="195" t="s">
        <v>3</v>
      </c>
      <c r="D37" s="196">
        <v>1.45</v>
      </c>
      <c r="E37" s="194" t="s">
        <v>61</v>
      </c>
      <c r="F37" s="195" t="s">
        <v>3</v>
      </c>
      <c r="G37" s="197" t="s">
        <v>105</v>
      </c>
      <c r="H37" s="198" t="s">
        <v>45</v>
      </c>
      <c r="I37" s="195" t="s">
        <v>3</v>
      </c>
      <c r="J37" s="199">
        <v>69</v>
      </c>
    </row>
    <row r="38" spans="1:10" ht="15.75" customHeight="1">
      <c r="B38" s="32" t="s">
        <v>686</v>
      </c>
    </row>
  </sheetData>
  <conditionalFormatting sqref="B3:J37">
    <cfRule type="expression" dxfId="34" priority="1">
      <formula>IF(IndVal_IsBlnkRow*IndVal_IsBlnkRowNext=1,TRUE,FALSE)</formula>
    </cfRule>
  </conditionalFormatting>
  <conditionalFormatting sqref="C3:C37 F3:F37 I3:I37">
    <cfRule type="expression" dxfId="33" priority="2">
      <formula>IndVal_LimitValDiffUOM</formula>
    </cfRule>
  </conditionalFormatting>
  <hyperlinks>
    <hyperlink ref="B4" location="'Fire Assay'!$A$56" display="'Fire Assay'!$A$56" xr:uid="{61218586-F243-402C-8884-EDDF7B63F922}"/>
    <hyperlink ref="E4" location="'Fire Assay'!$A$74" display="'Fire Assay'!$A$74" xr:uid="{23F446D9-C7B2-4FF1-961E-FCEAB532787D}"/>
    <hyperlink ref="B6" location="'Aqua Regia'!$A$430" display="'Aqua Regia'!$A$430" xr:uid="{107758D0-AF59-4873-B9AB-BD6B9BB2A32D}"/>
    <hyperlink ref="E6" location="'Aqua Regia'!$A$724" display="'Aqua Regia'!$A$724" xr:uid="{39DF4D3E-4EE7-42E8-A217-D667F0A03841}"/>
    <hyperlink ref="H6" location="'Aqua Regia'!$A$888" display="'Aqua Regia'!$A$888" xr:uid="{12A0AF1D-3E03-49D9-A8B9-FD519805A892}"/>
    <hyperlink ref="B7" location="'Aqua Regia'!$A$633" display="'Aqua Regia'!$A$633" xr:uid="{C9648BD4-CF85-48F2-83A2-87DEB29DCCE8}"/>
    <hyperlink ref="E7" location="'Aqua Regia'!$A$870" display="'Aqua Regia'!$A$870" xr:uid="{07CBF0A8-F48F-43A6-9F23-5F94B88A0AD2}"/>
    <hyperlink ref="B9" location="'Fusion XRF'!$A$1" display="'Fusion XRF'!$A$1" xr:uid="{E0F72510-0345-470A-B056-91BB16EA7E6F}"/>
    <hyperlink ref="E9" location="'Fusion XRF'!$A$80" display="'Fusion XRF'!$A$80" xr:uid="{4FE2DB9D-F255-453F-8843-ED759F2B4335}"/>
    <hyperlink ref="H9" location="'Fusion XRF'!$A$136" display="'Fusion XRF'!$A$136" xr:uid="{4E16631D-98E3-4835-897E-316BC90C4D8E}"/>
    <hyperlink ref="B10" location="'Fusion XRF'!$A$15" display="'Fusion XRF'!$A$15" xr:uid="{06DFC746-ABDE-42BD-9002-71A83DE41B24}"/>
    <hyperlink ref="E10" location="'Fusion XRF'!$A$94" display="'Fusion XRF'!$A$94" xr:uid="{50F5E24F-F651-4937-A6E2-448CE04B0A37}"/>
    <hyperlink ref="H10" location="'Fusion XRF'!$A$150" display="'Fusion XRF'!$A$150" xr:uid="{BDEC8DF4-A319-4279-A043-7CF4EE9A0F90}"/>
    <hyperlink ref="B11" location="'Fusion XRF'!$A$52" display="'Fusion XRF'!$A$52" xr:uid="{7B8A4182-147B-4784-860C-414831699E37}"/>
    <hyperlink ref="E11" location="'Fusion XRF'!$A$108" display="'Fusion XRF'!$A$108" xr:uid="{0630A911-AF2D-4A15-9B03-F848CAAA8EAB}"/>
    <hyperlink ref="H11" location="'Fusion XRF'!$A$164" display="'Fusion XRF'!$A$164" xr:uid="{D276C79B-5FA3-45EA-BFE1-EC1B5DD55C82}"/>
    <hyperlink ref="B12" location="'Fusion XRF'!$A$66" display="'Fusion XRF'!$A$66" xr:uid="{0916329B-ACCC-4B45-8BD2-3FFB0E6F4851}"/>
    <hyperlink ref="E12" location="'Fusion XRF'!$A$122" display="'Fusion XRF'!$A$122" xr:uid="{070E6691-7391-4FBA-A679-A62DB060DF8C}"/>
    <hyperlink ref="B14" location="'4-Acid'!$A$79" display="'4-Acid'!$A$79" xr:uid="{9A17F209-2318-41AC-A290-9E8B29635787}"/>
    <hyperlink ref="E14" location="'4-Acid'!$A$430" display="'4-Acid'!$A$430" xr:uid="{6DD29132-3F19-49F5-AF44-644B280B53D6}"/>
    <hyperlink ref="H14" location="'4-Acid'!$A$831" display="'4-Acid'!$A$831" xr:uid="{2DF31774-6378-4E01-82B0-165405AFEA4C}"/>
    <hyperlink ref="B15" location="'4-Acid'!$A$393" display="'4-Acid'!$A$393" xr:uid="{D1FDF4F0-1187-4F78-94B8-8F6F9CE86043}"/>
    <hyperlink ref="E15" location="'4-Acid'!$A$759" display="'4-Acid'!$A$759" xr:uid="{4F636522-196B-4976-9728-2D876E3F0954}"/>
    <hyperlink ref="B17" location="'Thermograv'!$A$1" display="'Thermograv'!$A$1" xr:uid="{33AC30A5-6A2D-40B1-ABC1-4BD6AFAEBC37}"/>
    <hyperlink ref="B19" location="'IRC'!$A$1" display="'IRC'!$A$1" xr:uid="{3ADC1534-8384-4607-96A2-A0D300B4E964}"/>
    <hyperlink ref="E19" location="'IRC'!$A$15" display="'IRC'!$A$15" xr:uid="{60734C2E-23E3-4DF0-B86C-3E97A6E45305}"/>
    <hyperlink ref="B21" location="'Laser Ablation'!$A$1" display="'Laser Ablation'!$A$1" xr:uid="{BBD5E386-B695-47F6-AD16-BC6179CD788A}"/>
    <hyperlink ref="E21" location="'Laser Ablation'!$A$262" display="'Laser Ablation'!$A$262" xr:uid="{4BA1CE9A-5D09-4EE2-9151-618634FE268C}"/>
    <hyperlink ref="H21" location="'Laser Ablation'!$A$500" display="'Laser Ablation'!$A$500" xr:uid="{12F47078-B073-4815-A1F4-294C1FE3B7C4}"/>
    <hyperlink ref="B22" location="'Laser Ablation'!$A$15" display="'Laser Ablation'!$A$15" xr:uid="{E45B13A1-0331-42E5-A6D9-500B928277DB}"/>
    <hyperlink ref="E22" location="'Laser Ablation'!$A$276" display="'Laser Ablation'!$A$276" xr:uid="{84C25E4D-0C3A-4557-B52F-851CA4D41ADA}"/>
    <hyperlink ref="H22" location="'Laser Ablation'!$A$514" display="'Laser Ablation'!$A$514" xr:uid="{7D1789EE-6306-49CD-90E4-8A0E0A74F1F3}"/>
    <hyperlink ref="B23" location="'Laser Ablation'!$A$52" display="'Laser Ablation'!$A$52" xr:uid="{4E667459-180B-4398-B0B7-B4545356554A}"/>
    <hyperlink ref="E23" location="'Laser Ablation'!$A$290" display="'Laser Ablation'!$A$290" xr:uid="{ECC32789-A138-4F5F-A56E-D216BD571292}"/>
    <hyperlink ref="H23" location="'Laser Ablation'!$A$528" display="'Laser Ablation'!$A$528" xr:uid="{DC39AE44-EEE9-4E95-83F8-27A948025D59}"/>
    <hyperlink ref="B24" location="'Laser Ablation'!$A$66" display="'Laser Ablation'!$A$66" xr:uid="{EAC6E967-488F-4887-8C66-9A2C8E01DCFD}"/>
    <hyperlink ref="E24" location="'Laser Ablation'!$A$304" display="'Laser Ablation'!$A$304" xr:uid="{3AEF10E1-8B94-48AD-AFFB-3FDB8C92F5C6}"/>
    <hyperlink ref="H24" location="'Laser Ablation'!$A$542" display="'Laser Ablation'!$A$542" xr:uid="{A8E51CD7-4C5C-4648-9D5F-1A164BFE0AF7}"/>
    <hyperlink ref="B25" location="'Laser Ablation'!$A$80" display="'Laser Ablation'!$A$80" xr:uid="{08CB4846-1006-4CD6-81A6-D43F0B732828}"/>
    <hyperlink ref="E25" location="'Laser Ablation'!$A$318" display="'Laser Ablation'!$A$318" xr:uid="{5F610A66-013F-4839-8B6E-27980CE74DA7}"/>
    <hyperlink ref="H25" location="'Laser Ablation'!$A$556" display="'Laser Ablation'!$A$556" xr:uid="{F14C8759-D6B5-455D-AFC3-29705988AB34}"/>
    <hyperlink ref="B26" location="'Laser Ablation'!$A$94" display="'Laser Ablation'!$A$94" xr:uid="{ACB6E1FE-8E1C-440C-83C0-8B37BD7617C6}"/>
    <hyperlink ref="E26" location="'Laser Ablation'!$A$332" display="'Laser Ablation'!$A$332" xr:uid="{B5C1889D-3E7C-4DD0-9C6D-A191D93AF119}"/>
    <hyperlink ref="H26" location="'Laser Ablation'!$A$570" display="'Laser Ablation'!$A$570" xr:uid="{0761952C-B9D1-48DE-99B7-90317D136BA4}"/>
    <hyperlink ref="B27" location="'Laser Ablation'!$A$108" display="'Laser Ablation'!$A$108" xr:uid="{9D9DFC70-1D2D-4B8E-B79B-30277237CA4B}"/>
    <hyperlink ref="E27" location="'Laser Ablation'!$A$346" display="'Laser Ablation'!$A$346" xr:uid="{49E472C4-94F2-4CB4-B515-D59535180375}"/>
    <hyperlink ref="H27" location="'Laser Ablation'!$A$584" display="'Laser Ablation'!$A$584" xr:uid="{18496825-F1A4-44F6-91AC-40D806B5A7CB}"/>
    <hyperlink ref="B28" location="'Laser Ablation'!$A$122" display="'Laser Ablation'!$A$122" xr:uid="{6BF63767-2616-4FC3-9A0A-86A290965AAB}"/>
    <hyperlink ref="E28" location="'Laser Ablation'!$A$360" display="'Laser Ablation'!$A$360" xr:uid="{7011FE3B-AC0F-4C1A-9042-D0575C4466C5}"/>
    <hyperlink ref="H28" location="'Laser Ablation'!$A$598" display="'Laser Ablation'!$A$598" xr:uid="{43124C7B-0E66-4806-A711-27FEEF83B16B}"/>
    <hyperlink ref="B29" location="'Laser Ablation'!$A$136" display="'Laser Ablation'!$A$136" xr:uid="{27A07F0A-4C3E-4AC9-9D78-2B241F8D8F19}"/>
    <hyperlink ref="E29" location="'Laser Ablation'!$A$374" display="'Laser Ablation'!$A$374" xr:uid="{2CAADE9D-B009-4C91-800D-1F0E5BC478E0}"/>
    <hyperlink ref="H29" location="'Laser Ablation'!$A$612" display="'Laser Ablation'!$A$612" xr:uid="{681C5E71-91CF-4C9D-8531-6551EAD2AF1E}"/>
    <hyperlink ref="B30" location="'Laser Ablation'!$A$150" display="'Laser Ablation'!$A$150" xr:uid="{B6ADBEFA-E184-49B1-9C62-794A6295337F}"/>
    <hyperlink ref="E30" location="'Laser Ablation'!$A$388" display="'Laser Ablation'!$A$388" xr:uid="{5340237C-9144-499B-BB6D-B26DF67696E5}"/>
    <hyperlink ref="H30" location="'Laser Ablation'!$A$626" display="'Laser Ablation'!$A$626" xr:uid="{D29836AE-A875-4D9A-9533-1F0F0137B702}"/>
    <hyperlink ref="B31" location="'Laser Ablation'!$A$164" display="'Laser Ablation'!$A$164" xr:uid="{297BB06C-8C21-485F-9359-9BF5E54CBA96}"/>
    <hyperlink ref="E31" location="'Laser Ablation'!$A$402" display="'Laser Ablation'!$A$402" xr:uid="{B45B8DBA-F2C9-4F0C-AA23-C281DC5140E4}"/>
    <hyperlink ref="H31" location="'Laser Ablation'!$A$640" display="'Laser Ablation'!$A$640" xr:uid="{3172ABE6-410F-43F3-92F9-F035E45ADD60}"/>
    <hyperlink ref="B32" location="'Laser Ablation'!$A$178" display="'Laser Ablation'!$A$178" xr:uid="{D75718BD-2650-4AEA-A030-A40D22E33015}"/>
    <hyperlink ref="E32" location="'Laser Ablation'!$A$416" display="'Laser Ablation'!$A$416" xr:uid="{6D515420-15A3-4927-A8B6-173E47007BA6}"/>
    <hyperlink ref="H32" location="'Laser Ablation'!$A$654" display="'Laser Ablation'!$A$654" xr:uid="{CB872A6C-F28B-4BFE-BDAE-7FC6A56F57A7}"/>
    <hyperlink ref="B33" location="'Laser Ablation'!$A$192" display="'Laser Ablation'!$A$192" xr:uid="{23701763-A393-4999-80C3-97CC1CC5DB87}"/>
    <hyperlink ref="E33" location="'Laser Ablation'!$A$430" display="'Laser Ablation'!$A$430" xr:uid="{46343EE3-E016-4029-A59A-432A649BAD64}"/>
    <hyperlink ref="H33" location="'Laser Ablation'!$A$668" display="'Laser Ablation'!$A$668" xr:uid="{DB172CB5-FB78-4EB5-8CC5-0B24D8F3D34C}"/>
    <hyperlink ref="B34" location="'Laser Ablation'!$A$206" display="'Laser Ablation'!$A$206" xr:uid="{5252D5A9-FF98-4DB3-AD66-7ABCFD63C200}"/>
    <hyperlink ref="E34" location="'Laser Ablation'!$A$444" display="'Laser Ablation'!$A$444" xr:uid="{C1C5EA09-7B6E-4B67-BD1E-1B4D28969C1F}"/>
    <hyperlink ref="H34" location="'Laser Ablation'!$A$682" display="'Laser Ablation'!$A$682" xr:uid="{74E80104-B441-40C8-A62D-769937223D9D}"/>
    <hyperlink ref="B35" location="'Laser Ablation'!$A$220" display="'Laser Ablation'!$A$220" xr:uid="{7CDC6CF9-A7CA-4962-8D49-45962D08820B}"/>
    <hyperlink ref="E35" location="'Laser Ablation'!$A$458" display="'Laser Ablation'!$A$458" xr:uid="{66F414CC-EA01-4F7F-8676-E66537D9998D}"/>
    <hyperlink ref="H35" location="'Laser Ablation'!$A$696" display="'Laser Ablation'!$A$696" xr:uid="{1122471E-AB40-44C3-AAF8-6B55C6D960AB}"/>
    <hyperlink ref="B36" location="'Laser Ablation'!$A$234" display="'Laser Ablation'!$A$234" xr:uid="{5F7A4460-8957-40FE-B0A5-42384D6D49A6}"/>
    <hyperlink ref="E36" location="'Laser Ablation'!$A$472" display="'Laser Ablation'!$A$472" xr:uid="{3884129F-1EC6-4FB1-90F9-9F31CDF915F4}"/>
    <hyperlink ref="H36" location="'Laser Ablation'!$A$710" display="'Laser Ablation'!$A$710" xr:uid="{B9E3E592-F51A-42C6-926B-AC4655228FD4}"/>
    <hyperlink ref="B37" location="'Laser Ablation'!$A$248" display="'Laser Ablation'!$A$248" xr:uid="{8F930934-8469-47FC-9173-C0F064DB8FD6}"/>
    <hyperlink ref="E37" location="'Laser Ablation'!$A$486" display="'Laser Ablation'!$A$486" xr:uid="{427FE291-EAF7-4DF9-A70F-5474327B66A1}"/>
    <hyperlink ref="H37" location="'Laser Ablation'!$A$724" display="'Laser Ablation'!$A$724" xr:uid="{97447A5D-AE71-47F8-B067-0E8F9FDFE45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682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6" t="s">
        <v>134</v>
      </c>
    </row>
    <row r="8" spans="2:10" ht="15" customHeight="1" thickBot="1">
      <c r="B8" s="43" t="s">
        <v>86</v>
      </c>
      <c r="C8" s="86" t="s">
        <v>135</v>
      </c>
    </row>
    <row r="9" spans="2:10" ht="15" customHeight="1">
      <c r="B9" s="70" t="s">
        <v>132</v>
      </c>
      <c r="C9" s="71"/>
    </row>
    <row r="10" spans="2:10" ht="15" customHeight="1">
      <c r="B10" s="43" t="s">
        <v>333</v>
      </c>
      <c r="C10" s="43" t="s">
        <v>355</v>
      </c>
    </row>
    <row r="11" spans="2:10" ht="15" customHeight="1">
      <c r="B11" s="43" t="s">
        <v>115</v>
      </c>
      <c r="C11" s="43" t="s">
        <v>356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332</v>
      </c>
      <c r="C12" s="43" t="s">
        <v>357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354</v>
      </c>
      <c r="C13" s="43" t="s">
        <v>358</v>
      </c>
    </row>
    <row r="14" spans="2:10" ht="15" customHeight="1">
      <c r="B14" s="43" t="s">
        <v>280</v>
      </c>
      <c r="C14" s="43" t="s">
        <v>359</v>
      </c>
    </row>
    <row r="15" spans="2:10" ht="15" customHeight="1">
      <c r="B15" s="43" t="s">
        <v>279</v>
      </c>
      <c r="C15" s="43" t="s">
        <v>360</v>
      </c>
    </row>
    <row r="16" spans="2:10" ht="15" customHeight="1">
      <c r="B16" s="43" t="s">
        <v>281</v>
      </c>
      <c r="C16" s="43" t="s">
        <v>361</v>
      </c>
    </row>
    <row r="17" spans="2:3" ht="15" customHeight="1">
      <c r="B17" s="43" t="s">
        <v>282</v>
      </c>
      <c r="C17" s="43" t="s">
        <v>362</v>
      </c>
    </row>
    <row r="18" spans="2:3" ht="15" customHeight="1">
      <c r="B18" s="43" t="s">
        <v>99</v>
      </c>
      <c r="C18" s="43" t="s">
        <v>363</v>
      </c>
    </row>
    <row r="19" spans="2:3" ht="15" customHeight="1">
      <c r="B19" s="43" t="s">
        <v>285</v>
      </c>
      <c r="C19" s="43" t="s">
        <v>364</v>
      </c>
    </row>
    <row r="20" spans="2:3" ht="15" customHeight="1">
      <c r="B20" s="43" t="s">
        <v>286</v>
      </c>
      <c r="C20" s="43" t="s">
        <v>365</v>
      </c>
    </row>
    <row r="21" spans="2:3" ht="15" customHeight="1">
      <c r="B21" s="43" t="s">
        <v>265</v>
      </c>
      <c r="C21" s="43" t="s">
        <v>366</v>
      </c>
    </row>
    <row r="22" spans="2:3" ht="15" customHeight="1">
      <c r="B22" s="43" t="s">
        <v>266</v>
      </c>
      <c r="C22" s="43" t="s">
        <v>367</v>
      </c>
    </row>
    <row r="23" spans="2:3" ht="15" customHeight="1">
      <c r="B23" s="43" t="s">
        <v>267</v>
      </c>
      <c r="C23" s="43" t="s">
        <v>368</v>
      </c>
    </row>
    <row r="24" spans="2:3" ht="15" customHeight="1">
      <c r="B24" s="43" t="s">
        <v>264</v>
      </c>
      <c r="C24" s="43" t="s">
        <v>369</v>
      </c>
    </row>
    <row r="25" spans="2:3" ht="15" customHeight="1">
      <c r="B25" s="43" t="s">
        <v>114</v>
      </c>
      <c r="C25" s="43" t="s">
        <v>370</v>
      </c>
    </row>
    <row r="26" spans="2:3" ht="15" customHeight="1">
      <c r="B26" s="43" t="s">
        <v>100</v>
      </c>
      <c r="C26" s="43" t="s">
        <v>371</v>
      </c>
    </row>
    <row r="27" spans="2:3" ht="15" customHeight="1">
      <c r="B27" s="43" t="s">
        <v>353</v>
      </c>
      <c r="C27" s="43" t="s">
        <v>372</v>
      </c>
    </row>
    <row r="28" spans="2:3" ht="15" customHeight="1">
      <c r="B28" s="43" t="s">
        <v>289</v>
      </c>
      <c r="C28" s="43" t="s">
        <v>373</v>
      </c>
    </row>
    <row r="29" spans="2:3" ht="15" customHeight="1">
      <c r="B29" s="159" t="s">
        <v>374</v>
      </c>
      <c r="C29" s="160"/>
    </row>
    <row r="30" spans="2:3" ht="15" customHeight="1">
      <c r="B30" s="44" t="s">
        <v>296</v>
      </c>
      <c r="C30" s="44" t="s">
        <v>375</v>
      </c>
    </row>
    <row r="31" spans="2:3" ht="15" customHeight="1">
      <c r="B31" s="58"/>
      <c r="C31" s="59"/>
    </row>
    <row r="32" spans="2:3" ht="15">
      <c r="B32" s="60" t="s">
        <v>126</v>
      </c>
      <c r="C32" s="61" t="s">
        <v>119</v>
      </c>
    </row>
    <row r="33" spans="2:3">
      <c r="B33" s="62"/>
      <c r="C33" s="61"/>
    </row>
    <row r="34" spans="2:3">
      <c r="B34" s="63" t="s">
        <v>123</v>
      </c>
      <c r="C34" s="64" t="s">
        <v>122</v>
      </c>
    </row>
    <row r="35" spans="2:3">
      <c r="B35" s="62"/>
      <c r="C35" s="61"/>
    </row>
    <row r="36" spans="2:3">
      <c r="B36" s="65" t="s">
        <v>120</v>
      </c>
      <c r="C36" s="64" t="s">
        <v>121</v>
      </c>
    </row>
    <row r="37" spans="2:3">
      <c r="B37" s="66"/>
      <c r="C37" s="67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681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376</v>
      </c>
    </row>
    <row r="5" spans="2:9" ht="15" customHeight="1">
      <c r="B5" s="157"/>
      <c r="C5" s="43" t="s">
        <v>377</v>
      </c>
    </row>
    <row r="6" spans="2:9" ht="15" customHeight="1">
      <c r="B6" s="157"/>
      <c r="C6" s="43" t="s">
        <v>378</v>
      </c>
    </row>
    <row r="7" spans="2:9" ht="15" customHeight="1">
      <c r="B7" s="157"/>
      <c r="C7" s="43" t="s">
        <v>379</v>
      </c>
    </row>
    <row r="8" spans="2:9" ht="15" customHeight="1">
      <c r="B8" s="157"/>
      <c r="C8" s="43" t="s">
        <v>380</v>
      </c>
    </row>
    <row r="9" spans="2:9" ht="15" customHeight="1">
      <c r="B9" s="157"/>
      <c r="C9" s="43" t="s">
        <v>381</v>
      </c>
      <c r="D9" s="5"/>
      <c r="E9" s="5"/>
      <c r="G9" s="5"/>
      <c r="H9" s="5"/>
      <c r="I9" s="5"/>
    </row>
    <row r="10" spans="2:9" ht="15" customHeight="1">
      <c r="B10" s="157"/>
      <c r="C10" s="43" t="s">
        <v>382</v>
      </c>
      <c r="D10" s="5"/>
      <c r="E10" s="5"/>
      <c r="G10" s="5"/>
      <c r="H10" s="5"/>
      <c r="I10" s="5"/>
    </row>
    <row r="11" spans="2:9" ht="15" customHeight="1">
      <c r="B11" s="157"/>
      <c r="C11" s="43" t="s">
        <v>383</v>
      </c>
    </row>
    <row r="12" spans="2:9" ht="15" customHeight="1">
      <c r="B12" s="157"/>
      <c r="C12" s="43" t="s">
        <v>130</v>
      </c>
    </row>
    <row r="13" spans="2:9" ht="15" customHeight="1">
      <c r="B13" s="157"/>
      <c r="C13" s="43" t="s">
        <v>384</v>
      </c>
    </row>
    <row r="14" spans="2:9" ht="15" customHeight="1">
      <c r="B14" s="157"/>
      <c r="C14" s="43" t="s">
        <v>385</v>
      </c>
    </row>
    <row r="15" spans="2:9" ht="15" customHeight="1">
      <c r="B15" s="157"/>
      <c r="C15" s="43" t="s">
        <v>386</v>
      </c>
    </row>
    <row r="16" spans="2:9" ht="15" customHeight="1">
      <c r="B16" s="157"/>
      <c r="C16" s="43" t="s">
        <v>387</v>
      </c>
    </row>
    <row r="17" spans="2:3" ht="15" customHeight="1">
      <c r="B17" s="157"/>
      <c r="C17" s="43" t="s">
        <v>388</v>
      </c>
    </row>
    <row r="18" spans="2:3" ht="15" customHeight="1">
      <c r="B18" s="157"/>
      <c r="C18" s="43" t="s">
        <v>389</v>
      </c>
    </row>
    <row r="19" spans="2:3" ht="15" customHeight="1">
      <c r="B19" s="157"/>
      <c r="C19" s="43" t="s">
        <v>390</v>
      </c>
    </row>
    <row r="20" spans="2:3" ht="15" customHeight="1">
      <c r="B20" s="157"/>
      <c r="C20" s="43" t="s">
        <v>391</v>
      </c>
    </row>
    <row r="21" spans="2:3" ht="15" customHeight="1">
      <c r="B21" s="157"/>
      <c r="C21" s="43" t="s">
        <v>131</v>
      </c>
    </row>
    <row r="22" spans="2:3" ht="15" customHeight="1">
      <c r="B22" s="157"/>
      <c r="C22" s="43" t="s">
        <v>392</v>
      </c>
    </row>
    <row r="23" spans="2:3" ht="15" customHeight="1">
      <c r="B23" s="157"/>
      <c r="C23" s="43" t="s">
        <v>393</v>
      </c>
    </row>
    <row r="24" spans="2:3" ht="15" customHeight="1">
      <c r="B24" s="157"/>
      <c r="C24" s="43" t="s">
        <v>394</v>
      </c>
    </row>
    <row r="25" spans="2:3" ht="15" customHeight="1">
      <c r="B25" s="157"/>
      <c r="C25" s="43" t="s">
        <v>395</v>
      </c>
    </row>
    <row r="26" spans="2:3" ht="15" customHeight="1">
      <c r="B26" s="157"/>
      <c r="C26" s="43" t="s">
        <v>396</v>
      </c>
    </row>
    <row r="27" spans="2:3" ht="15" customHeight="1">
      <c r="B27" s="157"/>
      <c r="C27" s="43" t="s">
        <v>397</v>
      </c>
    </row>
    <row r="28" spans="2:3" ht="15" customHeight="1">
      <c r="B28" s="157"/>
      <c r="C28" s="43" t="s">
        <v>398</v>
      </c>
    </row>
    <row r="29" spans="2:3" ht="15" customHeight="1">
      <c r="B29" s="157"/>
      <c r="C29" s="43" t="s">
        <v>399</v>
      </c>
    </row>
    <row r="30" spans="2:3" ht="15" customHeight="1">
      <c r="B30" s="157"/>
      <c r="C30" s="43" t="s">
        <v>400</v>
      </c>
    </row>
    <row r="31" spans="2:3" ht="15" customHeight="1">
      <c r="B31" s="157"/>
      <c r="C31" s="43" t="s">
        <v>401</v>
      </c>
    </row>
    <row r="32" spans="2:3" ht="15" customHeight="1">
      <c r="B32" s="157"/>
      <c r="C32" s="43" t="s">
        <v>402</v>
      </c>
    </row>
    <row r="33" spans="2:3" ht="15" customHeight="1">
      <c r="B33" s="157"/>
      <c r="C33" s="43" t="s">
        <v>403</v>
      </c>
    </row>
    <row r="34" spans="2:3" ht="15" customHeight="1">
      <c r="B34" s="157"/>
      <c r="C34" s="43" t="s">
        <v>404</v>
      </c>
    </row>
    <row r="35" spans="2:3" ht="15" customHeight="1">
      <c r="B35" s="157"/>
      <c r="C35" s="43" t="s">
        <v>405</v>
      </c>
    </row>
    <row r="36" spans="2:3" ht="15" customHeight="1">
      <c r="B36" s="157"/>
      <c r="C36" s="43" t="s">
        <v>406</v>
      </c>
    </row>
    <row r="37" spans="2:3" ht="15" customHeight="1">
      <c r="B37" s="157"/>
      <c r="C37" s="43" t="s">
        <v>407</v>
      </c>
    </row>
    <row r="38" spans="2:3" ht="15" customHeight="1">
      <c r="B38" s="157"/>
      <c r="C38" s="43" t="s">
        <v>408</v>
      </c>
    </row>
    <row r="39" spans="2:3" ht="15" customHeight="1">
      <c r="B39" s="157"/>
      <c r="C39" s="43" t="s">
        <v>409</v>
      </c>
    </row>
    <row r="40" spans="2:3" ht="15" customHeight="1">
      <c r="B40" s="158"/>
      <c r="C40" s="44" t="s">
        <v>410</v>
      </c>
    </row>
  </sheetData>
  <conditionalFormatting sqref="B3:C40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40"/>
      <c r="B1" s="143" t="s">
        <v>687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203</v>
      </c>
      <c r="B2" s="136" t="s">
        <v>202</v>
      </c>
      <c r="C2" s="137" t="s">
        <v>201</v>
      </c>
      <c r="D2" s="136" t="s">
        <v>111</v>
      </c>
      <c r="E2" s="136" t="s">
        <v>204</v>
      </c>
      <c r="F2" s="138" t="s">
        <v>200</v>
      </c>
      <c r="G2" s="136" t="s">
        <v>199</v>
      </c>
      <c r="H2" s="139" t="s">
        <v>198</v>
      </c>
      <c r="I2" s="93" t="s">
        <v>197</v>
      </c>
      <c r="J2" s="94" t="s">
        <v>196</v>
      </c>
      <c r="K2" s="95"/>
      <c r="L2" s="95"/>
      <c r="M2" s="95"/>
      <c r="N2" s="96"/>
    </row>
    <row r="3" spans="1:14" ht="18" customHeight="1">
      <c r="A3" s="97">
        <v>2</v>
      </c>
      <c r="B3" s="98">
        <v>1</v>
      </c>
      <c r="C3" s="99" t="s">
        <v>207</v>
      </c>
      <c r="D3" s="98">
        <v>1</v>
      </c>
      <c r="E3" s="98">
        <v>7</v>
      </c>
      <c r="F3" s="98">
        <v>7</v>
      </c>
      <c r="G3" s="98">
        <v>204328</v>
      </c>
      <c r="H3" s="100">
        <v>8.8279999999999997E-2</v>
      </c>
      <c r="I3" s="101">
        <v>5.4314934129458123</v>
      </c>
      <c r="J3" s="102">
        <f>IF(ISNUMBER($I3),(($I3-$I$23)*$I$27)+$I$23,"-     ")</f>
        <v>5.4607651982479908</v>
      </c>
      <c r="K3" s="103"/>
      <c r="L3" s="103"/>
      <c r="M3" s="99"/>
      <c r="N3" s="104"/>
    </row>
    <row r="4" spans="1:14" ht="18" customHeight="1">
      <c r="A4" s="105">
        <v>2</v>
      </c>
      <c r="B4" s="106">
        <v>1</v>
      </c>
      <c r="C4" s="92" t="s">
        <v>207</v>
      </c>
      <c r="D4" s="106">
        <v>1</v>
      </c>
      <c r="E4" s="106">
        <v>11</v>
      </c>
      <c r="F4" s="106">
        <v>11</v>
      </c>
      <c r="G4" s="106">
        <v>204329</v>
      </c>
      <c r="H4" s="107">
        <v>8.6111999999999994E-2</v>
      </c>
      <c r="I4" s="108">
        <v>5.2052387286648818</v>
      </c>
      <c r="J4" s="109">
        <f t="shared" ref="J4:J21" si="0">IF(ISNUMBER($I4),(($I4-$I$23)*$I$27)+$I$23,"-     ")</f>
        <v>5.4487131164455329</v>
      </c>
      <c r="K4" s="110"/>
      <c r="L4" s="110"/>
      <c r="M4" s="110"/>
      <c r="N4" s="111"/>
    </row>
    <row r="5" spans="1:14" ht="18" customHeight="1">
      <c r="A5" s="105">
        <v>2</v>
      </c>
      <c r="B5" s="106">
        <v>1</v>
      </c>
      <c r="C5" s="92" t="s">
        <v>207</v>
      </c>
      <c r="D5" s="106">
        <v>1</v>
      </c>
      <c r="E5" s="106">
        <v>19</v>
      </c>
      <c r="F5" s="106">
        <v>19</v>
      </c>
      <c r="G5" s="106">
        <v>204330</v>
      </c>
      <c r="H5" s="107">
        <v>8.5642999999999997E-2</v>
      </c>
      <c r="I5" s="108">
        <v>5.4680321664568901</v>
      </c>
      <c r="J5" s="109">
        <f t="shared" si="0"/>
        <v>5.4627115360560898</v>
      </c>
      <c r="K5" s="110"/>
      <c r="L5" s="110"/>
      <c r="M5" s="110"/>
      <c r="N5" s="111"/>
    </row>
    <row r="6" spans="1:14" ht="18" customHeight="1">
      <c r="A6" s="105">
        <v>2</v>
      </c>
      <c r="B6" s="106">
        <v>1</v>
      </c>
      <c r="C6" s="92" t="s">
        <v>207</v>
      </c>
      <c r="D6" s="106">
        <v>1</v>
      </c>
      <c r="E6" s="106">
        <v>13</v>
      </c>
      <c r="F6" s="106">
        <v>13</v>
      </c>
      <c r="G6" s="106">
        <v>204331</v>
      </c>
      <c r="H6" s="107">
        <v>8.3113000000000006E-2</v>
      </c>
      <c r="I6" s="108">
        <v>5.7107616368393588</v>
      </c>
      <c r="J6" s="109">
        <f t="shared" si="0"/>
        <v>5.4756411929257993</v>
      </c>
      <c r="K6" s="110"/>
      <c r="L6" s="110"/>
      <c r="M6" s="110"/>
      <c r="N6" s="111"/>
    </row>
    <row r="7" spans="1:14" ht="18" customHeight="1">
      <c r="A7" s="105">
        <v>2</v>
      </c>
      <c r="B7" s="106">
        <v>1</v>
      </c>
      <c r="C7" s="92" t="s">
        <v>207</v>
      </c>
      <c r="D7" s="106">
        <v>1</v>
      </c>
      <c r="E7" s="106">
        <v>8</v>
      </c>
      <c r="F7" s="106">
        <v>8</v>
      </c>
      <c r="G7" s="106">
        <v>204332</v>
      </c>
      <c r="H7" s="107">
        <v>8.4371000000000002E-2</v>
      </c>
      <c r="I7" s="108">
        <v>5.2517284214590294</v>
      </c>
      <c r="J7" s="109">
        <f t="shared" si="0"/>
        <v>5.4511895185686843</v>
      </c>
      <c r="K7" s="110"/>
      <c r="L7" s="110"/>
      <c r="M7" s="110"/>
      <c r="N7" s="111"/>
    </row>
    <row r="8" spans="1:14" ht="18" customHeight="1">
      <c r="A8" s="105">
        <v>2</v>
      </c>
      <c r="B8" s="106">
        <v>1</v>
      </c>
      <c r="C8" s="92" t="s">
        <v>207</v>
      </c>
      <c r="D8" s="106">
        <v>1</v>
      </c>
      <c r="E8" s="106">
        <v>15</v>
      </c>
      <c r="F8" s="106">
        <v>15</v>
      </c>
      <c r="G8" s="106">
        <v>204333</v>
      </c>
      <c r="H8" s="107">
        <v>8.3918000000000006E-2</v>
      </c>
      <c r="I8" s="108">
        <v>5.4901432700118349</v>
      </c>
      <c r="J8" s="109">
        <f t="shared" si="0"/>
        <v>5.4638893451681252</v>
      </c>
      <c r="K8" s="110"/>
      <c r="L8" s="110"/>
      <c r="M8" s="110"/>
      <c r="N8" s="111"/>
    </row>
    <row r="9" spans="1:14" ht="18" customHeight="1">
      <c r="A9" s="105">
        <v>2</v>
      </c>
      <c r="B9" s="106">
        <v>1</v>
      </c>
      <c r="C9" s="92" t="s">
        <v>207</v>
      </c>
      <c r="D9" s="106">
        <v>1</v>
      </c>
      <c r="E9" s="106">
        <v>9</v>
      </c>
      <c r="F9" s="106">
        <v>9</v>
      </c>
      <c r="G9" s="106">
        <v>204334</v>
      </c>
      <c r="H9" s="107">
        <v>8.6098999999999995E-2</v>
      </c>
      <c r="I9" s="108">
        <v>5.515571184348234</v>
      </c>
      <c r="J9" s="109">
        <f t="shared" si="0"/>
        <v>5.4652438333840143</v>
      </c>
      <c r="K9" s="110"/>
      <c r="L9" s="110"/>
      <c r="M9" s="110"/>
      <c r="N9" s="111"/>
    </row>
    <row r="10" spans="1:14" ht="18" customHeight="1">
      <c r="A10" s="105">
        <v>2</v>
      </c>
      <c r="B10" s="106">
        <v>1</v>
      </c>
      <c r="C10" s="92" t="s">
        <v>207</v>
      </c>
      <c r="D10" s="106">
        <v>1</v>
      </c>
      <c r="E10" s="106">
        <v>1</v>
      </c>
      <c r="F10" s="106">
        <v>1</v>
      </c>
      <c r="G10" s="106">
        <v>204335</v>
      </c>
      <c r="H10" s="107">
        <v>8.7438000000000002E-2</v>
      </c>
      <c r="I10" s="108">
        <v>5.5028194701036099</v>
      </c>
      <c r="J10" s="109">
        <f t="shared" si="0"/>
        <v>5.4645645780409202</v>
      </c>
      <c r="K10" s="110"/>
      <c r="L10" s="110"/>
      <c r="M10" s="110"/>
      <c r="N10" s="111"/>
    </row>
    <row r="11" spans="1:14" ht="18" customHeight="1">
      <c r="A11" s="105">
        <v>2</v>
      </c>
      <c r="B11" s="106">
        <v>1</v>
      </c>
      <c r="C11" s="92" t="s">
        <v>207</v>
      </c>
      <c r="D11" s="106">
        <v>1</v>
      </c>
      <c r="E11" s="106">
        <v>6</v>
      </c>
      <c r="F11" s="106">
        <v>6</v>
      </c>
      <c r="G11" s="106">
        <v>204336</v>
      </c>
      <c r="H11" s="107">
        <v>8.3812999999999999E-2</v>
      </c>
      <c r="I11" s="108">
        <v>5.43434375055923</v>
      </c>
      <c r="J11" s="109">
        <f t="shared" si="0"/>
        <v>5.4609170293678231</v>
      </c>
      <c r="K11" s="110"/>
      <c r="L11" s="110"/>
      <c r="M11" s="110"/>
      <c r="N11" s="111"/>
    </row>
    <row r="12" spans="1:14" ht="18" customHeight="1">
      <c r="A12" s="105">
        <v>2</v>
      </c>
      <c r="B12" s="106">
        <v>1</v>
      </c>
      <c r="C12" s="92" t="s">
        <v>207</v>
      </c>
      <c r="D12" s="106">
        <v>1</v>
      </c>
      <c r="E12" s="106">
        <v>3</v>
      </c>
      <c r="F12" s="106">
        <v>3</v>
      </c>
      <c r="G12" s="106">
        <v>204337</v>
      </c>
      <c r="H12" s="107">
        <v>8.6532999999999999E-2</v>
      </c>
      <c r="I12" s="108">
        <v>5.4171091838311751</v>
      </c>
      <c r="J12" s="109">
        <f t="shared" si="0"/>
        <v>5.4599989824831958</v>
      </c>
      <c r="K12" s="110"/>
      <c r="L12" s="110"/>
      <c r="M12" s="110"/>
      <c r="N12" s="111"/>
    </row>
    <row r="13" spans="1:14" ht="18" customHeight="1">
      <c r="A13" s="105">
        <v>2</v>
      </c>
      <c r="B13" s="106">
        <v>1</v>
      </c>
      <c r="C13" s="92" t="s">
        <v>207</v>
      </c>
      <c r="D13" s="106">
        <v>1</v>
      </c>
      <c r="E13" s="106">
        <v>14</v>
      </c>
      <c r="F13" s="106">
        <v>14</v>
      </c>
      <c r="G13" s="106">
        <v>204338</v>
      </c>
      <c r="H13" s="107">
        <v>8.3044000000000007E-2</v>
      </c>
      <c r="I13" s="108">
        <v>5.5476421579460879</v>
      </c>
      <c r="J13" s="109">
        <f t="shared" si="0"/>
        <v>5.4669521825327365</v>
      </c>
      <c r="K13" s="110"/>
      <c r="L13" s="110"/>
      <c r="M13" s="110"/>
      <c r="N13" s="111"/>
    </row>
    <row r="14" spans="1:14" ht="18" customHeight="1">
      <c r="A14" s="105">
        <v>2</v>
      </c>
      <c r="B14" s="106">
        <v>1</v>
      </c>
      <c r="C14" s="92" t="s">
        <v>207</v>
      </c>
      <c r="D14" s="106">
        <v>1</v>
      </c>
      <c r="E14" s="106">
        <v>5</v>
      </c>
      <c r="F14" s="106">
        <v>5</v>
      </c>
      <c r="G14" s="106">
        <v>204339</v>
      </c>
      <c r="H14" s="107">
        <v>8.7273000000000003E-2</v>
      </c>
      <c r="I14" s="108">
        <v>5.2391512150942363</v>
      </c>
      <c r="J14" s="109">
        <f t="shared" si="0"/>
        <v>5.4505195588706714</v>
      </c>
      <c r="K14" s="110"/>
      <c r="L14" s="110"/>
      <c r="M14" s="110"/>
      <c r="N14" s="111"/>
    </row>
    <row r="15" spans="1:14" ht="18" customHeight="1">
      <c r="A15" s="105">
        <v>2</v>
      </c>
      <c r="B15" s="106">
        <v>1</v>
      </c>
      <c r="C15" s="92" t="s">
        <v>207</v>
      </c>
      <c r="D15" s="106">
        <v>1</v>
      </c>
      <c r="E15" s="106">
        <v>12</v>
      </c>
      <c r="F15" s="106">
        <v>12</v>
      </c>
      <c r="G15" s="106">
        <v>204340</v>
      </c>
      <c r="H15" s="107">
        <v>8.4005999999999997E-2</v>
      </c>
      <c r="I15" s="108">
        <v>5.5285619882240882</v>
      </c>
      <c r="J15" s="109">
        <f t="shared" si="0"/>
        <v>5.4659358244978735</v>
      </c>
      <c r="K15" s="110"/>
      <c r="L15" s="110"/>
      <c r="M15" s="110"/>
      <c r="N15" s="111"/>
    </row>
    <row r="16" spans="1:14" ht="18" customHeight="1">
      <c r="A16" s="105">
        <v>2</v>
      </c>
      <c r="B16" s="106">
        <v>1</v>
      </c>
      <c r="C16" s="92" t="s">
        <v>207</v>
      </c>
      <c r="D16" s="106">
        <v>1</v>
      </c>
      <c r="E16" s="106">
        <v>10</v>
      </c>
      <c r="F16" s="106">
        <v>10</v>
      </c>
      <c r="G16" s="106">
        <v>204341</v>
      </c>
      <c r="H16" s="107">
        <v>8.3794999999999994E-2</v>
      </c>
      <c r="I16" s="108">
        <v>5.4741644201887496</v>
      </c>
      <c r="J16" s="109">
        <f t="shared" si="0"/>
        <v>5.4630381875189959</v>
      </c>
      <c r="K16" s="110"/>
      <c r="L16" s="110"/>
      <c r="M16" s="110"/>
      <c r="N16" s="111"/>
    </row>
    <row r="17" spans="1:14" ht="18" customHeight="1">
      <c r="A17" s="105">
        <v>2</v>
      </c>
      <c r="B17" s="106">
        <v>1</v>
      </c>
      <c r="C17" s="92" t="s">
        <v>207</v>
      </c>
      <c r="D17" s="106">
        <v>1</v>
      </c>
      <c r="E17" s="106">
        <v>2</v>
      </c>
      <c r="F17" s="106">
        <v>2</v>
      </c>
      <c r="G17" s="106">
        <v>204342</v>
      </c>
      <c r="H17" s="107">
        <v>8.6508000000000002E-2</v>
      </c>
      <c r="I17" s="108">
        <v>5.5153512731272958</v>
      </c>
      <c r="J17" s="109">
        <f t="shared" si="0"/>
        <v>5.4652321192043392</v>
      </c>
      <c r="K17" s="110"/>
      <c r="L17" s="110"/>
      <c r="M17" s="110"/>
      <c r="N17" s="111"/>
    </row>
    <row r="18" spans="1:14" ht="18" customHeight="1">
      <c r="A18" s="105">
        <v>2</v>
      </c>
      <c r="B18" s="106">
        <v>1</v>
      </c>
      <c r="C18" s="92" t="s">
        <v>207</v>
      </c>
      <c r="D18" s="106">
        <v>1</v>
      </c>
      <c r="E18" s="106">
        <v>17</v>
      </c>
      <c r="F18" s="106">
        <v>17</v>
      </c>
      <c r="G18" s="106">
        <v>204343</v>
      </c>
      <c r="H18" s="107">
        <v>8.3415000000000003E-2</v>
      </c>
      <c r="I18" s="108">
        <v>5.5073970916401427</v>
      </c>
      <c r="J18" s="109">
        <f t="shared" si="0"/>
        <v>5.4648084177182925</v>
      </c>
      <c r="K18" s="110"/>
      <c r="L18" s="110"/>
      <c r="M18" s="110"/>
      <c r="N18" s="111"/>
    </row>
    <row r="19" spans="1:14" ht="18" customHeight="1">
      <c r="A19" s="105">
        <v>2</v>
      </c>
      <c r="B19" s="106">
        <v>1</v>
      </c>
      <c r="C19" s="92" t="s">
        <v>207</v>
      </c>
      <c r="D19" s="106">
        <v>1</v>
      </c>
      <c r="E19" s="106">
        <v>4</v>
      </c>
      <c r="F19" s="106">
        <v>4</v>
      </c>
      <c r="G19" s="106">
        <v>204344</v>
      </c>
      <c r="H19" s="107">
        <v>8.3257999999999999E-2</v>
      </c>
      <c r="I19" s="108">
        <v>5.6288408403595778</v>
      </c>
      <c r="J19" s="109">
        <f t="shared" si="0"/>
        <v>5.4712774550273569</v>
      </c>
      <c r="K19" s="110"/>
      <c r="L19" s="110"/>
      <c r="M19" s="110"/>
      <c r="N19" s="111"/>
    </row>
    <row r="20" spans="1:14" ht="18" customHeight="1">
      <c r="A20" s="105">
        <v>2</v>
      </c>
      <c r="B20" s="106">
        <v>1</v>
      </c>
      <c r="C20" s="92" t="s">
        <v>207</v>
      </c>
      <c r="D20" s="106">
        <v>1</v>
      </c>
      <c r="E20" s="106">
        <v>16</v>
      </c>
      <c r="F20" s="106">
        <v>16</v>
      </c>
      <c r="G20" s="106">
        <v>204345</v>
      </c>
      <c r="H20" s="107">
        <v>8.4509000000000001E-2</v>
      </c>
      <c r="I20" s="108">
        <v>5.4238448041809777</v>
      </c>
      <c r="J20" s="109">
        <f t="shared" si="0"/>
        <v>5.4603577739385152</v>
      </c>
      <c r="K20" s="110"/>
      <c r="L20" s="110"/>
      <c r="M20" s="110"/>
      <c r="N20" s="111"/>
    </row>
    <row r="21" spans="1:14" ht="18" customHeight="1">
      <c r="A21" s="105">
        <v>2</v>
      </c>
      <c r="B21" s="106">
        <v>1</v>
      </c>
      <c r="C21" s="92" t="s">
        <v>207</v>
      </c>
      <c r="D21" s="106">
        <v>1</v>
      </c>
      <c r="E21" s="106">
        <v>20</v>
      </c>
      <c r="F21" s="106">
        <v>20</v>
      </c>
      <c r="G21" s="106">
        <v>204346</v>
      </c>
      <c r="H21" s="107">
        <v>8.7610999999999994E-2</v>
      </c>
      <c r="I21" s="108">
        <v>5.5049523906696001</v>
      </c>
      <c r="J21" s="109">
        <f t="shared" si="0"/>
        <v>5.4646781939566358</v>
      </c>
      <c r="K21" s="110"/>
      <c r="L21" s="110"/>
      <c r="M21" s="110"/>
      <c r="N21" s="111"/>
    </row>
    <row r="22" spans="1:14" ht="18" customHeight="1" thickBot="1">
      <c r="A22" s="105">
        <v>2</v>
      </c>
      <c r="B22" s="106">
        <v>1</v>
      </c>
      <c r="C22" s="92" t="s">
        <v>207</v>
      </c>
      <c r="D22" s="106">
        <v>1</v>
      </c>
      <c r="E22" s="106">
        <v>18</v>
      </c>
      <c r="F22" s="106">
        <v>18</v>
      </c>
      <c r="G22" s="106">
        <v>204347</v>
      </c>
      <c r="H22" s="107">
        <v>8.3734000000000003E-2</v>
      </c>
      <c r="I22" s="108">
        <v>5.4510960228051637</v>
      </c>
      <c r="J22" s="109">
        <f>IF(ISNUMBER($I22),(($I22-$I$23)*$I$27)+$I$23,"-     ")</f>
        <v>5.461809385502356</v>
      </c>
      <c r="K22" s="110"/>
      <c r="L22" s="110"/>
      <c r="M22" s="110"/>
      <c r="N22" s="111"/>
    </row>
    <row r="23" spans="1:14" ht="18" customHeight="1">
      <c r="A23" s="144" t="s">
        <v>195</v>
      </c>
      <c r="B23" s="128"/>
      <c r="C23" s="129"/>
      <c r="D23" s="128"/>
      <c r="E23" s="128"/>
      <c r="F23" s="130"/>
      <c r="G23" s="128"/>
      <c r="H23" s="131">
        <f>AVERAGE(H$3:H$22)</f>
        <v>8.5123650000000009E-2</v>
      </c>
      <c r="I23" s="112">
        <f>AVERAGE(I$3:I$22)</f>
        <v>5.4624121714727973</v>
      </c>
      <c r="J23" s="113">
        <f>AVERAGE(J$3:J$22)</f>
        <v>5.4624121714727965</v>
      </c>
      <c r="K23" s="129"/>
      <c r="L23" s="129"/>
      <c r="M23" s="129"/>
      <c r="N23" s="132"/>
    </row>
    <row r="24" spans="1:14" ht="18" customHeight="1">
      <c r="A24" s="145" t="s">
        <v>194</v>
      </c>
      <c r="B24" s="127"/>
      <c r="C24" s="126"/>
      <c r="D24" s="127"/>
      <c r="E24" s="127"/>
      <c r="F24" s="127"/>
      <c r="G24" s="127"/>
      <c r="H24" s="133"/>
      <c r="I24" s="114">
        <f>MEDIAN(I$3:I$22)</f>
        <v>5.4821538451002922</v>
      </c>
      <c r="J24" s="115">
        <f>MEDIAN(J$3:J$22)</f>
        <v>5.4634637663435601</v>
      </c>
      <c r="K24" s="126"/>
      <c r="L24" s="126"/>
      <c r="M24" s="126"/>
      <c r="N24" s="134"/>
    </row>
    <row r="25" spans="1:14" ht="18" customHeight="1">
      <c r="A25" s="145" t="s">
        <v>193</v>
      </c>
      <c r="B25" s="127"/>
      <c r="C25" s="126"/>
      <c r="D25" s="127"/>
      <c r="E25" s="127"/>
      <c r="F25" s="127"/>
      <c r="G25" s="127"/>
      <c r="H25" s="133"/>
      <c r="I25" s="114">
        <f>STDEV(I$3:I$22)</f>
        <v>0.1211419467127004</v>
      </c>
      <c r="J25" s="115">
        <f>STDEV(J$3:J$22)</f>
        <v>6.4529609900923377E-3</v>
      </c>
      <c r="K25" s="126"/>
      <c r="L25" s="126"/>
      <c r="M25" s="126"/>
      <c r="N25" s="134"/>
    </row>
    <row r="26" spans="1:14" ht="18" customHeight="1" thickBot="1">
      <c r="A26" s="145" t="s">
        <v>192</v>
      </c>
      <c r="B26" s="127"/>
      <c r="C26" s="126"/>
      <c r="D26" s="127"/>
      <c r="E26" s="127"/>
      <c r="F26" s="127"/>
      <c r="G26" s="127"/>
      <c r="H26" s="133"/>
      <c r="I26" s="116">
        <f>I25/I23</f>
        <v>2.2177371994255356E-2</v>
      </c>
      <c r="J26" s="117">
        <f>J25/J23</f>
        <v>1.1813390838195327E-3</v>
      </c>
      <c r="K26" s="126"/>
      <c r="L26" s="126"/>
      <c r="M26" s="126"/>
      <c r="N26" s="134"/>
    </row>
    <row r="27" spans="1:14" ht="18" customHeight="1" thickBot="1">
      <c r="A27" s="146" t="s">
        <v>191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5.3267766989052591E-2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190</v>
      </c>
      <c r="B30" s="125" t="s">
        <v>205</v>
      </c>
      <c r="H30" s="123"/>
    </row>
    <row r="31" spans="1:14" ht="18" customHeight="1">
      <c r="A31" s="92" t="s">
        <v>189</v>
      </c>
      <c r="C31" s="127">
        <v>30</v>
      </c>
      <c r="D31" s="126" t="s">
        <v>188</v>
      </c>
      <c r="H31" s="123"/>
    </row>
    <row r="32" spans="1:14" ht="18" customHeight="1">
      <c r="H32" s="123"/>
    </row>
    <row r="33" spans="3:3" ht="18" customHeight="1">
      <c r="C33" s="92" t="s">
        <v>206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14:13.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AE27-A633-4206-B019-A28AF079A9C1}">
  <sheetPr codeName="Sheet6"/>
  <dimension ref="A1:BN151"/>
  <sheetViews>
    <sheetView zoomScale="66" zoomScaleNormal="66" workbookViewId="0">
      <selection activeCell="A4" sqref="A4"/>
    </sheetView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483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7" t="s">
        <v>230</v>
      </c>
      <c r="AB2" s="17" t="s">
        <v>230</v>
      </c>
      <c r="AC2" s="17" t="s">
        <v>230</v>
      </c>
      <c r="AD2" s="17" t="s">
        <v>230</v>
      </c>
      <c r="AE2" s="17" t="s">
        <v>230</v>
      </c>
      <c r="AF2" s="17" t="s">
        <v>230</v>
      </c>
      <c r="AG2" s="17" t="s">
        <v>230</v>
      </c>
      <c r="AH2" s="17" t="s">
        <v>230</v>
      </c>
      <c r="AI2" s="17" t="s">
        <v>230</v>
      </c>
      <c r="AJ2" s="15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236</v>
      </c>
      <c r="I3" s="151" t="s">
        <v>237</v>
      </c>
      <c r="J3" s="151" t="s">
        <v>238</v>
      </c>
      <c r="K3" s="151" t="s">
        <v>239</v>
      </c>
      <c r="L3" s="151" t="s">
        <v>240</v>
      </c>
      <c r="M3" s="151" t="s">
        <v>241</v>
      </c>
      <c r="N3" s="151" t="s">
        <v>242</v>
      </c>
      <c r="O3" s="151" t="s">
        <v>243</v>
      </c>
      <c r="P3" s="151" t="s">
        <v>244</v>
      </c>
      <c r="Q3" s="151" t="s">
        <v>245</v>
      </c>
      <c r="R3" s="151" t="s">
        <v>246</v>
      </c>
      <c r="S3" s="151" t="s">
        <v>247</v>
      </c>
      <c r="T3" s="151" t="s">
        <v>248</v>
      </c>
      <c r="U3" s="151" t="s">
        <v>249</v>
      </c>
      <c r="V3" s="151" t="s">
        <v>250</v>
      </c>
      <c r="W3" s="151" t="s">
        <v>251</v>
      </c>
      <c r="X3" s="151" t="s">
        <v>252</v>
      </c>
      <c r="Y3" s="151" t="s">
        <v>253</v>
      </c>
      <c r="Z3" s="151" t="s">
        <v>254</v>
      </c>
      <c r="AA3" s="151" t="s">
        <v>255</v>
      </c>
      <c r="AB3" s="151" t="s">
        <v>256</v>
      </c>
      <c r="AC3" s="151" t="s">
        <v>257</v>
      </c>
      <c r="AD3" s="151" t="s">
        <v>258</v>
      </c>
      <c r="AE3" s="151" t="s">
        <v>259</v>
      </c>
      <c r="AF3" s="151" t="s">
        <v>260</v>
      </c>
      <c r="AG3" s="151" t="s">
        <v>261</v>
      </c>
      <c r="AH3" s="151" t="s">
        <v>262</v>
      </c>
      <c r="AI3" s="151" t="s">
        <v>263</v>
      </c>
      <c r="AJ3" s="152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264</v>
      </c>
      <c r="F4" s="11" t="s">
        <v>264</v>
      </c>
      <c r="G4" s="11" t="s">
        <v>265</v>
      </c>
      <c r="H4" s="11" t="s">
        <v>265</v>
      </c>
      <c r="I4" s="11" t="s">
        <v>264</v>
      </c>
      <c r="J4" s="11" t="s">
        <v>265</v>
      </c>
      <c r="K4" s="11" t="s">
        <v>264</v>
      </c>
      <c r="L4" s="11" t="s">
        <v>265</v>
      </c>
      <c r="M4" s="11" t="s">
        <v>266</v>
      </c>
      <c r="N4" s="11" t="s">
        <v>264</v>
      </c>
      <c r="O4" s="11" t="s">
        <v>265</v>
      </c>
      <c r="P4" s="11" t="s">
        <v>265</v>
      </c>
      <c r="Q4" s="11" t="s">
        <v>265</v>
      </c>
      <c r="R4" s="11" t="s">
        <v>267</v>
      </c>
      <c r="S4" s="11" t="s">
        <v>264</v>
      </c>
      <c r="T4" s="11" t="s">
        <v>265</v>
      </c>
      <c r="U4" s="11" t="s">
        <v>265</v>
      </c>
      <c r="V4" s="11" t="s">
        <v>265</v>
      </c>
      <c r="W4" s="11" t="s">
        <v>264</v>
      </c>
      <c r="X4" s="11" t="s">
        <v>264</v>
      </c>
      <c r="Y4" s="11" t="s">
        <v>265</v>
      </c>
      <c r="Z4" s="11" t="s">
        <v>264</v>
      </c>
      <c r="AA4" s="11" t="s">
        <v>265</v>
      </c>
      <c r="AB4" s="11" t="s">
        <v>265</v>
      </c>
      <c r="AC4" s="11" t="s">
        <v>265</v>
      </c>
      <c r="AD4" s="11" t="s">
        <v>265</v>
      </c>
      <c r="AE4" s="11" t="s">
        <v>265</v>
      </c>
      <c r="AF4" s="11" t="s">
        <v>265</v>
      </c>
      <c r="AG4" s="11" t="s">
        <v>264</v>
      </c>
      <c r="AH4" s="11" t="s">
        <v>265</v>
      </c>
      <c r="AI4" s="11" t="s">
        <v>264</v>
      </c>
      <c r="AJ4" s="152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116</v>
      </c>
      <c r="F5" s="26" t="s">
        <v>269</v>
      </c>
      <c r="G5" s="26" t="s">
        <v>269</v>
      </c>
      <c r="H5" s="26" t="s">
        <v>116</v>
      </c>
      <c r="I5" s="26" t="s">
        <v>270</v>
      </c>
      <c r="J5" s="26" t="s">
        <v>116</v>
      </c>
      <c r="K5" s="26" t="s">
        <v>116</v>
      </c>
      <c r="L5" s="26" t="s">
        <v>269</v>
      </c>
      <c r="M5" s="26" t="s">
        <v>116</v>
      </c>
      <c r="N5" s="26" t="s">
        <v>117</v>
      </c>
      <c r="O5" s="26" t="s">
        <v>271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271</v>
      </c>
      <c r="V5" s="26" t="s">
        <v>116</v>
      </c>
      <c r="W5" s="26" t="s">
        <v>116</v>
      </c>
      <c r="X5" s="26" t="s">
        <v>116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116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152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5.5028194701036099</v>
      </c>
      <c r="E6" s="22">
        <v>5.55</v>
      </c>
      <c r="F6" s="22">
        <v>5.55</v>
      </c>
      <c r="G6" s="22">
        <v>5.62</v>
      </c>
      <c r="H6" s="22">
        <v>5.4960000000000004</v>
      </c>
      <c r="I6" s="22">
        <v>5.59</v>
      </c>
      <c r="J6" s="22">
        <v>5.3</v>
      </c>
      <c r="K6" s="22">
        <v>5.5460000000000003</v>
      </c>
      <c r="L6" s="22">
        <v>5.7</v>
      </c>
      <c r="M6" s="22">
        <v>5.45</v>
      </c>
      <c r="N6" s="22">
        <v>5.4249999999999998</v>
      </c>
      <c r="O6" s="22">
        <v>5.2513467522364845</v>
      </c>
      <c r="P6" s="22">
        <v>5.57</v>
      </c>
      <c r="Q6" s="22">
        <v>5.5</v>
      </c>
      <c r="R6" s="22">
        <v>5.4180000000000001</v>
      </c>
      <c r="S6" s="22">
        <v>5.53</v>
      </c>
      <c r="T6" s="22">
        <v>5.36</v>
      </c>
      <c r="U6" s="22">
        <v>5.5</v>
      </c>
      <c r="V6" s="22">
        <v>5.74</v>
      </c>
      <c r="W6" s="22">
        <v>5.57</v>
      </c>
      <c r="X6" s="22">
        <v>5.41</v>
      </c>
      <c r="Y6" s="22">
        <v>5.35</v>
      </c>
      <c r="Z6" s="22">
        <v>5.48</v>
      </c>
      <c r="AA6" s="22">
        <v>5.39</v>
      </c>
      <c r="AB6" s="22">
        <v>5.3819999999999997</v>
      </c>
      <c r="AC6" s="22">
        <v>5.69</v>
      </c>
      <c r="AD6" s="22">
        <v>5.54</v>
      </c>
      <c r="AE6" s="22">
        <v>5.4089999999999998</v>
      </c>
      <c r="AF6" s="22">
        <v>5.57</v>
      </c>
      <c r="AG6" s="22">
        <v>5.81</v>
      </c>
      <c r="AH6" s="22">
        <v>5.4640000000000004</v>
      </c>
      <c r="AI6" s="22">
        <v>5.46</v>
      </c>
      <c r="AJ6" s="152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5.5153512731272958</v>
      </c>
      <c r="E7" s="11">
        <v>5.59</v>
      </c>
      <c r="F7" s="11">
        <v>5.67</v>
      </c>
      <c r="G7" s="11">
        <v>5.63</v>
      </c>
      <c r="H7" s="11">
        <v>5.4630000000000001</v>
      </c>
      <c r="I7" s="11">
        <v>5.66</v>
      </c>
      <c r="J7" s="148">
        <v>4.93</v>
      </c>
      <c r="K7" s="11">
        <v>5.6180000000000003</v>
      </c>
      <c r="L7" s="11">
        <v>5.9</v>
      </c>
      <c r="M7" s="148">
        <v>4.9400000000000004</v>
      </c>
      <c r="N7" s="11">
        <v>5.52</v>
      </c>
      <c r="O7" s="11">
        <v>5.2834803921568625</v>
      </c>
      <c r="P7" s="11">
        <v>5.88</v>
      </c>
      <c r="Q7" s="11">
        <v>5.48</v>
      </c>
      <c r="R7" s="11">
        <v>5.5460000000000003</v>
      </c>
      <c r="S7" s="11">
        <v>5.5960000000000001</v>
      </c>
      <c r="T7" s="11">
        <v>5.36</v>
      </c>
      <c r="U7" s="11">
        <v>5.56</v>
      </c>
      <c r="V7" s="11">
        <v>5.73</v>
      </c>
      <c r="W7" s="11">
        <v>5.59</v>
      </c>
      <c r="X7" s="11">
        <v>5.44</v>
      </c>
      <c r="Y7" s="11">
        <v>5.48</v>
      </c>
      <c r="Z7" s="11">
        <v>5.49</v>
      </c>
      <c r="AA7" s="11">
        <v>5.2930000000000001</v>
      </c>
      <c r="AB7" s="11">
        <v>5.4459999999999997</v>
      </c>
      <c r="AC7" s="11">
        <v>5.66</v>
      </c>
      <c r="AD7" s="11">
        <v>5.37</v>
      </c>
      <c r="AE7" s="11">
        <v>5.4009999999999998</v>
      </c>
      <c r="AF7" s="11">
        <v>5.63</v>
      </c>
      <c r="AG7" s="11">
        <v>5.59</v>
      </c>
      <c r="AH7" s="11">
        <v>5.4889999999999999</v>
      </c>
      <c r="AI7" s="11">
        <v>5.35</v>
      </c>
      <c r="AJ7" s="152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5.4171091838311751</v>
      </c>
      <c r="E8" s="11">
        <v>5.6</v>
      </c>
      <c r="F8" s="11">
        <v>5.62</v>
      </c>
      <c r="G8" s="11">
        <v>5.64</v>
      </c>
      <c r="H8" s="11">
        <v>5.431</v>
      </c>
      <c r="I8" s="11">
        <v>5.57</v>
      </c>
      <c r="J8" s="11">
        <v>5.44</v>
      </c>
      <c r="K8" s="11">
        <v>5.556</v>
      </c>
      <c r="L8" s="11">
        <v>5.8</v>
      </c>
      <c r="M8" s="11">
        <v>5.18</v>
      </c>
      <c r="N8" s="11">
        <v>5.55</v>
      </c>
      <c r="O8" s="11">
        <v>5.2687372947615323</v>
      </c>
      <c r="P8" s="11">
        <v>5.7</v>
      </c>
      <c r="Q8" s="11">
        <v>5.5</v>
      </c>
      <c r="R8" s="11">
        <v>5.4470000000000001</v>
      </c>
      <c r="S8" s="11">
        <v>5.6230000000000002</v>
      </c>
      <c r="T8" s="11">
        <v>5.24</v>
      </c>
      <c r="U8" s="11">
        <v>5.51</v>
      </c>
      <c r="V8" s="11">
        <v>5.6899999999999995</v>
      </c>
      <c r="W8" s="11">
        <v>5.49</v>
      </c>
      <c r="X8" s="11">
        <v>5.43</v>
      </c>
      <c r="Y8" s="11">
        <v>5.45</v>
      </c>
      <c r="Z8" s="11">
        <v>5.48</v>
      </c>
      <c r="AA8" s="11">
        <v>5.3609999999999998</v>
      </c>
      <c r="AB8" s="11">
        <v>5.4649999999999999</v>
      </c>
      <c r="AC8" s="11">
        <v>5.74</v>
      </c>
      <c r="AD8" s="11">
        <v>5.41</v>
      </c>
      <c r="AE8" s="11">
        <v>5.4039999999999999</v>
      </c>
      <c r="AF8" s="11">
        <v>5.62</v>
      </c>
      <c r="AG8" s="11">
        <v>5.51</v>
      </c>
      <c r="AH8" s="11">
        <v>5.5990000000000002</v>
      </c>
      <c r="AI8" s="11">
        <v>5.39</v>
      </c>
      <c r="AJ8" s="152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1">
        <v>5.59</v>
      </c>
      <c r="F9" s="11">
        <v>5.6</v>
      </c>
      <c r="G9" s="11">
        <v>5.64</v>
      </c>
      <c r="H9" s="11">
        <v>5.3310000000000004</v>
      </c>
      <c r="I9" s="11">
        <v>5.4</v>
      </c>
      <c r="J9" s="11">
        <v>5.45</v>
      </c>
      <c r="K9" s="11">
        <v>5.6509999999999998</v>
      </c>
      <c r="L9" s="11">
        <v>5.8</v>
      </c>
      <c r="M9" s="148">
        <v>5.01</v>
      </c>
      <c r="N9" s="11">
        <v>5.5730000000000004</v>
      </c>
      <c r="O9" s="148">
        <v>5.0219115323854657</v>
      </c>
      <c r="P9" s="11">
        <v>5.93</v>
      </c>
      <c r="Q9" s="11">
        <v>5.49</v>
      </c>
      <c r="R9" s="11">
        <v>5.5860000000000003</v>
      </c>
      <c r="S9" s="11">
        <v>5.5570000000000004</v>
      </c>
      <c r="T9" s="11">
        <v>5.38</v>
      </c>
      <c r="U9" s="11">
        <v>5.6</v>
      </c>
      <c r="V9" s="11">
        <v>5.55</v>
      </c>
      <c r="W9" s="11">
        <v>5.48</v>
      </c>
      <c r="X9" s="11">
        <v>5.44</v>
      </c>
      <c r="Y9" s="11">
        <v>5.53</v>
      </c>
      <c r="Z9" s="11">
        <v>5.44</v>
      </c>
      <c r="AA9" s="11">
        <v>5.3769999999999998</v>
      </c>
      <c r="AB9" s="11">
        <v>5.4059999999999997</v>
      </c>
      <c r="AC9" s="11">
        <v>5.64</v>
      </c>
      <c r="AD9" s="11">
        <v>5.32</v>
      </c>
      <c r="AE9" s="11">
        <v>5.3760000000000003</v>
      </c>
      <c r="AF9" s="11">
        <v>5.57</v>
      </c>
      <c r="AG9" s="11">
        <v>5.73</v>
      </c>
      <c r="AH9" s="11">
        <v>5.3630000000000004</v>
      </c>
      <c r="AI9" s="11">
        <v>5.57</v>
      </c>
      <c r="AJ9" s="15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5.5103706181287224</v>
      </c>
      <c r="BN9" s="28"/>
    </row>
    <row r="10" spans="1:66">
      <c r="A10" s="30"/>
      <c r="B10" s="19">
        <v>1</v>
      </c>
      <c r="C10" s="9">
        <v>5</v>
      </c>
      <c r="D10" s="10">
        <v>5.2391512150942363</v>
      </c>
      <c r="E10" s="11">
        <v>5.57</v>
      </c>
      <c r="F10" s="11">
        <v>5.57</v>
      </c>
      <c r="G10" s="11">
        <v>5.65</v>
      </c>
      <c r="H10" s="11">
        <v>5.5389999999999997</v>
      </c>
      <c r="I10" s="11">
        <v>5.7799999999999994</v>
      </c>
      <c r="J10" s="11">
        <v>5.08</v>
      </c>
      <c r="K10" s="11">
        <v>5.6150000000000002</v>
      </c>
      <c r="L10" s="11">
        <v>5.7</v>
      </c>
      <c r="M10" s="11">
        <v>5.18</v>
      </c>
      <c r="N10" s="11">
        <v>5.6159999999999997</v>
      </c>
      <c r="O10" s="11">
        <v>5.2698143851508119</v>
      </c>
      <c r="P10" s="11">
        <v>5.56</v>
      </c>
      <c r="Q10" s="11">
        <v>5.46</v>
      </c>
      <c r="R10" s="11">
        <v>5.5810000000000004</v>
      </c>
      <c r="S10" s="11">
        <v>5.6059999999999999</v>
      </c>
      <c r="T10" s="11">
        <v>5.43</v>
      </c>
      <c r="U10" s="11">
        <v>5.62</v>
      </c>
      <c r="V10" s="11">
        <v>5.68</v>
      </c>
      <c r="W10" s="11">
        <v>5.51</v>
      </c>
      <c r="X10" s="11">
        <v>5.44</v>
      </c>
      <c r="Y10" s="11">
        <v>5.54</v>
      </c>
      <c r="Z10" s="11">
        <v>5.55</v>
      </c>
      <c r="AA10" s="11">
        <v>5.3540000000000001</v>
      </c>
      <c r="AB10" s="11">
        <v>5.3559999999999999</v>
      </c>
      <c r="AC10" s="11">
        <v>5.6</v>
      </c>
      <c r="AD10" s="11">
        <v>5.36</v>
      </c>
      <c r="AE10" s="11">
        <v>5.47</v>
      </c>
      <c r="AF10" s="11">
        <v>5.59</v>
      </c>
      <c r="AG10" s="11">
        <v>5.43</v>
      </c>
      <c r="AH10" s="11">
        <v>5.3040000000000003</v>
      </c>
      <c r="AI10" s="11">
        <v>5.47</v>
      </c>
      <c r="AJ10" s="152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5.43434375055923</v>
      </c>
      <c r="E11" s="11">
        <v>5.59</v>
      </c>
      <c r="F11" s="11">
        <v>5.59</v>
      </c>
      <c r="G11" s="11">
        <v>5.65</v>
      </c>
      <c r="H11" s="11">
        <v>5.5019999999999998</v>
      </c>
      <c r="I11" s="11">
        <v>5.67</v>
      </c>
      <c r="J11" s="11">
        <v>5.27</v>
      </c>
      <c r="K11" s="11">
        <v>5.68</v>
      </c>
      <c r="L11" s="11">
        <v>5.7</v>
      </c>
      <c r="M11" s="11">
        <v>5.38</v>
      </c>
      <c r="N11" s="11">
        <v>5.4630000000000001</v>
      </c>
      <c r="O11" s="11">
        <v>5.2824003189792661</v>
      </c>
      <c r="P11" s="11">
        <v>5.43</v>
      </c>
      <c r="Q11" s="11">
        <v>5.47</v>
      </c>
      <c r="R11" s="11">
        <v>5.4089999999999998</v>
      </c>
      <c r="S11" s="11">
        <v>5.6429999999999998</v>
      </c>
      <c r="T11" s="11">
        <v>5.4399999999999995</v>
      </c>
      <c r="U11" s="11">
        <v>5.68</v>
      </c>
      <c r="V11" s="11">
        <v>5.74</v>
      </c>
      <c r="W11" s="11">
        <v>5.54</v>
      </c>
      <c r="X11" s="11">
        <v>5.49</v>
      </c>
      <c r="Y11" s="11">
        <v>5.48</v>
      </c>
      <c r="Z11" s="11">
        <v>5.5</v>
      </c>
      <c r="AA11" s="11">
        <v>5.3579999999999997</v>
      </c>
      <c r="AB11" s="11">
        <v>5.4980000000000002</v>
      </c>
      <c r="AC11" s="11">
        <v>5.55</v>
      </c>
      <c r="AD11" s="11">
        <v>5.4</v>
      </c>
      <c r="AE11" s="11">
        <v>5.4429999999999996</v>
      </c>
      <c r="AF11" s="11">
        <v>5.59</v>
      </c>
      <c r="AG11" s="11">
        <v>5.59</v>
      </c>
      <c r="AH11" s="11">
        <v>5.444</v>
      </c>
      <c r="AI11" s="11">
        <v>5.38</v>
      </c>
      <c r="AJ11" s="152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5.4314934129458123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2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5.2517284214590294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2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5.515571184348234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2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5.4741644201887496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2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5.2052387286648818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2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5.5285619882240882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2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5.7107616368393588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2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5.5476421579460879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2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5.4901432700118349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2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5.4238448041809777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2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5.5073970916401427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2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5.4510960228051637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2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5.4680321664568901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2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5.5049523906696001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2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5.4624121714727982</v>
      </c>
      <c r="E26" s="23">
        <v>5.581666666666667</v>
      </c>
      <c r="F26" s="23">
        <v>5.5999999999999988</v>
      </c>
      <c r="G26" s="23">
        <v>5.6383333333333328</v>
      </c>
      <c r="H26" s="23">
        <v>5.4603333333333337</v>
      </c>
      <c r="I26" s="23">
        <v>5.6116666666666672</v>
      </c>
      <c r="J26" s="23">
        <v>5.2450000000000001</v>
      </c>
      <c r="K26" s="23">
        <v>5.6110000000000007</v>
      </c>
      <c r="L26" s="23">
        <v>5.7666666666666666</v>
      </c>
      <c r="M26" s="23">
        <v>5.1899999999999995</v>
      </c>
      <c r="N26" s="23">
        <v>5.5244999999999997</v>
      </c>
      <c r="O26" s="23">
        <v>5.2296151126117376</v>
      </c>
      <c r="P26" s="23">
        <v>5.6783333333333319</v>
      </c>
      <c r="Q26" s="23">
        <v>5.4833333333333334</v>
      </c>
      <c r="R26" s="23">
        <v>5.4978333333333333</v>
      </c>
      <c r="S26" s="23">
        <v>5.5925000000000011</v>
      </c>
      <c r="T26" s="23">
        <v>5.3683333333333332</v>
      </c>
      <c r="U26" s="23">
        <v>5.5783333333333331</v>
      </c>
      <c r="V26" s="23">
        <v>5.6883333333333335</v>
      </c>
      <c r="W26" s="23">
        <v>5.53</v>
      </c>
      <c r="X26" s="23">
        <v>5.4416666666666673</v>
      </c>
      <c r="Y26" s="23">
        <v>5.4716666666666667</v>
      </c>
      <c r="Z26" s="23">
        <v>5.4900000000000011</v>
      </c>
      <c r="AA26" s="23">
        <v>5.3554999999999993</v>
      </c>
      <c r="AB26" s="23">
        <v>5.4254999999999995</v>
      </c>
      <c r="AC26" s="23">
        <v>5.6466666666666674</v>
      </c>
      <c r="AD26" s="23">
        <v>5.3999999999999995</v>
      </c>
      <c r="AE26" s="23">
        <v>5.4171666666666667</v>
      </c>
      <c r="AF26" s="23">
        <v>5.5949999999999998</v>
      </c>
      <c r="AG26" s="23">
        <v>5.6099999999999994</v>
      </c>
      <c r="AH26" s="23">
        <v>5.443833333333334</v>
      </c>
      <c r="AI26" s="23">
        <v>5.4366666666666665</v>
      </c>
      <c r="AJ26" s="152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5.4821538451002922</v>
      </c>
      <c r="E27" s="11">
        <v>5.59</v>
      </c>
      <c r="F27" s="11">
        <v>5.5949999999999998</v>
      </c>
      <c r="G27" s="11">
        <v>5.64</v>
      </c>
      <c r="H27" s="11">
        <v>5.4794999999999998</v>
      </c>
      <c r="I27" s="11">
        <v>5.625</v>
      </c>
      <c r="J27" s="11">
        <v>5.2850000000000001</v>
      </c>
      <c r="K27" s="11">
        <v>5.6165000000000003</v>
      </c>
      <c r="L27" s="11">
        <v>5.75</v>
      </c>
      <c r="M27" s="11">
        <v>5.18</v>
      </c>
      <c r="N27" s="11">
        <v>5.5350000000000001</v>
      </c>
      <c r="O27" s="11">
        <v>5.2692758399561725</v>
      </c>
      <c r="P27" s="11">
        <v>5.6349999999999998</v>
      </c>
      <c r="Q27" s="11">
        <v>5.4850000000000003</v>
      </c>
      <c r="R27" s="11">
        <v>5.4965000000000002</v>
      </c>
      <c r="S27" s="11">
        <v>5.601</v>
      </c>
      <c r="T27" s="11">
        <v>5.37</v>
      </c>
      <c r="U27" s="11">
        <v>5.58</v>
      </c>
      <c r="V27" s="11">
        <v>5.71</v>
      </c>
      <c r="W27" s="11">
        <v>5.5250000000000004</v>
      </c>
      <c r="X27" s="11">
        <v>5.44</v>
      </c>
      <c r="Y27" s="11">
        <v>5.48</v>
      </c>
      <c r="Z27" s="11">
        <v>5.4850000000000003</v>
      </c>
      <c r="AA27" s="11">
        <v>5.3594999999999997</v>
      </c>
      <c r="AB27" s="11">
        <v>5.4260000000000002</v>
      </c>
      <c r="AC27" s="11">
        <v>5.65</v>
      </c>
      <c r="AD27" s="11">
        <v>5.3849999999999998</v>
      </c>
      <c r="AE27" s="11">
        <v>5.4064999999999994</v>
      </c>
      <c r="AF27" s="11">
        <v>5.59</v>
      </c>
      <c r="AG27" s="11">
        <v>5.59</v>
      </c>
      <c r="AH27" s="11">
        <v>5.4540000000000006</v>
      </c>
      <c r="AI27" s="11">
        <v>5.4249999999999998</v>
      </c>
      <c r="AJ27" s="152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0.1211419467127004</v>
      </c>
      <c r="E28" s="24">
        <v>1.8348478592697094E-2</v>
      </c>
      <c r="F28" s="24">
        <v>4.195235392680606E-2</v>
      </c>
      <c r="G28" s="24">
        <v>1.1690451944500226E-2</v>
      </c>
      <c r="H28" s="24">
        <v>7.3200182149135665E-2</v>
      </c>
      <c r="I28" s="24">
        <v>0.12734467663262014</v>
      </c>
      <c r="J28" s="24">
        <v>0.20501219475923882</v>
      </c>
      <c r="K28" s="24">
        <v>5.2299139572271953E-2</v>
      </c>
      <c r="L28" s="24">
        <v>8.1649658092772609E-2</v>
      </c>
      <c r="M28" s="24">
        <v>0.19939909728983224</v>
      </c>
      <c r="N28" s="24">
        <v>7.0820194859940899E-2</v>
      </c>
      <c r="O28" s="24">
        <v>0.10241807887298095</v>
      </c>
      <c r="P28" s="24">
        <v>0.19589963416675046</v>
      </c>
      <c r="Q28" s="24">
        <v>1.6329931618554571E-2</v>
      </c>
      <c r="R28" s="24">
        <v>8.2290744720574113E-2</v>
      </c>
      <c r="S28" s="24">
        <v>4.2051159318144675E-2</v>
      </c>
      <c r="T28" s="24">
        <v>7.1670542530851769E-2</v>
      </c>
      <c r="U28" s="24">
        <v>6.8823445617512219E-2</v>
      </c>
      <c r="V28" s="24">
        <v>7.2502873506273477E-2</v>
      </c>
      <c r="W28" s="24">
        <v>4.4271887242357207E-2</v>
      </c>
      <c r="X28" s="24">
        <v>2.639444385977226E-2</v>
      </c>
      <c r="Y28" s="24">
        <v>6.8532230860133922E-2</v>
      </c>
      <c r="Z28" s="24">
        <v>3.5777087639996416E-2</v>
      </c>
      <c r="AA28" s="24">
        <v>3.3458930048643053E-2</v>
      </c>
      <c r="AB28" s="24">
        <v>5.3552777705736361E-2</v>
      </c>
      <c r="AC28" s="24">
        <v>6.6833125519211625E-2</v>
      </c>
      <c r="AD28" s="24">
        <v>7.563068160475607E-2</v>
      </c>
      <c r="AE28" s="24">
        <v>3.3629847853754176E-2</v>
      </c>
      <c r="AF28" s="24">
        <v>2.5099800796022156E-2</v>
      </c>
      <c r="AG28" s="24">
        <v>0.13971399357258391</v>
      </c>
      <c r="AH28" s="24">
        <v>0.10257761289222249</v>
      </c>
      <c r="AI28" s="24">
        <v>8.0415587212099002E-2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2.2177371994255353E-2</v>
      </c>
      <c r="E29" s="13">
        <v>3.2872759497217844E-3</v>
      </c>
      <c r="F29" s="13">
        <v>7.4914917726439413E-3</v>
      </c>
      <c r="G29" s="13">
        <v>2.0733878707360734E-3</v>
      </c>
      <c r="H29" s="13">
        <v>1.3405808341823269E-2</v>
      </c>
      <c r="I29" s="13">
        <v>2.2692844068776974E-2</v>
      </c>
      <c r="J29" s="13">
        <v>3.9087167732933997E-2</v>
      </c>
      <c r="K29" s="13">
        <v>9.3208233064109684E-3</v>
      </c>
      <c r="L29" s="13">
        <v>1.4158900247301608E-2</v>
      </c>
      <c r="M29" s="13">
        <v>3.8419864603050531E-2</v>
      </c>
      <c r="N29" s="13">
        <v>1.2819294933467446E-2</v>
      </c>
      <c r="O29" s="13">
        <v>1.9584247916446001E-2</v>
      </c>
      <c r="P29" s="13">
        <v>3.4499495303801087E-2</v>
      </c>
      <c r="Q29" s="13">
        <v>2.9781030307394355E-3</v>
      </c>
      <c r="R29" s="13">
        <v>1.4967850011320965E-2</v>
      </c>
      <c r="S29" s="13">
        <v>7.5192059576476827E-3</v>
      </c>
      <c r="T29" s="13">
        <v>1.3350613324592071E-2</v>
      </c>
      <c r="U29" s="13">
        <v>1.2337635903946022E-2</v>
      </c>
      <c r="V29" s="13">
        <v>1.2745890449388833E-2</v>
      </c>
      <c r="W29" s="13">
        <v>8.0057662282743587E-3</v>
      </c>
      <c r="X29" s="13">
        <v>4.8504337874007214E-3</v>
      </c>
      <c r="Y29" s="13">
        <v>1.2524927967127735E-2</v>
      </c>
      <c r="Z29" s="13">
        <v>6.5167737049173788E-3</v>
      </c>
      <c r="AA29" s="13">
        <v>6.247582867826171E-3</v>
      </c>
      <c r="AB29" s="13">
        <v>9.8705700314692408E-3</v>
      </c>
      <c r="AC29" s="13">
        <v>1.1835854578372778E-2</v>
      </c>
      <c r="AD29" s="13">
        <v>1.4005681778658532E-2</v>
      </c>
      <c r="AE29" s="13">
        <v>6.2080142486085916E-3</v>
      </c>
      <c r="AF29" s="13">
        <v>4.486112742810037E-3</v>
      </c>
      <c r="AG29" s="13">
        <v>2.4904455182278774E-2</v>
      </c>
      <c r="AH29" s="13">
        <v>1.8842901060935457E-2</v>
      </c>
      <c r="AI29" s="13">
        <v>1.4791340382360331E-2</v>
      </c>
      <c r="AJ29" s="152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-8.7033069060988844E-3</v>
      </c>
      <c r="E30" s="13">
        <v>1.2938521467754871E-2</v>
      </c>
      <c r="F30" s="13">
        <v>1.6265581406884388E-2</v>
      </c>
      <c r="G30" s="13">
        <v>2.3222161279610187E-2</v>
      </c>
      <c r="H30" s="13">
        <v>-9.0805661293942297E-3</v>
      </c>
      <c r="I30" s="13">
        <v>1.8382801368149071E-2</v>
      </c>
      <c r="J30" s="13">
        <v>-4.815839741444472E-2</v>
      </c>
      <c r="K30" s="13">
        <v>1.8261817370362587E-2</v>
      </c>
      <c r="L30" s="13">
        <v>4.651158085351792E-2</v>
      </c>
      <c r="M30" s="13">
        <v>-5.8139577231833828E-2</v>
      </c>
      <c r="N30" s="13">
        <v>2.5641436575596366E-3</v>
      </c>
      <c r="O30" s="13">
        <v>-5.0950385187036096E-2</v>
      </c>
      <c r="P30" s="13">
        <v>3.0481201146802084E-2</v>
      </c>
      <c r="Q30" s="13">
        <v>-4.9066182057588836E-3</v>
      </c>
      <c r="R30" s="13">
        <v>-2.2752162539017018E-3</v>
      </c>
      <c r="S30" s="13">
        <v>1.4904511431786283E-2</v>
      </c>
      <c r="T30" s="13">
        <v>-2.5776357823935947E-2</v>
      </c>
      <c r="U30" s="13">
        <v>1.2333601478822231E-2</v>
      </c>
      <c r="V30" s="13">
        <v>3.2295961113600224E-2</v>
      </c>
      <c r="W30" s="13">
        <v>3.562261639298514E-3</v>
      </c>
      <c r="X30" s="13">
        <v>-1.24681180674171E-2</v>
      </c>
      <c r="Y30" s="13">
        <v>-7.023838167023233E-3</v>
      </c>
      <c r="Z30" s="13">
        <v>-3.6967782278932715E-3</v>
      </c>
      <c r="AA30" s="13">
        <v>-2.8105299781326809E-2</v>
      </c>
      <c r="AB30" s="13">
        <v>-1.5401980013740713E-2</v>
      </c>
      <c r="AC30" s="13">
        <v>2.4734461251942008E-2</v>
      </c>
      <c r="AD30" s="13">
        <v>-2.0029617929075649E-2</v>
      </c>
      <c r="AE30" s="13">
        <v>-1.6914279986072311E-2</v>
      </c>
      <c r="AF30" s="13">
        <v>1.5358201423485429E-2</v>
      </c>
      <c r="AG30" s="13">
        <v>1.8080341373682529E-2</v>
      </c>
      <c r="AH30" s="13">
        <v>-1.2074920074610862E-2</v>
      </c>
      <c r="AI30" s="13">
        <v>-1.3375498050816281E-2</v>
      </c>
      <c r="AJ30" s="15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0.57999999999999996</v>
      </c>
      <c r="F31" s="45">
        <v>0.71</v>
      </c>
      <c r="G31" s="45">
        <v>0.98</v>
      </c>
      <c r="H31" s="45">
        <v>0.26</v>
      </c>
      <c r="I31" s="45">
        <v>0.79</v>
      </c>
      <c r="J31" s="45">
        <v>1.75</v>
      </c>
      <c r="K31" s="45">
        <v>0.79</v>
      </c>
      <c r="L31" s="45">
        <v>1.87</v>
      </c>
      <c r="M31" s="45">
        <v>2.14</v>
      </c>
      <c r="N31" s="45">
        <v>0.19</v>
      </c>
      <c r="O31" s="45">
        <v>1.86</v>
      </c>
      <c r="P31" s="45">
        <v>1.25</v>
      </c>
      <c r="Q31" s="45">
        <v>0.1</v>
      </c>
      <c r="R31" s="45">
        <v>0</v>
      </c>
      <c r="S31" s="45">
        <v>0.66</v>
      </c>
      <c r="T31" s="45">
        <v>0.9</v>
      </c>
      <c r="U31" s="45">
        <v>0.56000000000000005</v>
      </c>
      <c r="V31" s="45">
        <v>1.32</v>
      </c>
      <c r="W31" s="45">
        <v>0.22</v>
      </c>
      <c r="X31" s="45">
        <v>0.39</v>
      </c>
      <c r="Y31" s="45">
        <v>0.18</v>
      </c>
      <c r="Z31" s="45">
        <v>0.05</v>
      </c>
      <c r="AA31" s="45">
        <v>0.99</v>
      </c>
      <c r="AB31" s="45">
        <v>0.5</v>
      </c>
      <c r="AC31" s="45">
        <v>1.03</v>
      </c>
      <c r="AD31" s="45">
        <v>0.68</v>
      </c>
      <c r="AE31" s="45">
        <v>0.56000000000000005</v>
      </c>
      <c r="AF31" s="45">
        <v>0.67</v>
      </c>
      <c r="AG31" s="45">
        <v>0.78</v>
      </c>
      <c r="AH31" s="45">
        <v>0.37</v>
      </c>
      <c r="AI31" s="45">
        <v>0.42</v>
      </c>
      <c r="AJ31" s="152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484</v>
      </c>
      <c r="BM33" s="28" t="s">
        <v>278</v>
      </c>
    </row>
    <row r="34" spans="1:65" ht="15">
      <c r="A34" s="25" t="s">
        <v>124</v>
      </c>
      <c r="B34" s="18" t="s">
        <v>111</v>
      </c>
      <c r="C34" s="15" t="s">
        <v>112</v>
      </c>
      <c r="D34" s="16" t="s">
        <v>230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231</v>
      </c>
      <c r="C35" s="9" t="s">
        <v>231</v>
      </c>
      <c r="D35" s="150" t="s">
        <v>234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264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269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7">
        <v>10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</v>
      </c>
    </row>
    <row r="39" spans="1:65">
      <c r="A39" s="30"/>
      <c r="B39" s="19">
        <v>1</v>
      </c>
      <c r="C39" s="9">
        <v>2</v>
      </c>
      <c r="D39" s="211">
        <v>10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10">
        <v>1</v>
      </c>
    </row>
    <row r="40" spans="1:65">
      <c r="A40" s="30"/>
      <c r="B40" s="19">
        <v>1</v>
      </c>
      <c r="C40" s="9">
        <v>3</v>
      </c>
      <c r="D40" s="211">
        <v>10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10">
        <v>16</v>
      </c>
    </row>
    <row r="41" spans="1:65">
      <c r="A41" s="30"/>
      <c r="B41" s="19">
        <v>1</v>
      </c>
      <c r="C41" s="9">
        <v>4</v>
      </c>
      <c r="D41" s="211">
        <v>10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10">
        <v>10</v>
      </c>
    </row>
    <row r="42" spans="1:65">
      <c r="A42" s="30"/>
      <c r="B42" s="19">
        <v>1</v>
      </c>
      <c r="C42" s="9">
        <v>5</v>
      </c>
      <c r="D42" s="211">
        <v>10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7</v>
      </c>
    </row>
    <row r="43" spans="1:65">
      <c r="A43" s="30"/>
      <c r="B43" s="19">
        <v>1</v>
      </c>
      <c r="C43" s="9">
        <v>6</v>
      </c>
      <c r="D43" s="211">
        <v>10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2"/>
    </row>
    <row r="44" spans="1:65">
      <c r="A44" s="30"/>
      <c r="B44" s="20" t="s">
        <v>272</v>
      </c>
      <c r="C44" s="12"/>
      <c r="D44" s="213">
        <v>10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2"/>
    </row>
    <row r="45" spans="1:65">
      <c r="A45" s="30"/>
      <c r="B45" s="3" t="s">
        <v>273</v>
      </c>
      <c r="C45" s="29"/>
      <c r="D45" s="211">
        <v>10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2"/>
    </row>
    <row r="46" spans="1:65">
      <c r="A46" s="30"/>
      <c r="B46" s="3" t="s">
        <v>274</v>
      </c>
      <c r="C46" s="29"/>
      <c r="D46" s="211">
        <v>0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2"/>
    </row>
    <row r="47" spans="1:65">
      <c r="A47" s="30"/>
      <c r="B47" s="3" t="s">
        <v>87</v>
      </c>
      <c r="C47" s="29"/>
      <c r="D47" s="13">
        <v>0</v>
      </c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275</v>
      </c>
      <c r="C48" s="29"/>
      <c r="D48" s="13">
        <v>0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276</v>
      </c>
      <c r="C49" s="47"/>
      <c r="D49" s="45" t="s">
        <v>277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485</v>
      </c>
      <c r="BM51" s="28" t="s">
        <v>278</v>
      </c>
    </row>
    <row r="52" spans="1:65" ht="15">
      <c r="A52" s="25" t="s">
        <v>125</v>
      </c>
      <c r="B52" s="18" t="s">
        <v>111</v>
      </c>
      <c r="C52" s="15" t="s">
        <v>112</v>
      </c>
      <c r="D52" s="16" t="s">
        <v>230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231</v>
      </c>
      <c r="C53" s="9" t="s">
        <v>231</v>
      </c>
      <c r="D53" s="150" t="s">
        <v>234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264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269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7">
        <v>14.999999999999998</v>
      </c>
      <c r="E56" s="208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10">
        <v>1</v>
      </c>
    </row>
    <row r="57" spans="1:65">
      <c r="A57" s="30"/>
      <c r="B57" s="19">
        <v>1</v>
      </c>
      <c r="C57" s="9">
        <v>2</v>
      </c>
      <c r="D57" s="211">
        <v>14.999999999999998</v>
      </c>
      <c r="E57" s="208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10">
        <v>1</v>
      </c>
    </row>
    <row r="58" spans="1:65">
      <c r="A58" s="30"/>
      <c r="B58" s="19">
        <v>1</v>
      </c>
      <c r="C58" s="9">
        <v>3</v>
      </c>
      <c r="D58" s="211">
        <v>14.999999999999998</v>
      </c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10">
        <v>16</v>
      </c>
    </row>
    <row r="59" spans="1:65">
      <c r="A59" s="30"/>
      <c r="B59" s="19">
        <v>1</v>
      </c>
      <c r="C59" s="9">
        <v>4</v>
      </c>
      <c r="D59" s="211">
        <v>14.999999999999998</v>
      </c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10">
        <v>14.1666666666667</v>
      </c>
    </row>
    <row r="60" spans="1:65">
      <c r="A60" s="30"/>
      <c r="B60" s="19">
        <v>1</v>
      </c>
      <c r="C60" s="9">
        <v>5</v>
      </c>
      <c r="D60" s="211">
        <v>10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7</v>
      </c>
    </row>
    <row r="61" spans="1:65">
      <c r="A61" s="30"/>
      <c r="B61" s="19">
        <v>1</v>
      </c>
      <c r="C61" s="9">
        <v>6</v>
      </c>
      <c r="D61" s="211">
        <v>14.999999999999998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2"/>
    </row>
    <row r="62" spans="1:65">
      <c r="A62" s="30"/>
      <c r="B62" s="20" t="s">
        <v>272</v>
      </c>
      <c r="C62" s="12"/>
      <c r="D62" s="213">
        <v>14.166666666666666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2"/>
    </row>
    <row r="63" spans="1:65">
      <c r="A63" s="30"/>
      <c r="B63" s="3" t="s">
        <v>273</v>
      </c>
      <c r="C63" s="29"/>
      <c r="D63" s="211">
        <v>14.999999999999998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2"/>
    </row>
    <row r="64" spans="1:65">
      <c r="A64" s="30"/>
      <c r="B64" s="3" t="s">
        <v>274</v>
      </c>
      <c r="C64" s="29"/>
      <c r="D64" s="211">
        <v>2.0412414523193001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2"/>
    </row>
    <row r="65" spans="1:65">
      <c r="A65" s="30"/>
      <c r="B65" s="3" t="s">
        <v>87</v>
      </c>
      <c r="C65" s="29"/>
      <c r="D65" s="13">
        <v>0.14408763192842119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275</v>
      </c>
      <c r="C66" s="29"/>
      <c r="D66" s="13">
        <v>-2.3314683517128287E-15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276</v>
      </c>
      <c r="C67" s="47"/>
      <c r="D67" s="45" t="s">
        <v>277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30" priority="9">
      <formula>AND($B6&lt;&gt;$B5,NOT(ISBLANK(INDIRECT(Anlyt_LabRefThisCol))))</formula>
    </cfRule>
  </conditionalFormatting>
  <conditionalFormatting sqref="C2:AI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136D-8390-43D7-900E-3177FBB7C96A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486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7" t="s">
        <v>230</v>
      </c>
      <c r="Z2" s="17" t="s">
        <v>230</v>
      </c>
      <c r="AA2" s="15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238</v>
      </c>
      <c r="I3" s="151" t="s">
        <v>239</v>
      </c>
      <c r="J3" s="151" t="s">
        <v>240</v>
      </c>
      <c r="K3" s="151" t="s">
        <v>242</v>
      </c>
      <c r="L3" s="151" t="s">
        <v>243</v>
      </c>
      <c r="M3" s="151" t="s">
        <v>244</v>
      </c>
      <c r="N3" s="151" t="s">
        <v>245</v>
      </c>
      <c r="O3" s="151" t="s">
        <v>246</v>
      </c>
      <c r="P3" s="151" t="s">
        <v>247</v>
      </c>
      <c r="Q3" s="151" t="s">
        <v>248</v>
      </c>
      <c r="R3" s="151" t="s">
        <v>251</v>
      </c>
      <c r="S3" s="151" t="s">
        <v>252</v>
      </c>
      <c r="T3" s="151" t="s">
        <v>253</v>
      </c>
      <c r="U3" s="151" t="s">
        <v>255</v>
      </c>
      <c r="V3" s="151" t="s">
        <v>258</v>
      </c>
      <c r="W3" s="151" t="s">
        <v>259</v>
      </c>
      <c r="X3" s="151" t="s">
        <v>261</v>
      </c>
      <c r="Y3" s="151" t="s">
        <v>262</v>
      </c>
      <c r="Z3" s="151" t="s">
        <v>263</v>
      </c>
      <c r="AA3" s="15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279</v>
      </c>
      <c r="F4" s="11" t="s">
        <v>279</v>
      </c>
      <c r="G4" s="11" t="s">
        <v>280</v>
      </c>
      <c r="H4" s="11" t="s">
        <v>280</v>
      </c>
      <c r="I4" s="11" t="s">
        <v>279</v>
      </c>
      <c r="J4" s="11" t="s">
        <v>279</v>
      </c>
      <c r="K4" s="11" t="s">
        <v>279</v>
      </c>
      <c r="L4" s="11" t="s">
        <v>280</v>
      </c>
      <c r="M4" s="11" t="s">
        <v>279</v>
      </c>
      <c r="N4" s="11" t="s">
        <v>279</v>
      </c>
      <c r="O4" s="11" t="s">
        <v>280</v>
      </c>
      <c r="P4" s="11" t="s">
        <v>281</v>
      </c>
      <c r="Q4" s="11" t="s">
        <v>279</v>
      </c>
      <c r="R4" s="11" t="s">
        <v>280</v>
      </c>
      <c r="S4" s="11" t="s">
        <v>279</v>
      </c>
      <c r="T4" s="11" t="s">
        <v>280</v>
      </c>
      <c r="U4" s="11" t="s">
        <v>279</v>
      </c>
      <c r="V4" s="11" t="s">
        <v>280</v>
      </c>
      <c r="W4" s="11" t="s">
        <v>279</v>
      </c>
      <c r="X4" s="11" t="s">
        <v>280</v>
      </c>
      <c r="Y4" s="11" t="s">
        <v>282</v>
      </c>
      <c r="Z4" s="11" t="s">
        <v>279</v>
      </c>
      <c r="AA4" s="15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269</v>
      </c>
      <c r="G5" s="26" t="s">
        <v>116</v>
      </c>
      <c r="H5" s="26" t="s">
        <v>117</v>
      </c>
      <c r="I5" s="26" t="s">
        <v>117</v>
      </c>
      <c r="J5" s="26" t="s">
        <v>269</v>
      </c>
      <c r="K5" s="26" t="s">
        <v>117</v>
      </c>
      <c r="L5" s="26" t="s">
        <v>271</v>
      </c>
      <c r="M5" s="26" t="s">
        <v>117</v>
      </c>
      <c r="N5" s="26" t="s">
        <v>117</v>
      </c>
      <c r="O5" s="26" t="s">
        <v>271</v>
      </c>
      <c r="P5" s="26" t="s">
        <v>117</v>
      </c>
      <c r="Q5" s="26" t="s">
        <v>116</v>
      </c>
      <c r="R5" s="26" t="s">
        <v>117</v>
      </c>
      <c r="S5" s="26" t="s">
        <v>117</v>
      </c>
      <c r="T5" s="26" t="s">
        <v>116</v>
      </c>
      <c r="U5" s="26" t="s">
        <v>116</v>
      </c>
      <c r="V5" s="26" t="s">
        <v>117</v>
      </c>
      <c r="W5" s="26" t="s">
        <v>270</v>
      </c>
      <c r="X5" s="26" t="s">
        <v>117</v>
      </c>
      <c r="Y5" s="26" t="s">
        <v>283</v>
      </c>
      <c r="Z5" s="26" t="s">
        <v>117</v>
      </c>
      <c r="AA5" s="15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5.5028194701036099</v>
      </c>
      <c r="E6" s="22" t="s">
        <v>284</v>
      </c>
      <c r="F6" s="22">
        <v>5.19</v>
      </c>
      <c r="G6" s="22">
        <v>4.75</v>
      </c>
      <c r="H6" s="22">
        <v>4.92</v>
      </c>
      <c r="I6" s="153">
        <v>4.95</v>
      </c>
      <c r="J6" s="22">
        <v>5.1000000000000005</v>
      </c>
      <c r="K6" s="22">
        <v>5.43</v>
      </c>
      <c r="L6" s="22">
        <v>4.8722044728434506</v>
      </c>
      <c r="M6" s="22">
        <v>5.37</v>
      </c>
      <c r="N6" s="22">
        <v>5.4829999999999997</v>
      </c>
      <c r="O6" s="22">
        <v>5.46</v>
      </c>
      <c r="P6" s="22">
        <v>5.3469999999999995</v>
      </c>
      <c r="Q6" s="22">
        <v>5.46</v>
      </c>
      <c r="R6" s="22">
        <v>5.25</v>
      </c>
      <c r="S6" s="22">
        <v>5.38</v>
      </c>
      <c r="T6" s="22">
        <v>5.0599999999999996</v>
      </c>
      <c r="U6" s="22">
        <v>5.3328999999999995</v>
      </c>
      <c r="V6" s="22">
        <v>5.39</v>
      </c>
      <c r="W6" s="22">
        <v>5.2733999999999996</v>
      </c>
      <c r="X6" s="22">
        <v>5.74</v>
      </c>
      <c r="Y6" s="22">
        <v>4.9720000000000004</v>
      </c>
      <c r="Z6" s="22">
        <v>5.25</v>
      </c>
      <c r="AA6" s="152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5.5153512731272958</v>
      </c>
      <c r="E7" s="11" t="s">
        <v>284</v>
      </c>
      <c r="F7" s="11">
        <v>5.28</v>
      </c>
      <c r="G7" s="11">
        <v>4.78</v>
      </c>
      <c r="H7" s="11">
        <v>4.9400000000000004</v>
      </c>
      <c r="I7" s="11">
        <v>5.42</v>
      </c>
      <c r="J7" s="11">
        <v>5.16</v>
      </c>
      <c r="K7" s="11">
        <v>5.23</v>
      </c>
      <c r="L7" s="11">
        <v>4.95</v>
      </c>
      <c r="M7" s="11">
        <v>5.49</v>
      </c>
      <c r="N7" s="11">
        <v>5.5639999999999992</v>
      </c>
      <c r="O7" s="11">
        <v>5.48</v>
      </c>
      <c r="P7" s="11">
        <v>5.327</v>
      </c>
      <c r="Q7" s="11">
        <v>5.59</v>
      </c>
      <c r="R7" s="11">
        <v>5.49</v>
      </c>
      <c r="S7" s="11">
        <v>5.41</v>
      </c>
      <c r="T7" s="11">
        <v>5.04</v>
      </c>
      <c r="U7" s="11">
        <v>5.1966999999999999</v>
      </c>
      <c r="V7" s="11">
        <v>5.39</v>
      </c>
      <c r="W7" s="11">
        <v>5.2892999999999999</v>
      </c>
      <c r="X7" s="11">
        <v>5.9</v>
      </c>
      <c r="Y7" s="11">
        <v>4.9919000000000002</v>
      </c>
      <c r="Z7" s="11">
        <v>5.27</v>
      </c>
      <c r="AA7" s="15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5.4171091838311751</v>
      </c>
      <c r="E8" s="11" t="s">
        <v>284</v>
      </c>
      <c r="F8" s="11">
        <v>5.3</v>
      </c>
      <c r="G8" s="11">
        <v>4.79</v>
      </c>
      <c r="H8" s="11">
        <v>4.74</v>
      </c>
      <c r="I8" s="11">
        <v>5.3</v>
      </c>
      <c r="J8" s="11">
        <v>5.21</v>
      </c>
      <c r="K8" s="11">
        <v>5.46</v>
      </c>
      <c r="L8" s="11">
        <v>4.9000000000000004</v>
      </c>
      <c r="M8" s="11">
        <v>5.44</v>
      </c>
      <c r="N8" s="11">
        <v>5.4950000000000001</v>
      </c>
      <c r="O8" s="11">
        <v>5.44</v>
      </c>
      <c r="P8" s="11">
        <v>5.4909999999999997</v>
      </c>
      <c r="Q8" s="11">
        <v>5.5600000000000005</v>
      </c>
      <c r="R8" s="11">
        <v>5.3</v>
      </c>
      <c r="S8" s="11">
        <v>5.5</v>
      </c>
      <c r="T8" s="11">
        <v>5.1100000000000003</v>
      </c>
      <c r="U8" s="11">
        <v>5.2526999999999999</v>
      </c>
      <c r="V8" s="11">
        <v>5.34</v>
      </c>
      <c r="W8" s="11">
        <v>5.3193000000000001</v>
      </c>
      <c r="X8" s="11">
        <v>5.58</v>
      </c>
      <c r="Y8" s="11">
        <v>5.0068999999999999</v>
      </c>
      <c r="Z8" s="11">
        <v>5.24</v>
      </c>
      <c r="AA8" s="15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1" t="s">
        <v>284</v>
      </c>
      <c r="F9" s="11">
        <v>5.28</v>
      </c>
      <c r="G9" s="11">
        <v>4.84</v>
      </c>
      <c r="H9" s="11">
        <v>4.74</v>
      </c>
      <c r="I9" s="11">
        <v>5.36</v>
      </c>
      <c r="J9" s="11">
        <v>5.1499999999999995</v>
      </c>
      <c r="K9" s="11">
        <v>5.2</v>
      </c>
      <c r="L9" s="11">
        <v>4.99</v>
      </c>
      <c r="M9" s="11">
        <v>5.3</v>
      </c>
      <c r="N9" s="11">
        <v>5.6230000000000002</v>
      </c>
      <c r="O9" s="11">
        <v>5.41</v>
      </c>
      <c r="P9" s="11">
        <v>5.2590000000000003</v>
      </c>
      <c r="Q9" s="11">
        <v>5.48</v>
      </c>
      <c r="R9" s="11">
        <v>5.45</v>
      </c>
      <c r="S9" s="11">
        <v>5.53</v>
      </c>
      <c r="T9" s="11">
        <v>5.0199999999999996</v>
      </c>
      <c r="U9" s="11">
        <v>5.2426000000000004</v>
      </c>
      <c r="V9" s="11">
        <v>5.3</v>
      </c>
      <c r="W9" s="11">
        <v>5.2993000000000006</v>
      </c>
      <c r="X9" s="11">
        <v>5.87</v>
      </c>
      <c r="Y9" s="11">
        <v>5.1059000000000001</v>
      </c>
      <c r="Z9" s="11">
        <v>5.22</v>
      </c>
      <c r="AA9" s="15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5.2759522931031739</v>
      </c>
      <c r="BN9" s="28"/>
    </row>
    <row r="10" spans="1:66">
      <c r="A10" s="30"/>
      <c r="B10" s="19">
        <v>1</v>
      </c>
      <c r="C10" s="9">
        <v>5</v>
      </c>
      <c r="D10" s="10">
        <v>5.2391512150942363</v>
      </c>
      <c r="E10" s="11" t="s">
        <v>284</v>
      </c>
      <c r="F10" s="11">
        <v>5.22</v>
      </c>
      <c r="G10" s="11">
        <v>4.76</v>
      </c>
      <c r="H10" s="11">
        <v>4.88</v>
      </c>
      <c r="I10" s="11">
        <v>5.3</v>
      </c>
      <c r="J10" s="11">
        <v>5.17</v>
      </c>
      <c r="K10" s="11">
        <v>5.4</v>
      </c>
      <c r="L10" s="11">
        <v>4.96</v>
      </c>
      <c r="M10" s="11">
        <v>5.29</v>
      </c>
      <c r="N10" s="11">
        <v>5.468</v>
      </c>
      <c r="O10" s="11">
        <v>5.46</v>
      </c>
      <c r="P10" s="11">
        <v>5.2349999999999994</v>
      </c>
      <c r="Q10" s="11">
        <v>5.48</v>
      </c>
      <c r="R10" s="11">
        <v>5.28</v>
      </c>
      <c r="S10" s="11">
        <v>5.49</v>
      </c>
      <c r="T10" s="11">
        <v>5.09</v>
      </c>
      <c r="U10" s="11">
        <v>5.2103000000000002</v>
      </c>
      <c r="V10" s="11">
        <v>5.3</v>
      </c>
      <c r="W10" s="11">
        <v>5.3392999999999997</v>
      </c>
      <c r="X10" s="11">
        <v>5.91</v>
      </c>
      <c r="Y10" s="11">
        <v>5.1117999999999997</v>
      </c>
      <c r="Z10" s="11">
        <v>5.37</v>
      </c>
      <c r="AA10" s="152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5.43434375055923</v>
      </c>
      <c r="E11" s="11" t="s">
        <v>284</v>
      </c>
      <c r="F11" s="11">
        <v>5.22</v>
      </c>
      <c r="G11" s="11">
        <v>4.75</v>
      </c>
      <c r="H11" s="11">
        <v>4.8600000000000003</v>
      </c>
      <c r="I11" s="11">
        <v>5.3</v>
      </c>
      <c r="J11" s="11">
        <v>5.13</v>
      </c>
      <c r="K11" s="11">
        <v>5.3</v>
      </c>
      <c r="L11" s="11">
        <v>4.9170844581565749</v>
      </c>
      <c r="M11" s="11">
        <v>5.42</v>
      </c>
      <c r="N11" s="11">
        <v>5.6109999999999998</v>
      </c>
      <c r="O11" s="11">
        <v>5.49</v>
      </c>
      <c r="P11" s="11">
        <v>5.2120000000000006</v>
      </c>
      <c r="Q11" s="11">
        <v>5.48</v>
      </c>
      <c r="R11" s="11">
        <v>5.55</v>
      </c>
      <c r="S11" s="11">
        <v>5.45</v>
      </c>
      <c r="T11" s="11">
        <v>5.0999999999999996</v>
      </c>
      <c r="U11" s="11">
        <v>5.2822000000000005</v>
      </c>
      <c r="V11" s="11">
        <v>5.29</v>
      </c>
      <c r="W11" s="11">
        <v>5.3392999999999997</v>
      </c>
      <c r="X11" s="11">
        <v>5.82</v>
      </c>
      <c r="Y11" s="11">
        <v>5.1139000000000001</v>
      </c>
      <c r="Z11" s="11">
        <v>5.41</v>
      </c>
      <c r="AA11" s="15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5.4314934129458123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52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5.2517284214590294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52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5.515571184348234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52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5.4741644201887496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52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5.2052387286648818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5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5.5285619882240882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5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5.7107616368393588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52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5.5476421579460879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52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5.4901432700118349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52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5.4238448041809777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52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5.5073970916401427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5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5.4510960228051637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52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5.4680321664568901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52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5.5049523906696001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52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5.4624121714727982</v>
      </c>
      <c r="E26" s="23" t="s">
        <v>680</v>
      </c>
      <c r="F26" s="23">
        <v>5.2483333333333331</v>
      </c>
      <c r="G26" s="23">
        <v>4.7783333333333333</v>
      </c>
      <c r="H26" s="23">
        <v>4.8466666666666667</v>
      </c>
      <c r="I26" s="23">
        <v>5.2716666666666674</v>
      </c>
      <c r="J26" s="23">
        <v>5.1533333333333333</v>
      </c>
      <c r="K26" s="23">
        <v>5.336666666666666</v>
      </c>
      <c r="L26" s="23">
        <v>4.9315481551666709</v>
      </c>
      <c r="M26" s="23">
        <v>5.3850000000000007</v>
      </c>
      <c r="N26" s="23">
        <v>5.5406666666666666</v>
      </c>
      <c r="O26" s="23">
        <v>5.456666666666667</v>
      </c>
      <c r="P26" s="23">
        <v>5.3118333333333334</v>
      </c>
      <c r="Q26" s="23">
        <v>5.5083333333333329</v>
      </c>
      <c r="R26" s="23">
        <v>5.3866666666666667</v>
      </c>
      <c r="S26" s="23">
        <v>5.4600000000000009</v>
      </c>
      <c r="T26" s="23">
        <v>5.07</v>
      </c>
      <c r="U26" s="23">
        <v>5.2528999999999995</v>
      </c>
      <c r="V26" s="23">
        <v>5.335</v>
      </c>
      <c r="W26" s="23">
        <v>5.3099833333333342</v>
      </c>
      <c r="X26" s="23">
        <v>5.8033333333333337</v>
      </c>
      <c r="Y26" s="23">
        <v>5.0504000000000007</v>
      </c>
      <c r="Z26" s="23">
        <v>5.2933333333333339</v>
      </c>
      <c r="AA26" s="152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5.4821538451002922</v>
      </c>
      <c r="E27" s="11" t="s">
        <v>680</v>
      </c>
      <c r="F27" s="11">
        <v>5.25</v>
      </c>
      <c r="G27" s="11">
        <v>4.7699999999999996</v>
      </c>
      <c r="H27" s="11">
        <v>4.87</v>
      </c>
      <c r="I27" s="11">
        <v>5.3</v>
      </c>
      <c r="J27" s="11">
        <v>5.1549999999999994</v>
      </c>
      <c r="K27" s="11">
        <v>5.35</v>
      </c>
      <c r="L27" s="11">
        <v>4.933542229078288</v>
      </c>
      <c r="M27" s="11">
        <v>5.3949999999999996</v>
      </c>
      <c r="N27" s="11">
        <v>5.5294999999999996</v>
      </c>
      <c r="O27" s="11">
        <v>5.46</v>
      </c>
      <c r="P27" s="11">
        <v>5.2930000000000001</v>
      </c>
      <c r="Q27" s="11">
        <v>5.48</v>
      </c>
      <c r="R27" s="11">
        <v>5.375</v>
      </c>
      <c r="S27" s="11">
        <v>5.4700000000000006</v>
      </c>
      <c r="T27" s="11">
        <v>5.0749999999999993</v>
      </c>
      <c r="U27" s="11">
        <v>5.2476500000000001</v>
      </c>
      <c r="V27" s="11">
        <v>5.32</v>
      </c>
      <c r="W27" s="11">
        <v>5.3093000000000004</v>
      </c>
      <c r="X27" s="11">
        <v>5.8450000000000006</v>
      </c>
      <c r="Y27" s="11">
        <v>5.0564</v>
      </c>
      <c r="Z27" s="11">
        <v>5.26</v>
      </c>
      <c r="AA27" s="152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0.1211419467127004</v>
      </c>
      <c r="E28" s="24" t="s">
        <v>680</v>
      </c>
      <c r="F28" s="24">
        <v>4.4007575105505028E-2</v>
      </c>
      <c r="G28" s="24">
        <v>3.4302575219167804E-2</v>
      </c>
      <c r="H28" s="24">
        <v>8.7330788767001649E-2</v>
      </c>
      <c r="I28" s="24">
        <v>0.16473210575557715</v>
      </c>
      <c r="J28" s="24">
        <v>3.7237973450050373E-2</v>
      </c>
      <c r="K28" s="24">
        <v>0.10893423092245449</v>
      </c>
      <c r="L28" s="24">
        <v>4.3110911551235309E-2</v>
      </c>
      <c r="M28" s="24">
        <v>7.968688725254626E-2</v>
      </c>
      <c r="N28" s="24">
        <v>6.7766264960278474E-2</v>
      </c>
      <c r="O28" s="24">
        <v>2.8751811537130457E-2</v>
      </c>
      <c r="P28" s="24">
        <v>0.10220453349370869</v>
      </c>
      <c r="Q28" s="24">
        <v>5.3072277760302114E-2</v>
      </c>
      <c r="R28" s="24">
        <v>0.12564500255349062</v>
      </c>
      <c r="S28" s="24">
        <v>5.7271284253105501E-2</v>
      </c>
      <c r="T28" s="24">
        <v>3.577708763999677E-2</v>
      </c>
      <c r="U28" s="24">
        <v>4.9674581024906378E-2</v>
      </c>
      <c r="V28" s="24">
        <v>4.5934736311423294E-2</v>
      </c>
      <c r="W28" s="24">
        <v>2.7151457910518619E-2</v>
      </c>
      <c r="X28" s="24">
        <v>0.12596295751794129</v>
      </c>
      <c r="Y28" s="24">
        <v>6.6848365724226796E-2</v>
      </c>
      <c r="Z28" s="24">
        <v>7.7631608682718178E-2</v>
      </c>
      <c r="AA28" s="205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2.2177371994255353E-2</v>
      </c>
      <c r="E29" s="13" t="s">
        <v>680</v>
      </c>
      <c r="F29" s="13">
        <v>8.3850571811060707E-3</v>
      </c>
      <c r="G29" s="13">
        <v>7.1787740256367919E-3</v>
      </c>
      <c r="H29" s="13">
        <v>1.8018732207772004E-2</v>
      </c>
      <c r="I29" s="13">
        <v>3.1248581553381685E-2</v>
      </c>
      <c r="J29" s="13">
        <v>7.2259974353267213E-3</v>
      </c>
      <c r="K29" s="13">
        <v>2.0412410541371863E-2</v>
      </c>
      <c r="L29" s="13">
        <v>8.7418616212981692E-3</v>
      </c>
      <c r="M29" s="13">
        <v>1.4797936351447771E-2</v>
      </c>
      <c r="N29" s="13">
        <v>1.223070598488963E-2</v>
      </c>
      <c r="O29" s="13">
        <v>5.2691163476720447E-3</v>
      </c>
      <c r="P29" s="13">
        <v>1.9240914968537293E-2</v>
      </c>
      <c r="Q29" s="13">
        <v>9.634906703836996E-3</v>
      </c>
      <c r="R29" s="13">
        <v>2.3325186117603456E-2</v>
      </c>
      <c r="S29" s="13">
        <v>1.0489246200202472E-2</v>
      </c>
      <c r="T29" s="13">
        <v>7.056624781064451E-3</v>
      </c>
      <c r="U29" s="13">
        <v>9.4566013106867405E-3</v>
      </c>
      <c r="V29" s="13">
        <v>8.6100724107635047E-3</v>
      </c>
      <c r="W29" s="13">
        <v>5.1132849589330693E-3</v>
      </c>
      <c r="X29" s="13">
        <v>2.170527699907087E-2</v>
      </c>
      <c r="Y29" s="13">
        <v>1.3236251727432835E-2</v>
      </c>
      <c r="Z29" s="13">
        <v>1.4665921035777992E-2</v>
      </c>
      <c r="AA29" s="152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3.534146406391292E-2</v>
      </c>
      <c r="E30" s="13" t="s">
        <v>680</v>
      </c>
      <c r="F30" s="13">
        <v>-5.2348767076504377E-3</v>
      </c>
      <c r="G30" s="13">
        <v>-9.4318320584577231E-2</v>
      </c>
      <c r="H30" s="13">
        <v>-8.1366472361336095E-2</v>
      </c>
      <c r="I30" s="13">
        <v>-8.122943875191746E-4</v>
      </c>
      <c r="J30" s="13">
        <v>-2.3241104725327144E-2</v>
      </c>
      <c r="K30" s="13">
        <v>1.150775636141721E-2</v>
      </c>
      <c r="L30" s="13">
        <v>-6.5278099346484764E-2</v>
      </c>
      <c r="M30" s="13">
        <v>2.0668819738832056E-2</v>
      </c>
      <c r="N30" s="13">
        <v>5.0173761788849358E-2</v>
      </c>
      <c r="O30" s="13">
        <v>3.4252465436377388E-2</v>
      </c>
      <c r="P30" s="13">
        <v>6.8008651778492801E-3</v>
      </c>
      <c r="Q30" s="13">
        <v>4.4045326288096209E-2</v>
      </c>
      <c r="R30" s="13">
        <v>2.0984718475984154E-2</v>
      </c>
      <c r="S30" s="13">
        <v>3.4884262910682029E-2</v>
      </c>
      <c r="T30" s="13">
        <v>-3.9036041582938164E-2</v>
      </c>
      <c r="U30" s="13">
        <v>-4.3693141678534664E-3</v>
      </c>
      <c r="V30" s="13">
        <v>1.1191857624265111E-2</v>
      </c>
      <c r="W30" s="13">
        <v>6.4502175796103955E-3</v>
      </c>
      <c r="X30" s="13">
        <v>9.9959402764039806E-2</v>
      </c>
      <c r="Y30" s="13">
        <v>-4.2751010731848282E-2</v>
      </c>
      <c r="Z30" s="13">
        <v>3.2943891954597682E-3</v>
      </c>
      <c r="AA30" s="15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 t="s">
        <v>277</v>
      </c>
      <c r="F31" s="45">
        <v>0.28000000000000003</v>
      </c>
      <c r="G31" s="45">
        <v>2.44</v>
      </c>
      <c r="H31" s="45">
        <v>2.13</v>
      </c>
      <c r="I31" s="45">
        <v>0.18</v>
      </c>
      <c r="J31" s="45">
        <v>0.72</v>
      </c>
      <c r="K31" s="45">
        <v>0.12</v>
      </c>
      <c r="L31" s="45">
        <v>1.74</v>
      </c>
      <c r="M31" s="45">
        <v>0.34</v>
      </c>
      <c r="N31" s="45">
        <v>1.06</v>
      </c>
      <c r="O31" s="45">
        <v>0.67</v>
      </c>
      <c r="P31" s="45">
        <v>0.01</v>
      </c>
      <c r="Q31" s="45">
        <v>0.91</v>
      </c>
      <c r="R31" s="45">
        <v>0.35</v>
      </c>
      <c r="S31" s="45">
        <v>0.69</v>
      </c>
      <c r="T31" s="45">
        <v>1.1000000000000001</v>
      </c>
      <c r="U31" s="45">
        <v>0.26</v>
      </c>
      <c r="V31" s="45">
        <v>0.12</v>
      </c>
      <c r="W31" s="45">
        <v>0</v>
      </c>
      <c r="X31" s="45">
        <v>2.27</v>
      </c>
      <c r="Y31" s="45">
        <v>1.19</v>
      </c>
      <c r="Z31" s="45">
        <v>0.08</v>
      </c>
      <c r="AA31" s="152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65D3-E425-467F-80F8-F116DF7142BC}">
  <sheetPr codeName="Sheet13"/>
  <dimension ref="A1:BN101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230</v>
      </c>
      <c r="E2" s="16" t="s">
        <v>230</v>
      </c>
      <c r="F2" s="17" t="s">
        <v>230</v>
      </c>
      <c r="G2" s="17" t="s">
        <v>230</v>
      </c>
      <c r="H2" s="17" t="s">
        <v>230</v>
      </c>
      <c r="I2" s="17" t="s">
        <v>230</v>
      </c>
      <c r="J2" s="17" t="s">
        <v>230</v>
      </c>
      <c r="K2" s="17" t="s">
        <v>230</v>
      </c>
      <c r="L2" s="17" t="s">
        <v>230</v>
      </c>
      <c r="M2" s="17" t="s">
        <v>230</v>
      </c>
      <c r="N2" s="17" t="s">
        <v>230</v>
      </c>
      <c r="O2" s="17" t="s">
        <v>230</v>
      </c>
      <c r="P2" s="17" t="s">
        <v>230</v>
      </c>
      <c r="Q2" s="17" t="s">
        <v>230</v>
      </c>
      <c r="R2" s="17" t="s">
        <v>230</v>
      </c>
      <c r="S2" s="17" t="s">
        <v>230</v>
      </c>
      <c r="T2" s="17" t="s">
        <v>230</v>
      </c>
      <c r="U2" s="17" t="s">
        <v>230</v>
      </c>
      <c r="V2" s="17" t="s">
        <v>230</v>
      </c>
      <c r="W2" s="17" t="s">
        <v>230</v>
      </c>
      <c r="X2" s="17" t="s">
        <v>230</v>
      </c>
      <c r="Y2" s="15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231</v>
      </c>
      <c r="C3" s="9" t="s">
        <v>231</v>
      </c>
      <c r="D3" s="149" t="s">
        <v>232</v>
      </c>
      <c r="E3" s="150" t="s">
        <v>233</v>
      </c>
      <c r="F3" s="151" t="s">
        <v>234</v>
      </c>
      <c r="G3" s="151" t="s">
        <v>235</v>
      </c>
      <c r="H3" s="151" t="s">
        <v>238</v>
      </c>
      <c r="I3" s="151" t="s">
        <v>241</v>
      </c>
      <c r="J3" s="151" t="s">
        <v>242</v>
      </c>
      <c r="K3" s="151" t="s">
        <v>243</v>
      </c>
      <c r="L3" s="151" t="s">
        <v>245</v>
      </c>
      <c r="M3" s="151" t="s">
        <v>248</v>
      </c>
      <c r="N3" s="151" t="s">
        <v>249</v>
      </c>
      <c r="O3" s="151" t="s">
        <v>252</v>
      </c>
      <c r="P3" s="151" t="s">
        <v>253</v>
      </c>
      <c r="Q3" s="151" t="s">
        <v>254</v>
      </c>
      <c r="R3" s="151" t="s">
        <v>256</v>
      </c>
      <c r="S3" s="151" t="s">
        <v>257</v>
      </c>
      <c r="T3" s="151" t="s">
        <v>258</v>
      </c>
      <c r="U3" s="151" t="s">
        <v>259</v>
      </c>
      <c r="V3" s="151" t="s">
        <v>260</v>
      </c>
      <c r="W3" s="151" t="s">
        <v>261</v>
      </c>
      <c r="X3" s="151" t="s">
        <v>263</v>
      </c>
      <c r="Y3" s="15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285</v>
      </c>
      <c r="F4" s="11" t="s">
        <v>286</v>
      </c>
      <c r="G4" s="11" t="s">
        <v>286</v>
      </c>
      <c r="H4" s="11" t="s">
        <v>285</v>
      </c>
      <c r="I4" s="11" t="s">
        <v>286</v>
      </c>
      <c r="J4" s="11" t="s">
        <v>286</v>
      </c>
      <c r="K4" s="11" t="s">
        <v>285</v>
      </c>
      <c r="L4" s="11" t="s">
        <v>285</v>
      </c>
      <c r="M4" s="11" t="s">
        <v>286</v>
      </c>
      <c r="N4" s="11" t="s">
        <v>285</v>
      </c>
      <c r="O4" s="11" t="s">
        <v>285</v>
      </c>
      <c r="P4" s="11" t="s">
        <v>285</v>
      </c>
      <c r="Q4" s="11" t="s">
        <v>285</v>
      </c>
      <c r="R4" s="11" t="s">
        <v>285</v>
      </c>
      <c r="S4" s="11" t="s">
        <v>285</v>
      </c>
      <c r="T4" s="11" t="s">
        <v>285</v>
      </c>
      <c r="U4" s="11" t="s">
        <v>285</v>
      </c>
      <c r="V4" s="11" t="s">
        <v>285</v>
      </c>
      <c r="W4" s="11" t="s">
        <v>285</v>
      </c>
      <c r="X4" s="11" t="s">
        <v>285</v>
      </c>
      <c r="Y4" s="15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116</v>
      </c>
      <c r="F5" s="26" t="s">
        <v>271</v>
      </c>
      <c r="G5" s="26" t="s">
        <v>271</v>
      </c>
      <c r="H5" s="26" t="s">
        <v>287</v>
      </c>
      <c r="I5" s="26" t="s">
        <v>288</v>
      </c>
      <c r="J5" s="26" t="s">
        <v>287</v>
      </c>
      <c r="K5" s="26" t="s">
        <v>271</v>
      </c>
      <c r="L5" s="26" t="s">
        <v>283</v>
      </c>
      <c r="M5" s="26" t="s">
        <v>271</v>
      </c>
      <c r="N5" s="26" t="s">
        <v>287</v>
      </c>
      <c r="O5" s="26" t="s">
        <v>116</v>
      </c>
      <c r="P5" s="26" t="s">
        <v>287</v>
      </c>
      <c r="Q5" s="26" t="s">
        <v>116</v>
      </c>
      <c r="R5" s="26" t="s">
        <v>116</v>
      </c>
      <c r="S5" s="26" t="s">
        <v>287</v>
      </c>
      <c r="T5" s="26" t="s">
        <v>287</v>
      </c>
      <c r="U5" s="26" t="s">
        <v>116</v>
      </c>
      <c r="V5" s="26" t="s">
        <v>287</v>
      </c>
      <c r="W5" s="26" t="s">
        <v>116</v>
      </c>
      <c r="X5" s="26" t="s">
        <v>116</v>
      </c>
      <c r="Y5" s="15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5.5028194701036099</v>
      </c>
      <c r="E6" s="154">
        <v>6.01</v>
      </c>
      <c r="F6" s="22">
        <v>5.28</v>
      </c>
      <c r="G6" s="22">
        <v>5.5</v>
      </c>
      <c r="H6" s="154">
        <v>4.8</v>
      </c>
      <c r="I6" s="22">
        <v>5.16</v>
      </c>
      <c r="J6" s="22">
        <v>5.28</v>
      </c>
      <c r="K6" s="22">
        <v>5.3527883270037977</v>
      </c>
      <c r="L6" s="22">
        <v>5.19</v>
      </c>
      <c r="M6" s="22" t="s">
        <v>284</v>
      </c>
      <c r="N6" s="22">
        <v>5.48</v>
      </c>
      <c r="O6" s="22">
        <v>5.64</v>
      </c>
      <c r="P6" s="22">
        <v>5.31</v>
      </c>
      <c r="Q6" s="22">
        <v>5.28</v>
      </c>
      <c r="R6" s="22">
        <v>5.61</v>
      </c>
      <c r="S6" s="22">
        <v>5.29</v>
      </c>
      <c r="T6" s="22">
        <v>5.29</v>
      </c>
      <c r="U6" s="22">
        <v>5.41</v>
      </c>
      <c r="V6" s="22">
        <v>5.09</v>
      </c>
      <c r="W6" s="22">
        <v>5.43</v>
      </c>
      <c r="X6" s="22">
        <v>5.38</v>
      </c>
      <c r="Y6" s="15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5.5153512731272958</v>
      </c>
      <c r="E7" s="155">
        <v>5.97</v>
      </c>
      <c r="F7" s="11">
        <v>5.2700000000000005</v>
      </c>
      <c r="G7" s="11">
        <v>5.4</v>
      </c>
      <c r="H7" s="155">
        <v>4.7</v>
      </c>
      <c r="I7" s="11">
        <v>5.18</v>
      </c>
      <c r="J7" s="11">
        <v>5.29</v>
      </c>
      <c r="K7" s="11">
        <v>5.5368963525700821</v>
      </c>
      <c r="L7" s="11">
        <v>5.16</v>
      </c>
      <c r="M7" s="11" t="s">
        <v>284</v>
      </c>
      <c r="N7" s="11">
        <v>5.51</v>
      </c>
      <c r="O7" s="11">
        <v>5.53</v>
      </c>
      <c r="P7" s="11">
        <v>5.46</v>
      </c>
      <c r="Q7" s="148">
        <v>4.88</v>
      </c>
      <c r="R7" s="11">
        <v>5.64</v>
      </c>
      <c r="S7" s="11">
        <v>5.25</v>
      </c>
      <c r="T7" s="11">
        <v>5.25</v>
      </c>
      <c r="U7" s="11">
        <v>5.44</v>
      </c>
      <c r="V7" s="11">
        <v>5.09</v>
      </c>
      <c r="W7" s="11">
        <v>5.32</v>
      </c>
      <c r="X7" s="11">
        <v>5.53</v>
      </c>
      <c r="Y7" s="152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5.4171091838311751</v>
      </c>
      <c r="E8" s="155">
        <v>6.17</v>
      </c>
      <c r="F8" s="11">
        <v>5.33</v>
      </c>
      <c r="G8" s="11">
        <v>5.5</v>
      </c>
      <c r="H8" s="155">
        <v>4.72</v>
      </c>
      <c r="I8" s="11">
        <v>5.2</v>
      </c>
      <c r="J8" s="11">
        <v>5.28</v>
      </c>
      <c r="K8" s="11">
        <v>5.3080989826291711</v>
      </c>
      <c r="L8" s="11">
        <v>5.2</v>
      </c>
      <c r="M8" s="11" t="s">
        <v>284</v>
      </c>
      <c r="N8" s="11">
        <v>5.5</v>
      </c>
      <c r="O8" s="11">
        <v>5.44</v>
      </c>
      <c r="P8" s="11">
        <v>5.29</v>
      </c>
      <c r="Q8" s="11">
        <v>5.37</v>
      </c>
      <c r="R8" s="11">
        <v>5.58</v>
      </c>
      <c r="S8" s="11">
        <v>5.25</v>
      </c>
      <c r="T8" s="11">
        <v>5.23</v>
      </c>
      <c r="U8" s="11">
        <v>5.43</v>
      </c>
      <c r="V8" s="11">
        <v>5.0999999999999996</v>
      </c>
      <c r="W8" s="11">
        <v>5.34</v>
      </c>
      <c r="X8" s="11">
        <v>5.47</v>
      </c>
      <c r="Y8" s="152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5.6288408403595778</v>
      </c>
      <c r="E9" s="155">
        <v>5.88</v>
      </c>
      <c r="F9" s="11">
        <v>5.25</v>
      </c>
      <c r="G9" s="11">
        <v>5.5</v>
      </c>
      <c r="H9" s="155">
        <v>4.82</v>
      </c>
      <c r="I9" s="11">
        <v>5.17</v>
      </c>
      <c r="J9" s="11">
        <v>5.16</v>
      </c>
      <c r="K9" s="11">
        <v>5.5826558265582653</v>
      </c>
      <c r="L9" s="11">
        <v>5.17</v>
      </c>
      <c r="M9" s="11" t="s">
        <v>284</v>
      </c>
      <c r="N9" s="11">
        <v>5.36</v>
      </c>
      <c r="O9" s="11">
        <v>5.54</v>
      </c>
      <c r="P9" s="11">
        <v>5.49</v>
      </c>
      <c r="Q9" s="11">
        <v>5.32</v>
      </c>
      <c r="R9" s="11">
        <v>5.71</v>
      </c>
      <c r="S9" s="11">
        <v>5.41</v>
      </c>
      <c r="T9" s="11">
        <v>5.26</v>
      </c>
      <c r="U9" s="11">
        <v>5.46</v>
      </c>
      <c r="V9" s="11">
        <v>5.0999999999999996</v>
      </c>
      <c r="W9" s="11">
        <v>5.22</v>
      </c>
      <c r="X9" s="11">
        <v>5.52</v>
      </c>
      <c r="Y9" s="152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5.3617771577436679</v>
      </c>
      <c r="BN9" s="28"/>
    </row>
    <row r="10" spans="1:66">
      <c r="A10" s="30"/>
      <c r="B10" s="19">
        <v>1</v>
      </c>
      <c r="C10" s="9">
        <v>5</v>
      </c>
      <c r="D10" s="10">
        <v>5.2391512150942363</v>
      </c>
      <c r="E10" s="155">
        <v>5.85</v>
      </c>
      <c r="F10" s="11">
        <v>5.34</v>
      </c>
      <c r="G10" s="11">
        <v>5.4</v>
      </c>
      <c r="H10" s="148">
        <v>5.08</v>
      </c>
      <c r="I10" s="11">
        <v>5.25</v>
      </c>
      <c r="J10" s="11">
        <v>5.21</v>
      </c>
      <c r="K10" s="11">
        <v>5.67417477453463</v>
      </c>
      <c r="L10" s="11">
        <v>5.3</v>
      </c>
      <c r="M10" s="11" t="s">
        <v>284</v>
      </c>
      <c r="N10" s="11">
        <v>5.61</v>
      </c>
      <c r="O10" s="11">
        <v>5.5</v>
      </c>
      <c r="P10" s="11">
        <v>5.36</v>
      </c>
      <c r="Q10" s="11">
        <v>5.27</v>
      </c>
      <c r="R10" s="11">
        <v>5.69</v>
      </c>
      <c r="S10" s="11">
        <v>5.29</v>
      </c>
      <c r="T10" s="11">
        <v>5.21</v>
      </c>
      <c r="U10" s="11">
        <v>5.38</v>
      </c>
      <c r="V10" s="11">
        <v>5.0999999999999996</v>
      </c>
      <c r="W10" s="11">
        <v>5.27</v>
      </c>
      <c r="X10" s="11">
        <v>5.58</v>
      </c>
      <c r="Y10" s="152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5.43434375055923</v>
      </c>
      <c r="E11" s="155">
        <v>5.86</v>
      </c>
      <c r="F11" s="11">
        <v>5.36</v>
      </c>
      <c r="G11" s="11">
        <v>5.5</v>
      </c>
      <c r="H11" s="155">
        <v>4.7699999999999996</v>
      </c>
      <c r="I11" s="11">
        <v>5.14</v>
      </c>
      <c r="J11" s="11">
        <v>5.18</v>
      </c>
      <c r="K11" s="11">
        <v>5.5826558265582653</v>
      </c>
      <c r="L11" s="11">
        <v>5.28</v>
      </c>
      <c r="M11" s="11" t="s">
        <v>284</v>
      </c>
      <c r="N11" s="11">
        <v>5.54</v>
      </c>
      <c r="O11" s="11">
        <v>5.59</v>
      </c>
      <c r="P11" s="11">
        <v>5.25</v>
      </c>
      <c r="Q11" s="11">
        <v>5.28</v>
      </c>
      <c r="R11" s="11">
        <v>5.73</v>
      </c>
      <c r="S11" s="11">
        <v>5.36</v>
      </c>
      <c r="T11" s="11">
        <v>5.23</v>
      </c>
      <c r="U11" s="11">
        <v>5.37</v>
      </c>
      <c r="V11" s="11">
        <v>5.1100000000000003</v>
      </c>
      <c r="W11" s="11">
        <v>5.3</v>
      </c>
      <c r="X11" s="11">
        <v>5.49</v>
      </c>
      <c r="Y11" s="15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5.4314934129458123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5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5.2517284214590294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5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5.515571184348234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2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5.4741644201887496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5.2052387286648818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5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5.5285619882240882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5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5.7107616368393588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52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5.5476421579460879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2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5.4901432700118349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2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5.4238448041809777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5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5.5073970916401427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5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5.4510960228051637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5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5.4680321664568901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5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5.5049523906696001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5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5.4624121714727982</v>
      </c>
      <c r="E26" s="23">
        <v>5.9566666666666661</v>
      </c>
      <c r="F26" s="23">
        <v>5.3050000000000006</v>
      </c>
      <c r="G26" s="23">
        <v>5.4666666666666659</v>
      </c>
      <c r="H26" s="23">
        <v>4.8149999999999995</v>
      </c>
      <c r="I26" s="23">
        <v>5.1833333333333336</v>
      </c>
      <c r="J26" s="23">
        <v>5.2333333333333334</v>
      </c>
      <c r="K26" s="23">
        <v>5.5062116816423687</v>
      </c>
      <c r="L26" s="23">
        <v>5.2166666666666668</v>
      </c>
      <c r="M26" s="23" t="s">
        <v>680</v>
      </c>
      <c r="N26" s="23">
        <v>5.5</v>
      </c>
      <c r="O26" s="23">
        <v>5.5399999999999991</v>
      </c>
      <c r="P26" s="23">
        <v>5.3599999999999994</v>
      </c>
      <c r="Q26" s="23">
        <v>5.2333333333333334</v>
      </c>
      <c r="R26" s="23">
        <v>5.66</v>
      </c>
      <c r="S26" s="23">
        <v>5.3083333333333327</v>
      </c>
      <c r="T26" s="23">
        <v>5.2450000000000001</v>
      </c>
      <c r="U26" s="23">
        <v>5.415</v>
      </c>
      <c r="V26" s="23">
        <v>5.0983333333333327</v>
      </c>
      <c r="W26" s="23">
        <v>5.3133333333333335</v>
      </c>
      <c r="X26" s="23">
        <v>5.4950000000000001</v>
      </c>
      <c r="Y26" s="15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5.4821538451002922</v>
      </c>
      <c r="E27" s="11">
        <v>5.9249999999999998</v>
      </c>
      <c r="F27" s="11">
        <v>5.3049999999999997</v>
      </c>
      <c r="G27" s="11">
        <v>5.5</v>
      </c>
      <c r="H27" s="11">
        <v>4.7850000000000001</v>
      </c>
      <c r="I27" s="11">
        <v>5.1749999999999998</v>
      </c>
      <c r="J27" s="11">
        <v>5.2450000000000001</v>
      </c>
      <c r="K27" s="11">
        <v>5.5597760895641741</v>
      </c>
      <c r="L27" s="11">
        <v>5.1950000000000003</v>
      </c>
      <c r="M27" s="11" t="s">
        <v>680</v>
      </c>
      <c r="N27" s="11">
        <v>5.5049999999999999</v>
      </c>
      <c r="O27" s="11">
        <v>5.5350000000000001</v>
      </c>
      <c r="P27" s="11">
        <v>5.335</v>
      </c>
      <c r="Q27" s="11">
        <v>5.28</v>
      </c>
      <c r="R27" s="11">
        <v>5.665</v>
      </c>
      <c r="S27" s="11">
        <v>5.29</v>
      </c>
      <c r="T27" s="11">
        <v>5.24</v>
      </c>
      <c r="U27" s="11">
        <v>5.42</v>
      </c>
      <c r="V27" s="11">
        <v>5.0999999999999996</v>
      </c>
      <c r="W27" s="11">
        <v>5.3100000000000005</v>
      </c>
      <c r="X27" s="11">
        <v>5.5049999999999999</v>
      </c>
      <c r="Y27" s="15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0.1211419467127004</v>
      </c>
      <c r="E28" s="24">
        <v>0.12258330500792783</v>
      </c>
      <c r="F28" s="24">
        <v>4.4158804331639198E-2</v>
      </c>
      <c r="G28" s="24">
        <v>5.1639777949432045E-2</v>
      </c>
      <c r="H28" s="24">
        <v>0.13765899897936212</v>
      </c>
      <c r="I28" s="24">
        <v>3.829708431025361E-2</v>
      </c>
      <c r="J28" s="24">
        <v>5.7154760664940928E-2</v>
      </c>
      <c r="K28" s="24">
        <v>0.14396383674143187</v>
      </c>
      <c r="L28" s="24">
        <v>5.8878405775518929E-2</v>
      </c>
      <c r="M28" s="24" t="s">
        <v>680</v>
      </c>
      <c r="N28" s="24">
        <v>8.2219219164377813E-2</v>
      </c>
      <c r="O28" s="24">
        <v>6.9570108523704113E-2</v>
      </c>
      <c r="P28" s="24">
        <v>9.633275663033844E-2</v>
      </c>
      <c r="Q28" s="24">
        <v>0.17704989880445202</v>
      </c>
      <c r="R28" s="24">
        <v>5.9329587896765387E-2</v>
      </c>
      <c r="S28" s="24">
        <v>6.4005208121423046E-2</v>
      </c>
      <c r="T28" s="24">
        <v>2.81069386451103E-2</v>
      </c>
      <c r="U28" s="24">
        <v>3.5071355833500378E-2</v>
      </c>
      <c r="V28" s="24">
        <v>7.5277265270909258E-3</v>
      </c>
      <c r="W28" s="24">
        <v>7.0898989179442262E-2</v>
      </c>
      <c r="X28" s="24">
        <v>6.7749538743817353E-2</v>
      </c>
      <c r="Y28" s="205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2.2177371994255353E-2</v>
      </c>
      <c r="E29" s="13">
        <v>2.0579178233004113E-2</v>
      </c>
      <c r="F29" s="13">
        <v>8.3239970464918361E-3</v>
      </c>
      <c r="G29" s="13">
        <v>9.4463008444083015E-3</v>
      </c>
      <c r="H29" s="13">
        <v>2.8589615572037826E-2</v>
      </c>
      <c r="I29" s="13">
        <v>7.3885050116244905E-3</v>
      </c>
      <c r="J29" s="13">
        <v>1.0921291846803998E-2</v>
      </c>
      <c r="K29" s="13">
        <v>2.6145714161590491E-2</v>
      </c>
      <c r="L29" s="13">
        <v>1.1286595356329508E-2</v>
      </c>
      <c r="M29" s="13" t="s">
        <v>680</v>
      </c>
      <c r="N29" s="13">
        <v>1.4948948938977785E-2</v>
      </c>
      <c r="O29" s="13">
        <v>1.2557781321968253E-2</v>
      </c>
      <c r="P29" s="13">
        <v>1.7972529222078069E-2</v>
      </c>
      <c r="Q29" s="13">
        <v>3.383119085435389E-2</v>
      </c>
      <c r="R29" s="13">
        <v>1.0482259345718265E-2</v>
      </c>
      <c r="S29" s="13">
        <v>1.2057496035432914E-2</v>
      </c>
      <c r="T29" s="13">
        <v>5.3588062240439082E-3</v>
      </c>
      <c r="U29" s="13">
        <v>6.476704678393422E-3</v>
      </c>
      <c r="V29" s="13">
        <v>1.4765073279681452E-3</v>
      </c>
      <c r="W29" s="13">
        <v>1.3343598967272696E-2</v>
      </c>
      <c r="X29" s="13">
        <v>1.2329306413797517E-2</v>
      </c>
      <c r="Y29" s="15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1.8768966103671403E-2</v>
      </c>
      <c r="E30" s="13">
        <v>0.11095006215687975</v>
      </c>
      <c r="F30" s="13">
        <v>-1.058924234881109E-2</v>
      </c>
      <c r="G30" s="13">
        <v>1.956245211935248E-2</v>
      </c>
      <c r="H30" s="13">
        <v>-0.10197685238633869</v>
      </c>
      <c r="I30" s="13">
        <v>-3.328072375268698E-2</v>
      </c>
      <c r="J30" s="13">
        <v>-2.3955457422327076E-2</v>
      </c>
      <c r="K30" s="13">
        <v>2.6937808053082435E-2</v>
      </c>
      <c r="L30" s="13">
        <v>-2.7063879532447044E-2</v>
      </c>
      <c r="M30" s="13" t="s">
        <v>680</v>
      </c>
      <c r="N30" s="13">
        <v>2.5779296339592417E-2</v>
      </c>
      <c r="O30" s="13">
        <v>3.3239509403880207E-2</v>
      </c>
      <c r="P30" s="13">
        <v>-3.3144938541540547E-4</v>
      </c>
      <c r="Q30" s="13">
        <v>-2.3955457422327076E-2</v>
      </c>
      <c r="R30" s="13">
        <v>5.5620148596744245E-2</v>
      </c>
      <c r="S30" s="13">
        <v>-9.9675579267873848E-3</v>
      </c>
      <c r="T30" s="13">
        <v>-2.1779561945243109E-2</v>
      </c>
      <c r="U30" s="13">
        <v>9.926343577980612E-3</v>
      </c>
      <c r="V30" s="13">
        <v>-4.9133676514299007E-2</v>
      </c>
      <c r="W30" s="13">
        <v>-9.0350312937511612E-3</v>
      </c>
      <c r="X30" s="13">
        <v>2.4846769706556637E-2</v>
      </c>
      <c r="Y30" s="15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3.34</v>
      </c>
      <c r="F31" s="45">
        <v>0.04</v>
      </c>
      <c r="G31" s="45">
        <v>0.8</v>
      </c>
      <c r="H31" s="45">
        <v>2.58</v>
      </c>
      <c r="I31" s="45">
        <v>0.67</v>
      </c>
      <c r="J31" s="45">
        <v>0.41</v>
      </c>
      <c r="K31" s="45">
        <v>1</v>
      </c>
      <c r="L31" s="45">
        <v>0.5</v>
      </c>
      <c r="M31" s="45" t="s">
        <v>277</v>
      </c>
      <c r="N31" s="45">
        <v>0.97</v>
      </c>
      <c r="O31" s="45">
        <v>1.18</v>
      </c>
      <c r="P31" s="45">
        <v>0.24</v>
      </c>
      <c r="Q31" s="45">
        <v>0.41</v>
      </c>
      <c r="R31" s="45">
        <v>1.8</v>
      </c>
      <c r="S31" s="45">
        <v>0.03</v>
      </c>
      <c r="T31" s="45">
        <v>0.35</v>
      </c>
      <c r="U31" s="45">
        <v>0.53</v>
      </c>
      <c r="V31" s="45">
        <v>1.1200000000000001</v>
      </c>
      <c r="W31" s="45">
        <v>0</v>
      </c>
      <c r="X31" s="45">
        <v>0.94</v>
      </c>
      <c r="Y31" s="15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4" priority="3">
      <formula>AND($B6&lt;&gt;$B5,NOT(ISBLANK(INDIRECT(Anlyt_LabRefThisCol))))</formula>
    </cfRule>
  </conditionalFormatting>
  <conditionalFormatting sqref="C2:X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2025-06-04T05:13:37Z</dcterms:modified>
</cp:coreProperties>
</file>